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75" windowWidth="10395" windowHeight="5130" tabRatio="794"/>
  </bookViews>
  <sheets>
    <sheet name="Audit Plan" sheetId="11" r:id="rId1"/>
    <sheet name="Cash" sheetId="1" r:id="rId2"/>
    <sheet name="Bank" sheetId="2" r:id="rId3"/>
    <sheet name="Other Reports" sheetId="15" r:id="rId4"/>
    <sheet name="Deprtn" sheetId="14" r:id="rId5"/>
    <sheet name="Adv Docs" sheetId="4" r:id="rId6"/>
    <sheet name="Provisioing" sheetId="21" r:id="rId7"/>
    <sheet name="Deposit Accounts" sheetId="26" r:id="rId8"/>
    <sheet name="NPA-Declared" sheetId="24" r:id="rId9"/>
    <sheet name="NPA -TL" sheetId="19" r:id="rId10"/>
    <sheet name="NPA-CC-OD" sheetId="20" r:id="rId11"/>
    <sheet name="NPA-Crops" sheetId="23" r:id="rId12"/>
    <sheet name="Doc-CC" sheetId="6" r:id="rId13"/>
    <sheet name="Monitoring-CC" sheetId="17" r:id="rId14"/>
    <sheet name="Docs - HL" sheetId="13" r:id="rId15"/>
    <sheet name="Doc - Term loan" sheetId="7" r:id="rId16"/>
    <sheet name="Doc-EL" sheetId="18" r:id="rId17"/>
    <sheet name="Docs - Agricultural" sheetId="9" r:id="rId18"/>
    <sheet name="PledgeHypoMortgage" sheetId="22" r:id="rId19"/>
    <sheet name="Irregularities" sheetId="27" r:id="rId20"/>
    <sheet name="Interest Subvention" sheetId="28" r:id="rId21"/>
  </sheets>
  <definedNames>
    <definedName name="_xlnm.Print_Area" localSheetId="0">'Audit Plan'!$A$1:$F$153</definedName>
    <definedName name="_xlnm.Print_Area" localSheetId="1">Cash!$A$1:$F$81</definedName>
    <definedName name="_xlnm.Print_Area" localSheetId="7">'Deposit Accounts'!$A$1:$E$17</definedName>
    <definedName name="_xlnm.Print_Area" localSheetId="15">'Doc - Term loan'!$A$1:$D$42</definedName>
    <definedName name="_xlnm.Print_Area" localSheetId="16">'Doc-EL'!$A$1:$D$48</definedName>
    <definedName name="_xlnm.Print_Area" localSheetId="13">'Monitoring-CC'!$A$1:$F$31</definedName>
    <definedName name="_xlnm.Print_Area" localSheetId="10">'NPA-CC-OD'!$A$1:$E$27</definedName>
    <definedName name="_xlnm.Print_Area" localSheetId="8">'NPA-Declared'!$A$1:$F$13</definedName>
  </definedNames>
  <calcPr calcId="124519"/>
</workbook>
</file>

<file path=xl/calcChain.xml><?xml version="1.0" encoding="utf-8"?>
<calcChain xmlns="http://schemas.openxmlformats.org/spreadsheetml/2006/main">
  <c r="D11" i="4"/>
  <c r="E23" i="1"/>
  <c r="E22"/>
  <c r="E21"/>
  <c r="E20"/>
  <c r="E17"/>
  <c r="E16"/>
  <c r="E15"/>
  <c r="E14"/>
  <c r="E13"/>
  <c r="E11"/>
  <c r="E10"/>
  <c r="F15" i="23" l="1"/>
  <c r="E15"/>
  <c r="D15"/>
  <c r="C15"/>
  <c r="B15"/>
  <c r="E22" i="20"/>
  <c r="D22"/>
  <c r="C22"/>
  <c r="B22"/>
  <c r="E18"/>
  <c r="D18"/>
  <c r="C18"/>
  <c r="B18"/>
  <c r="F19" i="19"/>
  <c r="E19"/>
  <c r="D19"/>
  <c r="C19"/>
  <c r="B19"/>
  <c r="F15"/>
  <c r="E15"/>
  <c r="D15"/>
  <c r="C15"/>
  <c r="B15"/>
  <c r="F11"/>
  <c r="E11"/>
  <c r="D11"/>
  <c r="C11"/>
  <c r="B11"/>
  <c r="B21" s="1"/>
  <c r="F21" l="1"/>
  <c r="E21" s="1"/>
  <c r="D21" s="1"/>
  <c r="C21" s="1"/>
  <c r="I118" i="14"/>
  <c r="F118"/>
  <c r="D118"/>
  <c r="B113"/>
  <c r="I112"/>
  <c r="F112"/>
  <c r="D112"/>
  <c r="B107"/>
  <c r="I106"/>
  <c r="F106"/>
  <c r="D106"/>
  <c r="B101"/>
  <c r="I100"/>
  <c r="F100"/>
  <c r="D100"/>
  <c r="B95"/>
  <c r="I94"/>
  <c r="F94"/>
  <c r="D94"/>
  <c r="B89"/>
  <c r="I88"/>
  <c r="F88"/>
  <c r="D88"/>
  <c r="B83"/>
  <c r="I82"/>
  <c r="F82"/>
  <c r="D82"/>
  <c r="B77"/>
  <c r="I76"/>
  <c r="F76"/>
  <c r="D76"/>
  <c r="B71"/>
  <c r="I70"/>
  <c r="F70"/>
  <c r="D70"/>
  <c r="B65"/>
  <c r="I64"/>
  <c r="F64"/>
  <c r="D64"/>
  <c r="B59"/>
  <c r="C50" l="1"/>
  <c r="E46"/>
  <c r="D46" s="1"/>
  <c r="C46"/>
  <c r="C42"/>
  <c r="C38"/>
  <c r="C34"/>
  <c r="C30"/>
  <c r="F46" l="1"/>
  <c r="C26"/>
  <c r="C23"/>
  <c r="C20"/>
  <c r="E17" l="1"/>
  <c r="C17"/>
  <c r="I36" i="2"/>
  <c r="I26"/>
  <c r="E53" i="1"/>
  <c r="E52"/>
  <c r="E51"/>
  <c r="E50"/>
  <c r="E25" l="1"/>
  <c r="E54"/>
  <c r="I38" i="2"/>
  <c r="C55" i="14"/>
  <c r="D17"/>
  <c r="F17" l="1"/>
  <c r="E20"/>
  <c r="E23"/>
  <c r="E26"/>
  <c r="E30"/>
  <c r="E34"/>
  <c r="E38"/>
  <c r="E42"/>
  <c r="E50"/>
  <c r="D20"/>
  <c r="G46"/>
  <c r="J46" s="1"/>
  <c r="K46" s="1"/>
  <c r="D23"/>
  <c r="D26"/>
  <c r="D30"/>
  <c r="F30" s="1"/>
  <c r="D34"/>
  <c r="D38"/>
  <c r="F38" s="1"/>
  <c r="D42"/>
  <c r="D50"/>
  <c r="F50" s="1"/>
  <c r="F20"/>
  <c r="G20"/>
  <c r="J20" s="1"/>
  <c r="K20" s="1"/>
  <c r="F26"/>
  <c r="G26"/>
  <c r="J26" s="1"/>
  <c r="F23"/>
  <c r="F34"/>
  <c r="F42"/>
  <c r="G23"/>
  <c r="J23"/>
  <c r="K23" s="1"/>
  <c r="G42"/>
  <c r="J42"/>
  <c r="G30"/>
  <c r="J30" s="1"/>
  <c r="H46"/>
  <c r="G38"/>
  <c r="H42"/>
  <c r="G50"/>
  <c r="G17"/>
  <c r="J17" s="1"/>
  <c r="G34"/>
  <c r="J34"/>
  <c r="H26"/>
  <c r="H20" l="1"/>
  <c r="D55"/>
  <c r="H34"/>
  <c r="K34"/>
  <c r="G55"/>
  <c r="K42"/>
  <c r="H23"/>
  <c r="E55"/>
  <c r="H17"/>
  <c r="H50"/>
  <c r="H38"/>
  <c r="K30"/>
  <c r="F55"/>
  <c r="H30"/>
  <c r="K26"/>
  <c r="K17"/>
  <c r="J50"/>
  <c r="K50" s="1"/>
  <c r="J38"/>
  <c r="K38" s="1"/>
  <c r="J55" l="1"/>
  <c r="K55"/>
</calcChain>
</file>

<file path=xl/sharedStrings.xml><?xml version="1.0" encoding="utf-8"?>
<sst xmlns="http://schemas.openxmlformats.org/spreadsheetml/2006/main" count="985" uniqueCount="796">
  <si>
    <t>Physical Verification of Cash</t>
  </si>
  <si>
    <t>Denomination</t>
  </si>
  <si>
    <t>Coins</t>
  </si>
  <si>
    <t>Cash Insurance</t>
  </si>
  <si>
    <t>a</t>
  </si>
  <si>
    <t>b</t>
  </si>
  <si>
    <t>whether at branch level or central level ?</t>
  </si>
  <si>
    <t>If at branch level, plz check the insurance coverage</t>
  </si>
  <si>
    <t xml:space="preserve">Name the officers in whose custody the cash is retained </t>
  </si>
  <si>
    <t>Whether sudden inspection was carried out during the year ? If yes please fill the following</t>
  </si>
  <si>
    <t>Name &amp; designation of inspecting authority</t>
  </si>
  <si>
    <t>Instructions</t>
  </si>
  <si>
    <t>Plz place a mark on cash book of our counting</t>
  </si>
  <si>
    <t>Plz collect policy of cash insurance from bank</t>
  </si>
  <si>
    <t>Take cash retaintion limit of bank and compare with cash balance book. If find in excess then report</t>
  </si>
  <si>
    <t>Date</t>
  </si>
  <si>
    <t>Balance</t>
  </si>
  <si>
    <t>If banks are having account with other banks then only this sheet would be applicable</t>
  </si>
  <si>
    <t>Collect balance confirmation certificate from respective banker</t>
  </si>
  <si>
    <t>Collect bank reconcilation statement from bank if balances are not reconciled</t>
  </si>
  <si>
    <t>Fill point no 2 of LFAR</t>
  </si>
  <si>
    <t>If bank is not having any account with other bank then take management representation letter.</t>
  </si>
  <si>
    <t>Enter figure of total advances of branch to know the figure of large advances</t>
  </si>
  <si>
    <t>Balance of advances as on :</t>
  </si>
  <si>
    <t>Large advances should be of amount greater than:</t>
  </si>
  <si>
    <t>c</t>
  </si>
  <si>
    <t>Whether documentation are signed by both the party at respective places</t>
  </si>
  <si>
    <t>Whether loan was within the power of sanctioning authority</t>
  </si>
  <si>
    <t>Interest rate is as per saction letter</t>
  </si>
  <si>
    <t>Other major terms and conditions of sanction letter is fullfilled</t>
  </si>
  <si>
    <t>Remarks</t>
  </si>
  <si>
    <t>Due date of renewal</t>
  </si>
  <si>
    <t>Whether stock audit was conducted and report was satisfactory</t>
  </si>
  <si>
    <t xml:space="preserve">Whether account is renewed or paper of renewal is obtained from party </t>
  </si>
  <si>
    <t>Whether inspection of security was carried out by branch at regular interval. Check inspection register</t>
  </si>
  <si>
    <t>Inadequate insurance coverage</t>
  </si>
  <si>
    <t>Were there credits in accounts to cover interest portion</t>
  </si>
  <si>
    <t>Whether account was overdrawn or out of order for period more than 3 month</t>
  </si>
  <si>
    <t>Whether account should be treated as standard assets</t>
  </si>
  <si>
    <t>Cash Verification</t>
  </si>
  <si>
    <t>in pont no 5.</t>
  </si>
  <si>
    <t>Date of sudden inspection</t>
  </si>
  <si>
    <t>If branch maintain excess cash balance then mention 8 instances:</t>
  </si>
  <si>
    <t>Prepare for each bank account, whether there is no entry in reconcilation</t>
  </si>
  <si>
    <t>Bank Statement &amp; Reconciliation</t>
  </si>
  <si>
    <t xml:space="preserve">Bank and Branch name: </t>
  </si>
  <si>
    <t>Account No.:</t>
  </si>
  <si>
    <t>Sno 1</t>
  </si>
  <si>
    <t>Bank reconcilation of _____________________</t>
  </si>
  <si>
    <t>Date of Clearance of Check</t>
  </si>
  <si>
    <t xml:space="preserve">Debit Balance as per Bank Book </t>
  </si>
  <si>
    <t>Add:</t>
  </si>
  <si>
    <t>Cheque Issued but not presented for payment :</t>
  </si>
  <si>
    <t>Name of Party</t>
  </si>
  <si>
    <t>CH No</t>
  </si>
  <si>
    <t>Amount</t>
  </si>
  <si>
    <t>Less:</t>
  </si>
  <si>
    <t>Cheque deposited but not cleared :</t>
  </si>
  <si>
    <t xml:space="preserve">Credit Balance as per pass Book </t>
  </si>
  <si>
    <t>Search Report</t>
  </si>
  <si>
    <t>KYC</t>
  </si>
  <si>
    <t>Pre mortgage Affidavit</t>
  </si>
  <si>
    <t>Whether bookdebts / stock stmnts are regular? If not mentioned last date of stock stmnts in remarks.</t>
  </si>
  <si>
    <t>Shri</t>
  </si>
  <si>
    <t>Balance sheet</t>
  </si>
  <si>
    <t xml:space="preserve">Profit and loss account </t>
  </si>
  <si>
    <t>Comparison of Balance sheet and P&amp;L with last year</t>
  </si>
  <si>
    <t>Assets classification, NPA provisioning and Income Recognition.</t>
  </si>
  <si>
    <t>Sanction of authority before writing off the Advances in P&amp;L a/c</t>
  </si>
  <si>
    <t>Clearing difference</t>
  </si>
  <si>
    <t>Reconciliation of CO and inter-branch transaction</t>
  </si>
  <si>
    <t>Recovery in NPA account</t>
  </si>
  <si>
    <t>Recovery in Written off account</t>
  </si>
  <si>
    <t>Confirmation of MOC of last year</t>
  </si>
  <si>
    <t>Loans and advances:</t>
  </si>
  <si>
    <t>Tax audit scrutiny</t>
  </si>
  <si>
    <t>Legal expenses</t>
  </si>
  <si>
    <t>PMRY certificate</t>
  </si>
  <si>
    <t>DICGC certificate</t>
  </si>
  <si>
    <t>Ghosh and Jilani committee</t>
  </si>
  <si>
    <t>Statement of reversal of unrealized interest</t>
  </si>
  <si>
    <t>Prior period items:</t>
  </si>
  <si>
    <t>Fixed assets</t>
  </si>
  <si>
    <t>Period, nature and amount of clearing differences</t>
  </si>
  <si>
    <t> </t>
  </si>
  <si>
    <t>From PMRY file and statement received and sent to CO/RO</t>
  </si>
  <si>
    <t>Check recovery in written off account</t>
  </si>
  <si>
    <t>If you find any claim from DICGC then make a borrowerwise list</t>
  </si>
  <si>
    <t xml:space="preserve">Financial Year: </t>
  </si>
  <si>
    <t xml:space="preserve">Member of Audit Team: </t>
  </si>
  <si>
    <t xml:space="preserve">Dates of Audit: </t>
  </si>
  <si>
    <t>Address &amp; Phone No</t>
  </si>
  <si>
    <t>Other auditors reports:</t>
  </si>
  <si>
    <t>Movement of NPA &amp; Movement of provisioning of NPA</t>
  </si>
  <si>
    <t>Stamps Verification</t>
  </si>
  <si>
    <t>Total</t>
  </si>
  <si>
    <t>Auditor/Assistant</t>
  </si>
  <si>
    <t>CHECK LIST FOR VERIFICATION OF HOUSING LOAN</t>
  </si>
  <si>
    <t>S.NO.</t>
  </si>
  <si>
    <t>NAME OF  BORROWER &amp; ACCOUNT NO</t>
  </si>
  <si>
    <t>Has an application in the prescribed form been received .</t>
  </si>
  <si>
    <t>Has the branch inspected the proposed site.</t>
  </si>
  <si>
    <t>Has the necessary documents been executed by the borrower.</t>
  </si>
  <si>
    <t>Has the loan  been  released in stages</t>
  </si>
  <si>
    <t>Has  inspection been carried out at various stages  by the branch</t>
  </si>
  <si>
    <t>Has certificates been obtained from registered valuers/engineers as regards completion of the various stages</t>
  </si>
  <si>
    <t>Has the  completion certificate been obtained</t>
  </si>
  <si>
    <t>Has Equitable Mortgage been created</t>
  </si>
  <si>
    <t>Service Tax</t>
  </si>
  <si>
    <t>Numbers</t>
  </si>
  <si>
    <t>Nature of Facility: Documents verification of Termloan</t>
  </si>
  <si>
    <t>Nature of facility : Documents verification of Cash Credit</t>
  </si>
  <si>
    <t>Fill point number 1 of LFAR</t>
  </si>
  <si>
    <t>a) Physical verification of cash</t>
  </si>
  <si>
    <t>b) Insurance coverage of cash</t>
  </si>
  <si>
    <t>c) Custody of cash</t>
  </si>
  <si>
    <t>d) Whether branch is having ATM or/and branch is Chest branch</t>
  </si>
  <si>
    <t>e) Last date of sudden verification of cash by higher authority</t>
  </si>
  <si>
    <t>b) Balance confirmation Certificate</t>
  </si>
  <si>
    <t>a) Checked from General Ledger</t>
  </si>
  <si>
    <t>c) Depreciation on fixed assets</t>
  </si>
  <si>
    <t>d) Insurance of branch assets</t>
  </si>
  <si>
    <t>e) Check opening balance</t>
  </si>
  <si>
    <t>f) Verify all addition and deletion with respective supportings available at branch.</t>
  </si>
  <si>
    <t>a) Bank Reconciliation</t>
  </si>
  <si>
    <t>b) Also check from disclosure in last audit report</t>
  </si>
  <si>
    <t>Name of fixed asset</t>
  </si>
  <si>
    <t>Rate of Depriciation</t>
  </si>
  <si>
    <t>Guidelines</t>
  </si>
  <si>
    <t>Plant and Machinery</t>
  </si>
  <si>
    <t>Check all fixed assets bills</t>
  </si>
  <si>
    <t>Office equipement</t>
  </si>
  <si>
    <t>Furniture and Fixtures</t>
  </si>
  <si>
    <t xml:space="preserve">If the assets is constructed in house then entry should be passed through construction account </t>
  </si>
  <si>
    <t>Computers</t>
  </si>
  <si>
    <t>or work in progress account. Ttransfer to assets account should be on the date of put  to use.</t>
  </si>
  <si>
    <t>Electric Equipments</t>
  </si>
  <si>
    <t>Motor Car</t>
  </si>
  <si>
    <t>Air Conditioner</t>
  </si>
  <si>
    <t>Office / Factory Bldg</t>
  </si>
  <si>
    <t>Residential Building</t>
  </si>
  <si>
    <t>Intengible Assets</t>
  </si>
  <si>
    <t>Calculation of Depreciation on Fixed Assets for Income Tax</t>
  </si>
  <si>
    <t xml:space="preserve">Amt. In Rs. </t>
  </si>
  <si>
    <t>S. No.</t>
  </si>
  <si>
    <t>PARTICULARS</t>
  </si>
  <si>
    <t>TOTAL</t>
  </si>
  <si>
    <t>Deduction</t>
  </si>
  <si>
    <t>Balance of gross block</t>
  </si>
  <si>
    <t>RATE OF DEPRE.</t>
  </si>
  <si>
    <t>DEPRECIATION</t>
  </si>
  <si>
    <t>Building</t>
  </si>
  <si>
    <t>Office Buildings</t>
  </si>
  <si>
    <t>Furniture &amp; Fittings</t>
  </si>
  <si>
    <t>Motor Cars</t>
  </si>
  <si>
    <t xml:space="preserve">Plant &amp; Machinery </t>
  </si>
  <si>
    <t>Electrical Fittings</t>
  </si>
  <si>
    <t>Intangible Assets</t>
  </si>
  <si>
    <t>Office Equipment</t>
  </si>
  <si>
    <t>Two wheeler</t>
  </si>
  <si>
    <t>Details of Addition</t>
  </si>
  <si>
    <t>Details of Deduction</t>
  </si>
  <si>
    <t>Deduction during the year</t>
  </si>
  <si>
    <t>Check whether at HO level / ZO level or branch level.</t>
  </si>
  <si>
    <t>Shown in Tax audit annexure and annexure with balance sheet</t>
  </si>
  <si>
    <t>Bank accounts with other banks</t>
  </si>
  <si>
    <t xml:space="preserve">you may also check certain head of expenses for reporting in tax audit report like:
a) capital v/s revenue expenses 
b) expenses on which tax has not been deducted
c) Prior period items 
</t>
  </si>
  <si>
    <t>Apply analytical procedures - like RD interest / RD balance in current year and last year.</t>
  </si>
  <si>
    <t>Note explanation of major deviation on a paper for record. 
Take all major deviation seriously</t>
  </si>
  <si>
    <t>You may check from P&amp;L ledger</t>
  </si>
  <si>
    <t xml:space="preserve">See advocate fee debited in profit and loss account ledger
</t>
  </si>
  <si>
    <t>Take management representation letter from bank.</t>
  </si>
  <si>
    <t>Annexure "A"</t>
  </si>
  <si>
    <t>Annexure "B"</t>
  </si>
  <si>
    <t>Nature of audit</t>
  </si>
  <si>
    <t>Period of audit</t>
  </si>
  <si>
    <t>Major observations</t>
  </si>
  <si>
    <t>Other audit reports</t>
  </si>
  <si>
    <t>Annexure "C"</t>
  </si>
  <si>
    <t>:</t>
  </si>
  <si>
    <t>Whether internal / external</t>
  </si>
  <si>
    <t>a) Checked from P&amp;L ledger</t>
  </si>
  <si>
    <t>Annexure "D"</t>
  </si>
  <si>
    <t>Deposits</t>
  </si>
  <si>
    <t>a) Check interest on deposit on test basis</t>
  </si>
  <si>
    <t>c) fill point number 1 in part II (liabilities) of LFAR</t>
  </si>
  <si>
    <t>Bills payable and Sundry Deposit (Credit)</t>
  </si>
  <si>
    <t>b) fill point number 2 in part II (liabilities) of LFAR</t>
  </si>
  <si>
    <t>d) fill points of part III (profit and loss account) of LFAR</t>
  </si>
  <si>
    <t>See the old /unresponded entries</t>
  </si>
  <si>
    <t>Normally not required in CBS branches</t>
  </si>
  <si>
    <t>a) Find out deviation and take BM explanation on the same, if does not found satisfactory explanation then examine the relevant findings in detail and report</t>
  </si>
  <si>
    <t>b) Calculate yield ratio of both the years and compare them as above.</t>
  </si>
  <si>
    <t>a) Checking of suit filed accounts and other suits against and by the bank</t>
  </si>
  <si>
    <t>b) Status of suits against and by the bank</t>
  </si>
  <si>
    <t>a) TDS details</t>
  </si>
  <si>
    <t>b) Annexure-A of Tax Audit Report</t>
  </si>
  <si>
    <t>c) Legal dues like: Service tax, PF, professional tax etc</t>
  </si>
  <si>
    <t>d) General Scrutiny of P&amp;L Ledger</t>
  </si>
  <si>
    <t>e) Relatives list and payments thereof.</t>
  </si>
  <si>
    <t>a) Revenue audit</t>
  </si>
  <si>
    <t>b) RBI audit</t>
  </si>
  <si>
    <t>c) Concurrent audit</t>
  </si>
  <si>
    <t>d) Internal audit</t>
  </si>
  <si>
    <t>e) Inspection</t>
  </si>
  <si>
    <t>f) Statutory Audit</t>
  </si>
  <si>
    <t>b) Is there any long outstanding entry, specify the period and reason thereof</t>
  </si>
  <si>
    <t>a) Check last year classification along with date of becoming NPA</t>
  </si>
  <si>
    <t>b) Income recognition in NPA should be on receipt basis.</t>
  </si>
  <si>
    <t>a) Interest checking</t>
  </si>
  <si>
    <t>b) Documentation of advances along with stock/book debts statements, insurance etc</t>
  </si>
  <si>
    <t>Fill point number 6 (a) of part I of LFAR</t>
  </si>
  <si>
    <t>Fill point number 2 of part I of LFAR</t>
  </si>
  <si>
    <t>Ask from branch manager. Also count ATM cash. Not required to count cash balance chest.</t>
  </si>
  <si>
    <t>Verify from cash balance book.</t>
  </si>
  <si>
    <t>a) Check information given in annexures of tax audit format and balance sheet</t>
  </si>
  <si>
    <t>Opening balance in tax audit report and as per book will not match. So pls take care of that in depreciatin as per IT Act and Depreciation as per Banking regulation act.</t>
  </si>
  <si>
    <t>Can verify from Fixed assets register and bills (fill in point number 6(ii) of part I of LFAR)</t>
  </si>
  <si>
    <t>a) Check window dreassing in transactions. (fill in point number 6(i) of part IV of LFAR )
B) fraud detection method.</t>
  </si>
  <si>
    <t>Should be reported in 
a) tax audit report - point number 22(b) of tax audit report
b) if amount is material then also report in main audit report</t>
  </si>
  <si>
    <t>c) fill point 6(b) of part I in LFAR</t>
  </si>
  <si>
    <t xml:space="preserve">Check letter received from higher authority about written off. </t>
  </si>
  <si>
    <t>Take full calculation from bank.</t>
  </si>
  <si>
    <t>Check from claim form sent to HO/ZO and covering letter of payment received from HO /ZO</t>
  </si>
  <si>
    <t>May also refer previous auditor certificate for previous year details.</t>
  </si>
  <si>
    <t>Check in borrowers ledgers that whether any money was received from DICGC as claim ? 
If yes, then prepare list of DICGC claim and make proper arrangement of deposit from branch.</t>
  </si>
  <si>
    <t>a) @10% on bank charges,  processing charges, bank commission etc
b) may also check service tax paid and credit availed</t>
  </si>
  <si>
    <t>Suspence Account (Debit side)</t>
  </si>
  <si>
    <t xml:space="preserve">Bank Audit Plan </t>
  </si>
  <si>
    <t>b) Checking of opening balances of General Ledger</t>
  </si>
  <si>
    <t>Check at starting of the day or end of the day. Fill annexure "A" 
Also fill certificate of cash balance</t>
  </si>
  <si>
    <t>Give special attention for clearance of items pending for more than 15 days</t>
  </si>
  <si>
    <t xml:space="preserve">Other revenue items </t>
  </si>
  <si>
    <t>Bank commission, Locker rent, cheque book charges etc.</t>
  </si>
  <si>
    <t>f) Payment for vailation of any law i.e. penalty</t>
  </si>
  <si>
    <t>g) Club fees</t>
  </si>
  <si>
    <t>h) Payment of deposit of &gt;20000 otherwise then account payee check and bank draft.</t>
  </si>
  <si>
    <t>i) Payment of expenses in excess of Rs 20000/- in cash</t>
  </si>
  <si>
    <t>g) Donation u/s 80G</t>
  </si>
  <si>
    <t>a)  Verify from advice sent by HO or ZO</t>
  </si>
  <si>
    <t xml:space="preserve"> 
Ann No / Page No</t>
  </si>
  <si>
    <t>Fill reconcilation statement given below.</t>
  </si>
  <si>
    <t>Bank Name</t>
  </si>
  <si>
    <t>Contact Number and Name of Branch Manager</t>
  </si>
  <si>
    <t>Copy of Closing Instruction Circular</t>
  </si>
  <si>
    <t>Copy of Interest Rate Structure</t>
  </si>
  <si>
    <t>Policy on Overdue Term Deposits</t>
  </si>
  <si>
    <t>5) Check the totals of cost counted with :</t>
  </si>
  <si>
    <t>I. Cash Book</t>
  </si>
  <si>
    <t>II. General ledger Balance.</t>
  </si>
  <si>
    <t>III. Cash Balance Book</t>
  </si>
  <si>
    <t>6) Foreign Currency Notes to be verified by actual inspection. See that these currencies are translated at FEDAI rate at year-end.</t>
  </si>
  <si>
    <t>Verification.</t>
  </si>
  <si>
    <t>8) Check any petty Cash Imprest kept at the Branch.</t>
  </si>
  <si>
    <t>9) What is the check on Cash? Double lock, arrangements for custody etc. ( Is it in the joint custody of two or more person</t>
  </si>
  <si>
    <t>10) See that no private cash is lying in the safe.</t>
  </si>
  <si>
    <t>11) See that cash is being checked daily by Cashier. Periodically this should be checked by an authorized officer. This would be duly evidenced in the Registers. If not done report.</t>
  </si>
  <si>
    <t>12) Review the procedures for duplicate keys and see whether it is adequate.</t>
  </si>
  <si>
    <t>13) Examine the normal requirements of Branch Cash balance. Ensure that Branch observes the retention limit.</t>
  </si>
  <si>
    <t>14) Any excess whether reported to the controlling Authority and sanction obtained for the same.</t>
  </si>
  <si>
    <t>15) See that branch hold adequate &amp; valid insurance cover for cash.</t>
  </si>
  <si>
    <t>7) Keep on record a statement of cash verification</t>
  </si>
  <si>
    <t>Any Cash in Transit--- Obtain Evidence</t>
  </si>
  <si>
    <t>MANNER OF VERIFICATION OF CASH:</t>
  </si>
  <si>
    <t>VERIFICATION OF BALANCES WITH OTHER BANKS:</t>
  </si>
  <si>
    <t>1) See the balance confirmation certificates.</t>
  </si>
  <si>
    <t>2) Test Check Reconciliation entries for the last day.</t>
  </si>
  <si>
    <t>3) Ensure that there are on old reconciliation items.</t>
  </si>
  <si>
    <t>VERIFICATION OF BALANCE WITH RBI / SBI.</t>
  </si>
  <si>
    <t>1) See the balance confirmation statement at the year-end.</t>
  </si>
  <si>
    <t>2) See the reconciliation statement and report as under:</t>
  </si>
  <si>
    <t>a) Cash transaction remaining unresponded by Bank.</t>
  </si>
  <si>
    <t>b) Revenue item requiring write off / Adjustment</t>
  </si>
  <si>
    <t>c) Old unexplained entries for over one year.</t>
  </si>
  <si>
    <t>A/c No</t>
  </si>
  <si>
    <t xml:space="preserve">Name of the borrower </t>
  </si>
  <si>
    <t>Date of Account Opening</t>
  </si>
  <si>
    <t>Limit Sanctioned ?</t>
  </si>
  <si>
    <t>Value of Security as on the date of sanction</t>
  </si>
  <si>
    <t xml:space="preserve">Name of Guarantor </t>
  </si>
  <si>
    <t>Net Worth of Gurantor</t>
  </si>
  <si>
    <t>Type of Security Obtained ? Name the evidence as Evidence of Security</t>
  </si>
  <si>
    <t>Is Loan Against FD ? If yes, Lien marked on FD Document and in system?</t>
  </si>
  <si>
    <t>Is Loan Against Vehilce? If yes, lien marked in RTO Registration? Copy ?</t>
  </si>
  <si>
    <t>What proof as Gaurantor net worth attached?</t>
  </si>
  <si>
    <t>Policy Number :</t>
  </si>
  <si>
    <t>Expirey Date:</t>
  </si>
  <si>
    <t>Insurance Cover Amount:</t>
  </si>
  <si>
    <t>HO Letter No. &amp; Date:</t>
  </si>
  <si>
    <t>Name of the Insurer:</t>
  </si>
  <si>
    <t>f) Also check stamps in hand</t>
  </si>
  <si>
    <t>Custodian 1</t>
  </si>
  <si>
    <t xml:space="preserve">Name: </t>
  </si>
  <si>
    <t>Post :</t>
  </si>
  <si>
    <t>Custodian 2</t>
  </si>
  <si>
    <t>Dates of Verifications:</t>
  </si>
  <si>
    <t>Value of Stamps:</t>
  </si>
  <si>
    <t>See cash balance book for their signatures</t>
  </si>
  <si>
    <t>Use certificate of Cash for the same purpose</t>
  </si>
  <si>
    <t>Annex-"A"</t>
  </si>
  <si>
    <t>Name of Verifier :</t>
  </si>
  <si>
    <t>Designation :</t>
  </si>
  <si>
    <t>Check from balance sheet, whether the bank has accounts with other bank.</t>
  </si>
  <si>
    <t>Fill annexure "B" for every such accounts</t>
  </si>
  <si>
    <t>Matches with Stamps register ?</t>
  </si>
  <si>
    <t>Physical verification of security items, i.e. DD, cheque books, FD forms, PO etc.</t>
  </si>
  <si>
    <t>Match unused security items with Register on test basis</t>
  </si>
  <si>
    <t>b. Does it mathces with Security Register Entries</t>
  </si>
  <si>
    <t>1. DDs (Example)</t>
  </si>
  <si>
    <t>Balance confirmation certificate attached for every Account with other banks ??</t>
  </si>
  <si>
    <t>Checked from previous year signed balance sheet?</t>
  </si>
  <si>
    <t>Match closing balance with General Ledgers (Take printout of GL to do this)</t>
  </si>
  <si>
    <t>Also check heads shown in last year and shown in current year. Wrong head may create a MOC. (Take printout of GL of last year to do this)</t>
  </si>
  <si>
    <t>See annexure of form 3CD i.e. Tax audit report</t>
  </si>
  <si>
    <t>b) check old entries penidng.: see whether they are recoverable and provision is required. - point of MOC</t>
  </si>
  <si>
    <t xml:space="preserve">a) you may get information from balance sheet or take print out of that ledger/list  from branch manager </t>
  </si>
  <si>
    <t>b) apply analytical procedure like - - like RD interest / RD balance in current year and last year. Interest on T. Deposits/Deposits Balance etc.</t>
  </si>
  <si>
    <t>c) Collect list of overdue and matured term deposit, generally overdue Term Deposits are to be transferred to Current Accounts and interest is paid accordingly,  and mention in point no 1 (iii) of part II of LFAR</t>
  </si>
  <si>
    <t>Check old entries if any</t>
  </si>
  <si>
    <t>Like normal ledger. In computerised branches you may check from print out. Wrong heads may create a MOC. Also check previous year figures, for comparision and ratio analysis</t>
  </si>
  <si>
    <t xml:space="preserve">b) Checked vouchers of last 3 days and 2 other odd days: </t>
  </si>
  <si>
    <t xml:space="preserve"> Note down for each audit</t>
  </si>
  <si>
    <t>a. Date/Period of Audit</t>
  </si>
  <si>
    <t>b. Type of Audit</t>
  </si>
  <si>
    <t>c. Conductor of Audit/Designation</t>
  </si>
  <si>
    <t>d. Take observations of external auditor seriously and also ensure that they are solved, if not report them</t>
  </si>
  <si>
    <t xml:space="preserve">e. Fill point no 4(i) and (ii) and Point number 5 of part IV of LFAR </t>
  </si>
  <si>
    <t>f. Check the reporting requirement if any.</t>
  </si>
  <si>
    <t>c) In case of Advances guaranteed by CG, which are NPA by nature but are not to be classified as NPA due to CG guarantee, but income on such assets should also income should be recognized only on recovery thereof.</t>
  </si>
  <si>
    <t>Provision of NPA is generally done at HO level, but you may test check it by selecting a few NPA accounts</t>
  </si>
  <si>
    <t>Statement of reimbursement of interest waived (Subvention)</t>
  </si>
  <si>
    <t>To ensure that effect to MOC have given by incorporating them in books of accounts</t>
  </si>
  <si>
    <t>Lakhs</t>
  </si>
  <si>
    <t>Instructions for documents verification:</t>
  </si>
  <si>
    <t>Generally advance of above Rs. 200 lakhs or advance which are individually above 5% of the total advances fo the branch are considered large advance for that branch and must be checked cmpulsorily.</t>
  </si>
  <si>
    <t xml:space="preserve">a. You must select accounts from each category of advances, e.g. Housing, Vehicle Loan, KCC, OD, CC and other </t>
  </si>
  <si>
    <t>Whether audit report was obtained from non corporate borrower having sanctnd lmt exeedng 10 Lacks</t>
  </si>
  <si>
    <t>Frequent overdrawing</t>
  </si>
  <si>
    <t>Unauthorised overdrawing</t>
  </si>
  <si>
    <t>Limit Sanctioned Amount</t>
  </si>
  <si>
    <t>Has legal opinion on land been obtained</t>
  </si>
  <si>
    <t>Has it been ensured that seller has clear and  marketable title to the property?</t>
  </si>
  <si>
    <t>Has NEC Certificate  been obtaind?</t>
  </si>
  <si>
    <t>Name of Lawyer</t>
  </si>
  <si>
    <t>Date of Report</t>
  </si>
  <si>
    <t>Does Opinion Report clearly gives favourable opinion?</t>
  </si>
  <si>
    <t>Has building permission from the concerned authority Like been obtained (like MDDA in Dun)</t>
  </si>
  <si>
    <t>Has the branch obtained a copy of the construction agreement and Esitmate?</t>
  </si>
  <si>
    <t>Name of the Architect?</t>
  </si>
  <si>
    <t>Estimate Amount</t>
  </si>
  <si>
    <t xml:space="preserve">Note here Date of Sanction </t>
  </si>
  <si>
    <t>Name of the Authority</t>
  </si>
  <si>
    <t>Photograhs attached of Progress made?</t>
  </si>
  <si>
    <t>Date of Visit from Loan Documents</t>
  </si>
  <si>
    <t>Name of the Officer who visited</t>
  </si>
  <si>
    <t>Different Agreement on Stamp Papers</t>
  </si>
  <si>
    <t>Are these agreements properly signed, check name, amount, interest rate mentioned etc</t>
  </si>
  <si>
    <t xml:space="preserve">Has the branch obtained the original document for purchase of land and a copy/original of the parent document. </t>
  </si>
  <si>
    <t>There should be disbursements in 3 or 4 installments after verification of progress and inspection at site</t>
  </si>
  <si>
    <t>Vising officer name</t>
  </si>
  <si>
    <t>Note down the dates</t>
  </si>
  <si>
    <t>Designation of the officer</t>
  </si>
  <si>
    <t>Not Down Date of Agreement</t>
  </si>
  <si>
    <t>Name of the Valuer/Architecht</t>
  </si>
  <si>
    <t>Date of report</t>
  </si>
  <si>
    <t>Valuation  amount reported in reports</t>
  </si>
  <si>
    <t>Has the property been insured afer completion</t>
  </si>
  <si>
    <t>Note down Policy Number</t>
  </si>
  <si>
    <t>Name of the Insurer</t>
  </si>
  <si>
    <t>Sum Insured</t>
  </si>
  <si>
    <t>Period of Insurance</t>
  </si>
  <si>
    <t>Remarks if any</t>
  </si>
  <si>
    <t>Application Form completely filled ?( Hand filled, Photo and Signed wherever required)</t>
  </si>
  <si>
    <t>Address Proof:</t>
  </si>
  <si>
    <t xml:space="preserve">ID Proof </t>
  </si>
  <si>
    <t>Income Proof of Last three years</t>
  </si>
  <si>
    <t>ITR, Form16, Financia statements etc</t>
  </si>
  <si>
    <t>Calculation of Eligble amount</t>
  </si>
  <si>
    <t>Also of Deirectors, Partners in case Company or Firm etc</t>
  </si>
  <si>
    <t>ITR, Form16, Financia statements, Audit Report etc</t>
  </si>
  <si>
    <t>Appraisal &amp; sanction letter attached</t>
  </si>
  <si>
    <t>Mortgage Deed if required</t>
  </si>
  <si>
    <t>Insurance cover on crop</t>
  </si>
  <si>
    <t>Documents verification of Agricultural Credit Facilities</t>
  </si>
  <si>
    <t>a. ID Proof</t>
  </si>
  <si>
    <t>b. Address Proof</t>
  </si>
  <si>
    <t>c. Khata Khatoni of Land</t>
  </si>
  <si>
    <t>d. Is it Agricultural land/Land use?</t>
  </si>
  <si>
    <t>Note down insurance details</t>
  </si>
  <si>
    <t xml:space="preserve">No dues (from other banks &amp; Tehsil) both obtained or not? </t>
  </si>
  <si>
    <t>Note down bank names from certificates signed</t>
  </si>
  <si>
    <t>Date of Account Opening Sanction</t>
  </si>
  <si>
    <t>Limit/ Sanctioned Value</t>
  </si>
  <si>
    <t>Approval letter of competent authority attached?</t>
  </si>
  <si>
    <t>Letter number and Date:</t>
  </si>
  <si>
    <t>Name of the competent authority</t>
  </si>
  <si>
    <t>Is sector wise classification correct?</t>
  </si>
  <si>
    <t>Are Processing, inspection and insurance charges are debited to borrower account?</t>
  </si>
  <si>
    <t>Is disbursement made diectly to the vendor?</t>
  </si>
  <si>
    <t>Margin requirement fulfilled?</t>
  </si>
  <si>
    <t>Is value of Book debts/ stock matches wih balance sheet</t>
  </si>
  <si>
    <t>Whether inspection of security was carried out by branch before sanction. Check inspection register</t>
  </si>
  <si>
    <t>Collateral Security obtained?</t>
  </si>
  <si>
    <t>Valuation report of collatral</t>
  </si>
  <si>
    <t>Hypothication document executed?</t>
  </si>
  <si>
    <t>Valuation report obtained or not? Valuation report should be older than 3 years</t>
  </si>
  <si>
    <t>Is Equitable mortgage obtained for value more than 25 lakhs in case of immovalbe property</t>
  </si>
  <si>
    <t>Proposal for calcuation of Working Capital needs</t>
  </si>
  <si>
    <t>Audited balance sheet for loan above 1 lakh</t>
  </si>
  <si>
    <t>Is property/security is insured or not ?</t>
  </si>
  <si>
    <t>Gaurantee agreement executed?</t>
  </si>
  <si>
    <t>Operation of accounts</t>
  </si>
  <si>
    <t>Working capital requirment- properly calculated?</t>
  </si>
  <si>
    <t>EM regisred for value more than 25 lakhs</t>
  </si>
  <si>
    <t>Also of Parents:</t>
  </si>
  <si>
    <t>Loan for Graduation/Post Graduation</t>
  </si>
  <si>
    <t xml:space="preserve">Where minor &gt; 18 yrs after disbursement,  AOD and LOU counter signed by parent
</t>
  </si>
  <si>
    <t xml:space="preserve">Parent IT return
</t>
  </si>
  <si>
    <t xml:space="preserve">Parent Salary certificate / PL acct profit 
</t>
  </si>
  <si>
    <t>Loan Not given for capitation fee</t>
  </si>
  <si>
    <t>Ceiling based on course not crossed</t>
  </si>
  <si>
    <t>For loan to minor , parent should sign the application and all documents for self and on behalf of student</t>
  </si>
  <si>
    <t>Account Number</t>
  </si>
  <si>
    <t>Opening Balance</t>
  </si>
  <si>
    <t>Name of the borrower</t>
  </si>
  <si>
    <t>For Term Loan</t>
  </si>
  <si>
    <t>Short/Excess</t>
  </si>
  <si>
    <t>(If it is negative then it may be a NPA account)</t>
  </si>
  <si>
    <t>Purpose of Loan</t>
  </si>
  <si>
    <t>For Cash Credit and Overdraft</t>
  </si>
  <si>
    <t>NPA Checking</t>
  </si>
  <si>
    <t>Or</t>
  </si>
  <si>
    <t>Interest after becoming NPA</t>
  </si>
  <si>
    <t>Other Charges afer becoming NPA</t>
  </si>
  <si>
    <t>Date of NPA as per your classification</t>
  </si>
  <si>
    <t>Limit/Drawing Power</t>
  </si>
  <si>
    <t>If any one or all of the above condition is satified then it may be a NPA account</t>
  </si>
  <si>
    <t>Non recovered portion of interest etc afer NPA date is to be reversed</t>
  </si>
  <si>
    <t>NPA Date</t>
  </si>
  <si>
    <t>Non recovered portion afer NPA Date  is to be reversed</t>
  </si>
  <si>
    <t>(However this condition may arise at anytime during the year and will be treadted as NPA if subsequent credits are not enough to cover it)</t>
  </si>
  <si>
    <t>Provision for Standard Advances</t>
  </si>
  <si>
    <t>The rate of provisioning for standard assets is as follows:-</t>
  </si>
  <si>
    <t>Sr.</t>
  </si>
  <si>
    <t>No.</t>
  </si>
  <si>
    <t>Category of standard asset</t>
  </si>
  <si>
    <t>Rate of provisioning</t>
  </si>
  <si>
    <t>a.</t>
  </si>
  <si>
    <t>Direct advances to agricultural and SME sectors</t>
  </si>
  <si>
    <t>b.</t>
  </si>
  <si>
    <t>Commercial real estate loans</t>
  </si>
  <si>
    <t>c.</t>
  </si>
  <si>
    <t>Advances to Commercial Real Estate – Residential</t>
  </si>
  <si>
    <t> Housing Sector  (CRE – RH)</t>
  </si>
  <si>
    <t>i)    Housing Loan at Teaser rate.</t>
  </si>
  <si>
    <t>The provisioning on these assets would revert to 0.40 per cent after 1 year from the date on which the rates are reset at higher rates if the accounts remain ‘standard’.</t>
  </si>
  <si>
    <t>All other loans and advances not included in a, b and c above</t>
  </si>
  <si>
    <t>For Secured Portion without making any allowance for DICGC/ECGC guarantee   cover and securities.</t>
  </si>
  <si>
    <t>For Unsecured Exposure</t>
  </si>
  <si>
    <t>For Unsecured Exposure in Infrastructure lending, infrastructure loan accounts</t>
  </si>
  <si>
    <t>Provision for Doubtful Advances</t>
  </si>
  <si>
    <t>For Secured Portion</t>
  </si>
  <si>
    <t>Period for which advance has remained in doubtful category</t>
  </si>
  <si>
    <t>   </t>
  </si>
  <si>
    <t>i) Upto 1 year</t>
  </si>
  <si>
    <t>ii) 1-3 years</t>
  </si>
  <si>
    <t>iii) More than 3 years</t>
  </si>
  <si>
    <t>Provision for Loss Advances</t>
  </si>
  <si>
    <t>For entire outstanding, whether secured or not</t>
  </si>
  <si>
    <r>
      <t> </t>
    </r>
    <r>
      <rPr>
        <b/>
        <sz val="11"/>
        <rFont val="Calibri"/>
        <family val="2"/>
        <scheme val="minor"/>
      </rPr>
      <t>Provisioning for Sub-Standard Advances</t>
    </r>
  </si>
  <si>
    <t>Pledge</t>
  </si>
  <si>
    <t>Hypothecation</t>
  </si>
  <si>
    <t>Mortgage</t>
  </si>
  <si>
    <t>Type of Security</t>
  </si>
  <si>
    <t>Movable</t>
  </si>
  <si>
    <t>Immovable</t>
  </si>
  <si>
    <t>Possession of the security</t>
  </si>
  <si>
    <t>Remains with lender (pledgee)</t>
  </si>
  <si>
    <t>Remains with Borrower</t>
  </si>
  <si>
    <t>Usually Remains with Borrower</t>
  </si>
  <si>
    <t>Examples of Loan where used</t>
  </si>
  <si>
    <t>Gold Loan, Advance against NSCs, Adv against goods (also given under hypothecation)</t>
  </si>
  <si>
    <t>Car / Vehilce Loans, Adv against stock and debtors</t>
  </si>
  <si>
    <t>Housing Loans</t>
  </si>
  <si>
    <t>Based on the clarifications given by RBI, and Crop Season defined by various SLBCs, following broad guidelines will explain the date of NPA in Agriculture Advances.</t>
  </si>
  <si>
    <t>Particulars</t>
  </si>
  <si>
    <t>Rabi Season</t>
  </si>
  <si>
    <t>Kharif</t>
  </si>
  <si>
    <t>Season</t>
  </si>
  <si>
    <t>Sugarcane</t>
  </si>
  <si>
    <t>Banana</t>
  </si>
  <si>
    <t>Year of Finance</t>
  </si>
  <si>
    <t>2012-13</t>
  </si>
  <si>
    <t>October</t>
  </si>
  <si>
    <t>July</t>
  </si>
  <si>
    <t>Date of Finance</t>
  </si>
  <si>
    <t>From 1/10/2013</t>
  </si>
  <si>
    <t>Season starts</t>
  </si>
  <si>
    <t>Oct. 2013</t>
  </si>
  <si>
    <t>July-Oct.</t>
  </si>
  <si>
    <t>Harvesting Time</t>
  </si>
  <si>
    <t>March / April 2013</t>
  </si>
  <si>
    <t>Repayment Due date</t>
  </si>
  <si>
    <t>Up to 30/9/2014</t>
  </si>
  <si>
    <t>Nov. 2014</t>
  </si>
  <si>
    <t>May/June 2014</t>
  </si>
  <si>
    <r>
      <t>            </t>
    </r>
    <r>
      <rPr>
        <b/>
        <sz val="11"/>
        <rFont val="Calibri"/>
        <family val="2"/>
        <scheme val="minor"/>
      </rPr>
      <t>First Crop Season after due date</t>
    </r>
    <r>
      <rPr>
        <sz val="11"/>
        <rFont val="Calibri"/>
        <family val="2"/>
        <scheme val="minor"/>
      </rPr>
      <t>:</t>
    </r>
  </si>
  <si>
    <r>
      <t>            </t>
    </r>
    <r>
      <rPr>
        <b/>
        <sz val="11"/>
        <rFont val="Calibri"/>
        <family val="2"/>
        <scheme val="minor"/>
      </rPr>
      <t>Second</t>
    </r>
    <r>
      <rPr>
        <sz val="11"/>
        <rFont val="Calibri"/>
        <family val="2"/>
        <scheme val="minor"/>
      </rPr>
      <t> </t>
    </r>
    <r>
      <rPr>
        <b/>
        <sz val="11"/>
        <rFont val="Calibri"/>
        <family val="2"/>
        <scheme val="minor"/>
      </rPr>
      <t> Crop Season after due date</t>
    </r>
    <r>
      <rPr>
        <sz val="11"/>
        <rFont val="Calibri"/>
        <family val="2"/>
        <scheme val="minor"/>
      </rPr>
      <t>:</t>
    </r>
  </si>
  <si>
    <t>Interest charged if any after the date of NPA</t>
  </si>
  <si>
    <t>Others charges if any after the date of NPA</t>
  </si>
  <si>
    <t>It should be ensured that Interest charged and other charges  are not be treated as income, that means though they are debited to customer account, they should not go Income and Expenditure account</t>
  </si>
  <si>
    <t>Has an application form been filled properly</t>
  </si>
  <si>
    <t>Date of account Opening</t>
  </si>
  <si>
    <t>Type of Account</t>
  </si>
  <si>
    <t>For All new accounts of Deposit nature opened during the year</t>
  </si>
  <si>
    <t>This sheet is to check whether accounts which are declared NPA are properly declared and interest income after the NPA date is not recognised</t>
  </si>
  <si>
    <t>Introducer signature, account number</t>
  </si>
  <si>
    <t>Photos</t>
  </si>
  <si>
    <t>Speciman Signature (etc)</t>
  </si>
  <si>
    <t>Annexure-B</t>
  </si>
  <si>
    <t>IT rate - Check deprecition rates (Annexure "C")
Bank rate - will be at annexure itself. Just check the proper classification.</t>
  </si>
  <si>
    <t>Annexure-C</t>
  </si>
  <si>
    <t>Annexure-D</t>
  </si>
  <si>
    <t>Annexure-Fs</t>
  </si>
  <si>
    <t>Annexure-F-1</t>
  </si>
  <si>
    <t>Annexure-F2</t>
  </si>
  <si>
    <t>Annexure-F3</t>
  </si>
  <si>
    <t>Annexure-F4</t>
  </si>
  <si>
    <t>Based on the above criteria you have to check NPA in case of Crop advances and list the accounts below</t>
  </si>
  <si>
    <t>Crieteria is mentioned below</t>
  </si>
  <si>
    <t>Annexure-E1</t>
  </si>
  <si>
    <t>Annexure-E2</t>
  </si>
  <si>
    <t>Annexure-E3</t>
  </si>
  <si>
    <t>Annexure-E4</t>
  </si>
  <si>
    <t>Annexure-E5</t>
  </si>
  <si>
    <t>Annexure-E6</t>
  </si>
  <si>
    <t>GLOSSARY TO IRREGULARITIES</t>
  </si>
  <si>
    <t>Item</t>
  </si>
  <si>
    <t>REMARK</t>
  </si>
  <si>
    <t>Credit Appraisal</t>
  </si>
  <si>
    <t>Loan application not on record at branch.</t>
  </si>
  <si>
    <t>The appraisal form was not filled up correctly and thereby the appraisal and assessment was not done properly.</t>
  </si>
  <si>
    <t>Loan application is not in the form prescribed by Head Office.</t>
  </si>
  <si>
    <t>The bank did not receive certain necessary documents and Annexures required with the application form.</t>
  </si>
  <si>
    <t>Basic documents such as Memorandum &amp; Articles of Association, Partnership deed, etc., which are a pre-requisite to determine the status of the borrower, not obtained.</t>
  </si>
  <si>
    <t>Certain adverse features of the borrower not incorporated in the appraisal note forwarded to the management.</t>
  </si>
  <si>
    <t>Industry/group exposure and past experience of the bank is not dealt in the appraisal note sent to the management for sanction.</t>
  </si>
  <si>
    <t>The level for inventory/book-debts/creditors for finding out the working capital is not properly assessed.</t>
  </si>
  <si>
    <t>Techno-economic feasibility report, which is required to know the technical aspects of the borrower’s business, is not obtained from Technical Cell.</t>
  </si>
  <si>
    <t>Credit report on principal borrowers and confidential report from their banks are not insisted from the borrowers.</t>
  </si>
  <si>
    <t>The opinion reports of the associate and/or sister concerns of the borrower are not scrutinised.</t>
  </si>
  <si>
    <t>The opinion reports of the associate and/or sister concerns of the borrower are not called for.</t>
  </si>
  <si>
    <t>The opinion reports of the associate and/or sister concerns of the borrower are not updated.</t>
  </si>
  <si>
    <t>The opinion reports of the associate and/or sister concerns of the borrower are not satisfactory.</t>
  </si>
  <si>
    <t>The opinion reports of the associate and/or sister concerns of the borrower are not scrutinised/called for/not updated/not satisfactory.</t>
  </si>
  <si>
    <t>The procedure/instructions of head office regarding preparation of proposals for grant not followed.</t>
  </si>
  <si>
    <t>The procedure/instructions of head office regarding preparation of proposals for renewal of advances not followed.</t>
  </si>
  <si>
    <t>The procedure/instructions of head office regarding preparation of proposals for enhancement of limits, etc. not followed.</t>
  </si>
  <si>
    <t>No exposure limits are fixed for forward contract for foreign exchange sales/purchase transactions.</t>
  </si>
  <si>
    <t>Sanctioning and disbursement</t>
  </si>
  <si>
    <t>Credit facility sanctioned beyond the delegated authority or limit of the branch</t>
  </si>
  <si>
    <t>Certain proposals were sanctioned pending approval of higher authorities wherever required.</t>
  </si>
  <si>
    <t>Ad hoc limits were granted for which sanctions were pending since long.</t>
  </si>
  <si>
    <t>Facilities were disbursed before completion of documentation.</t>
  </si>
  <si>
    <t>Facilities were disbursed without following sanction terms.</t>
  </si>
  <si>
    <t>Facilities were disbursed without any sanction.</t>
  </si>
  <si>
    <t>Sanction letter was missing in the branch.</t>
  </si>
  <si>
    <t>Guarantor as required in the sanction letter was not obtained.</t>
  </si>
  <si>
    <t>Required promoters stake not invested before disbursement of loan.</t>
  </si>
  <si>
    <t>Sanctions were made without proper appraisal.</t>
  </si>
  <si>
    <t>Security charge not created before disbursement as required by sanction letter/renewed letter.</t>
  </si>
  <si>
    <t>Full disbursement of the facility not made.</t>
  </si>
  <si>
    <t>Sanction terms were not complied with or were not recorded.</t>
  </si>
  <si>
    <t>Disbursement made without proper sanction.</t>
  </si>
  <si>
    <t>Term loan was disbursed by creating the cash credit or savings account of the borrower.</t>
  </si>
  <si>
    <t>Documentation</t>
  </si>
  <si>
    <t>The security against which the advance was sanction was not available/was not on record.</t>
  </si>
  <si>
    <t>Mortgage for the property given as security is not created.</t>
  </si>
  <si>
    <t>Mortgage for the property given as security created, was inadequate, as compared to terms of sanction.</t>
  </si>
  <si>
    <t>Second charge as required, on assets is not created in favour of the bank.</t>
  </si>
  <si>
    <t>Documents of second charge on assets is not on the record.</t>
  </si>
  <si>
    <t>Documents pertaining to registration of charges with ROC or any other concerned authority requiring charging of assets is not obtained.</t>
  </si>
  <si>
    <t>Copies evidencing lodgment of the original conveyance/sale deeds with the Sub-Registrars for registration not on record.</t>
  </si>
  <si>
    <t>Authority letter/Power of Attorney to the bank to collect the original documents from the Sub-Registrar not on record.</t>
  </si>
  <si>
    <t>Documents pertaining to consortium advances not yet executed/not available with bank.</t>
  </si>
  <si>
    <t>Documents signed by persons not duly authorised to sign or who have signed in other capacity accepted by the bank.</t>
  </si>
  <si>
    <t>Signatures of the executants were not found on all the pages of the documents</t>
  </si>
  <si>
    <t>Some of the documents on record were blank, without signatures of Branch Manager, witnesses, or guarantors, etc.</t>
  </si>
  <si>
    <t>Revival letters in respect of documents to be reviewed from the borrowers not received.</t>
  </si>
  <si>
    <t>Guarantors have expired.</t>
  </si>
  <si>
    <t>Guarantors not on record.</t>
  </si>
  <si>
    <t>Guarantors not renewed.</t>
  </si>
  <si>
    <t>Guarantors not assigned.</t>
  </si>
  <si>
    <t>Worth of the guarantors not available.</t>
  </si>
  <si>
    <t>Stamping not as per the amended Stamps Act.</t>
  </si>
  <si>
    <t>Documents have become mutilated, soiled, time barred or not obtained.</t>
  </si>
  <si>
    <t>Opinion report by the field officer for the borrowers not found on record.</t>
  </si>
  <si>
    <t>“Nil Encumbrance Certificate/s” or “No Dues Certificate/s” or “No Lien Letters” not obtained for the mortgage/s.</t>
  </si>
  <si>
    <t>Advances for vehicle loans, Registration certificate, transfer certificate, etc. not obtained.</t>
  </si>
  <si>
    <t>Work completion certificate, sale deeds, share certificates in societies, etc. not on record for housing loans.</t>
  </si>
  <si>
    <t>Documents are not duly attested/signed by concerned officials/not renewed.</t>
  </si>
  <si>
    <t>The agreements for hypothecation do not contain details regarding goods hypothecated.</t>
  </si>
  <si>
    <t>Copy of Bills/receipts, on the basis of which the amount was disbursed not found on record. For example Vehicle Loans, Plant and Machinery.</t>
  </si>
  <si>
    <t>Charge on main &amp;/or collateral securities not created in terms of sanction letter.</t>
  </si>
  <si>
    <t>Original security papers/sale deed/lease deed/title deed/agreement of sale not available on record.</t>
  </si>
  <si>
    <t>TDR are not discharged or renewed.</t>
  </si>
  <si>
    <t>Control returns not sent to the H.O.</t>
  </si>
  <si>
    <t>The branch has not taken any action for not compliance with terms of agreement</t>
  </si>
  <si>
    <t>No documents executed for enhancement of limit/document not on record.</t>
  </si>
  <si>
    <t>ECGC post shipment policy not obtained.</t>
  </si>
  <si>
    <t>Credit facility released without execution of all necessary documents.</t>
  </si>
  <si>
    <t>Common Seal not affixed on Letter of Comfort.</t>
  </si>
  <si>
    <t>Confirm orders for export credit not found on record for facilities released.</t>
  </si>
  <si>
    <t>Review/Monitoring/Supervision</t>
  </si>
  <si>
    <t>The account is frequently overdrawn.</t>
  </si>
  <si>
    <t>The account is continuously overdrawn.</t>
  </si>
  <si>
    <t>The account is overdrawn and the branches have not taken sufficient steps to regularise the accounts promptly.</t>
  </si>
  <si>
    <t>The balance outstanding have exceeded the drawing power.</t>
  </si>
  <si>
    <t>Balance confirmation and acknowledgment of debt not obtained.</t>
  </si>
  <si>
    <t>The stock, book-debts statements not received regularly/promptly.</t>
  </si>
  <si>
    <t>The FFI/financial statements/audited statements/FFR 1 &amp; 2/other operational data, etc., not received regularly/promptly.</t>
  </si>
  <si>
    <t>The stock, book-debts statements, etc., not scrutinised and no suitable action is taken.</t>
  </si>
  <si>
    <t>The FFI/financial statements/audited statements/FFR 1 &amp; 2/other operational data, etc., not received regularly/promptly/not scrutinised and no suitable action is taken.</t>
  </si>
  <si>
    <t>Non-moving stock is not deducted to arrive at the drawing power.</t>
  </si>
  <si>
    <t>The age-wise break-up of debtors is not found on record. The borrowers are allowed to draw money on entire outstanding debt, which must rather be for the recent debts as prescribed for particular industries and as per margin prescribed in the sanction letter.</t>
  </si>
  <si>
    <t>Wide discrepancies observed in the stock statements and stock figures in the annual audited financial statements.</t>
  </si>
  <si>
    <t>No penal interest has been charged for delay in submission of various statements as per the terms of agreement depending upon the type of loan/credit availed by the borrower.</t>
  </si>
  <si>
    <t>Many branches have not adhered to the prescribed frequency of physical verification of securities given against loans and advances.</t>
  </si>
  <si>
    <t>Drawing power limits are not revised as per market value of shares for advances against security of shares.</t>
  </si>
  <si>
    <t>End-use of funds not ensured/not known funds utilised for purpose other than for which granted.</t>
  </si>
  <si>
    <t>The projections submitted by the borrower stay far beyond the actual performance. Further, no explanation for the same is taken from the borrower.</t>
  </si>
  <si>
    <t>Major sale proceeds of the borrower not routed through the bank.</t>
  </si>
  <si>
    <t>Audited statements of non-corporate borrowers having limit beyond Rs. 10 lakhs not received.</t>
  </si>
  <si>
    <t>Renewal proposals of advances not received on time and in many cases the limits are not renewed.</t>
  </si>
  <si>
    <t>Application of wrong rate of interest, processing charges, commission, other charges, etc. resulting in income leakage/excess booking of interest of the Bank.</t>
  </si>
  <si>
    <t>Insurance cover for stock/property is inadequate/not on record/not renewed/not endorsed in favour of the Bank.</t>
  </si>
  <si>
    <t>Inspection/physical verification of security charged, not been carried out.</t>
  </si>
  <si>
    <t>Expired bills/foreign currency sight bills which are outstanding, have not been crystallised.</t>
  </si>
  <si>
    <t>EBW statements on write-off of overdue export bills of ECM not found on record.</t>
  </si>
  <si>
    <t>Confirmation as to genuineness of export transactions not obtained from Bank’s foreign offices/correspondents/customs department.</t>
  </si>
  <si>
    <t>Import credit, bill of entry evidencing import of goods not found.</t>
  </si>
  <si>
    <t>Documents are not obtained for bills discounted under Letter of Credit.</t>
  </si>
  <si>
    <t>Advances, which are eligible for whole turnover packing credit guarantee cover of ECGC, are not brought under its cover.</t>
  </si>
  <si>
    <t>Though government guaranteed accounts are irregular since long, the issue of invocation of guarantee does not seem to have been considered.</t>
  </si>
  <si>
    <t>Prescribed margins not maintained as per sanctions.</t>
  </si>
  <si>
    <t>Allocated limits, full terms of sanctions, stock statements, inspection reports, margin, etc. not available at monitoring branches.</t>
  </si>
  <si>
    <t>For allocated limits, inordinate delays were noticed in responding to transfer by the allocator branch.</t>
  </si>
  <si>
    <t>Regular meetings not held with other consortium members to review the performance of borrowers and to assess the current state of affairs/not been held as per norms.</t>
  </si>
  <si>
    <t>Individual members of the consortium are not advised about the quarterly operating limits/D. P. allocated to each one of them.</t>
  </si>
  <si>
    <t>Minutes of the consortium meetings not found on record/not been held as per norms.</t>
  </si>
  <si>
    <t>Inspection report from the consortium members not obtained.</t>
  </si>
  <si>
    <t>The capital of the borrower has eroded/networth is negative/decreasing. Close monitoring needs to be done.</t>
  </si>
  <si>
    <t>The drawing power is calculated wrongly and/or hence the borrower is allowed to enjoy excess credit than actually eligible.</t>
  </si>
  <si>
    <t>Signboard of SBI is not displayed in godown, where the pledged/hypothecated stock is stored.</t>
  </si>
  <si>
    <t>Limit not fully utilised by the borrower/No commitment charge is levied for the limit not fully utilised by the borrower.</t>
  </si>
  <si>
    <t>Loan against TDR/STDR, which is matured, is neither renewed nor credited to loan account.</t>
  </si>
  <si>
    <t>The Stock and Debtors Audit Report not found on record. No audit has been done for accounts of the borrower.</t>
  </si>
  <si>
    <t>The valuation report in respect of tangible security from government approved valuer have not been obtained.</t>
  </si>
  <si>
    <t>Guarantees, Opinion Reports Financial statements, IT assessment orders and etc. of the guarantor are not found on record.</t>
  </si>
  <si>
    <t>Opinion report on guarantor is not obtained.</t>
  </si>
  <si>
    <t>For small Government sponsored loan accounts, security cover could not be ascertained since neither any record was available at branch nor physical verification conducted by the branch.</t>
  </si>
  <si>
    <t>Pre-sanctions and/or post-sanctions inspection reports were not on record.</t>
  </si>
  <si>
    <t>The account was overdue for repayment and/or no credit was received from the borrower for a long time.</t>
  </si>
  <si>
    <t>The borrower is absconding or deceased and legal formalities are incomplete and there is wilful default from the borrower. Either establishment was closed or security was disposed of or no action taken by the branch.</t>
  </si>
  <si>
    <t>Subsidy claim process was incomplete or subsidy was yet to be received or needs follow-up.</t>
  </si>
  <si>
    <t>Security disposed of/entity closed by borrower and no action taken by the branch.</t>
  </si>
  <si>
    <t>Irregularity not advised to controllers.</t>
  </si>
  <si>
    <t>Letter of subordination of deposits not taken.</t>
  </si>
  <si>
    <t>Secured and unsecured portion not segregated properly in advance return of the branch.</t>
  </si>
  <si>
    <t>Renewal of limits was done before the receipt of financial statements.</t>
  </si>
  <si>
    <t>Heavy cash withdrawal for which consent of corporate Guarantor is not taken.</t>
  </si>
  <si>
    <t>Proper valuation of stock not done/needs critical scrutiny.</t>
  </si>
  <si>
    <t>Security obtained is inadequate/lower as compared to amount of outstanding/no collateral security.</t>
  </si>
  <si>
    <t>The party was dealing with other bank also tough it was not permitted.</t>
  </si>
  <si>
    <t>Sticky accounts require close follow-up by the management.</t>
  </si>
  <si>
    <t>Bad and doubtful advances</t>
  </si>
  <si>
    <t>The IRAC norms for classification of advances were not followed and the same is implemented through Memorandum of Changes by auditors during audit.</t>
  </si>
  <si>
    <t>Instalments were not received from the borrowers.</t>
  </si>
  <si>
    <t>Interest was not received from the borrowers.</t>
  </si>
  <si>
    <t>Legal action for recovery of advances was not taken although authorised by the Board/Controlling Authority.</t>
  </si>
  <si>
    <t>Discontinuance of application of interest not followed although authorised by the Board/Controlling Authority.</t>
  </si>
  <si>
    <t>Government guarantees have expired and fresh guarantees not obtained/not renewed.</t>
  </si>
  <si>
    <t>Terms of the BIFR scheme not complied.</t>
  </si>
  <si>
    <t>Payment from government not received although guarantees were unconditional, irrevocable and payable on demand.</t>
  </si>
  <si>
    <t>Delays in the settlement/repayment in respect of sanctioned proposals.</t>
  </si>
  <si>
    <t>Compromise proposals pending at various levels where local government/outside agencies are involved as guarantors.</t>
  </si>
  <si>
    <t>Copy of Search Report not on record.</t>
  </si>
  <si>
    <t>Decree awarded but no further steps taken for recovery.</t>
  </si>
  <si>
    <t>DI&amp;CGC claims submitted/rejected/pending data not available.</t>
  </si>
  <si>
    <t>Irregular/sticky advance not reported to the controlling authority promptly.</t>
  </si>
  <si>
    <t>Compromise/OTS proposal is recommended and is under negotiation since long but not finalised. Suit is filed in the court/DRT and pending to be finalised.</t>
  </si>
  <si>
    <t>ECGC claim not submitted/lodged for recovery.</t>
  </si>
  <si>
    <r>
      <t>The repayment accepted in case of compromise cases inadequate </t>
    </r>
    <r>
      <rPr>
        <i/>
        <sz val="10"/>
        <rFont val="Calibri"/>
        <family val="2"/>
        <scheme val="minor"/>
      </rPr>
      <t>vis-à-vis</t>
    </r>
    <r>
      <rPr>
        <sz val="10"/>
        <rFont val="Calibri"/>
        <family val="2"/>
        <scheme val="minor"/>
      </rPr>
      <t> value of security.</t>
    </r>
  </si>
  <si>
    <t>As directed by the Government of India and in pursuance of the budget announcement made by the Finance Minister relating to the Interest Subvention Scheme 2014-15, Interest subvention of 2 % p.a. will be made available to Public Sector Banks (PSBs) and Private Sector Scheduled Commercial Banks (in respect of loans given by their rural and semi-urban branches) on their own funds used for short-term crop loans up to Rs.3,00,000/- per farmer provided the lending institutions make available short term credit at the ground level at 7% per annum to farmers. 2% interest subvention will be calculated on the crop loan amount from the date of its disbursement/drawal up to the date of actual repayment of the crop loan by the farmer or up to the due date of the loan fixed by the banks whichever is earlier, subject to a maximum period of one year.</t>
  </si>
  <si>
    <t>2. Besides, additional interest subvention @3% will be available to the prompt paying farmers from the date of disbursement of the crop loan up to the actual date of repayment by farmers or up to the due date fixed by bank for repayment of crop loan, whichever is earlier, subject to a maximum period of one year from the date of disbursement. This also implies that the prompt paying farmers would get short term crop loans @4% per annum during the year 2014-15. This benefit would not accrue to those farmers who repay after one year of availing such loans.</t>
  </si>
  <si>
    <t>3. In order to discourage distress sale by farmers and to encourage them to store their produce in warehousing against warehouse receipts, the benefit of interest subvention will be available to small and marginal farmers having Kisan Credit Card for a further period of upto six months post harvest on the same rate as available to crop loan against negotiable warehouse receipt for keeping their produce in warehouses.</t>
  </si>
  <si>
    <t>4. To provide relief to farmers affected by natural calamities, the interest subvention of two percent will continue to be available to banks for the first year on the restructured amount. Such restructured loans may attract normal rate of interest from the second year onwards as per the policy laid down by the RBI.</t>
  </si>
  <si>
    <t>5. Banks may give adequate publicity to the above scheme so that the farmers can avail the benefits.</t>
  </si>
  <si>
    <t>6. It is also advised as under:-</t>
  </si>
  <si>
    <r>
      <t>i.</t>
    </r>
    <r>
      <rPr>
        <sz val="7"/>
        <color rgb="FF000000"/>
        <rFont val="Times New Roman"/>
        <family val="1"/>
      </rPr>
      <t xml:space="preserve">        </t>
    </r>
    <r>
      <rPr>
        <sz val="10"/>
        <color rgb="FF000000"/>
        <rFont val="Arial"/>
        <family val="2"/>
      </rPr>
      <t>Claims in respect of 2 % interest subvention and 3 % additional interest subvention may be submitted in Formats I and II (enclosed herewith) respectively to the Chief General Manager, Financial Inclusion and Development Department, Reserve Bank of India, Central Office, Shahid Bhagat Singh Road, Fort, Mumbai - 400001.</t>
    </r>
  </si>
  <si>
    <t>Yours faithfully,</t>
  </si>
  <si>
    <t>(Madhavi Sharma)</t>
  </si>
  <si>
    <t>Chief General Manager</t>
  </si>
  <si>
    <t>Interest Subvention</t>
  </si>
  <si>
    <t>Annexue- "A"</t>
  </si>
  <si>
    <t>1) Notes: Count the total notes in hand</t>
  </si>
  <si>
    <t>2) Coins: Count the total coins in hand. Weigh if necessary.</t>
  </si>
  <si>
    <t>3) Receipts Cash Book: Test check total for the last two days.</t>
  </si>
  <si>
    <t>4) Payment Cash Book: Test Check total for the last day. See voucher for any big payment.</t>
  </si>
  <si>
    <t>Nature of Facility: Documents verification of Education loan</t>
  </si>
  <si>
    <t>Amount of advances</t>
  </si>
  <si>
    <t>Name of Officer</t>
  </si>
  <si>
    <t>Insurance</t>
  </si>
  <si>
    <t>Officer Name</t>
  </si>
  <si>
    <t>2013-14</t>
  </si>
  <si>
    <t>From 1/4/2014</t>
  </si>
  <si>
    <t>From 1/10/2014</t>
  </si>
  <si>
    <t>From 1/7/2013</t>
  </si>
  <si>
    <t>Sept.14-Dec.14</t>
  </si>
  <si>
    <t>Up to 31/12/2014</t>
  </si>
  <si>
    <t>Oct/Dec.14</t>
  </si>
  <si>
    <t>Oct-Nov.13</t>
  </si>
  <si>
    <t>Oct/Nov 14</t>
  </si>
  <si>
    <t>Nov. 15</t>
  </si>
  <si>
    <t>31/12/15</t>
  </si>
  <si>
    <t>Oct./Nov 15</t>
  </si>
  <si>
    <t>Oct./Nov.15</t>
  </si>
  <si>
    <t>May/June 14</t>
  </si>
  <si>
    <t>Oct., 2014</t>
  </si>
  <si>
    <t>March/ April 15</t>
  </si>
  <si>
    <t>Oct-2014</t>
  </si>
  <si>
    <t>Sept.15-Dec.15</t>
  </si>
  <si>
    <t>Oct. 2014</t>
  </si>
  <si>
    <t>July -2013</t>
  </si>
  <si>
    <t>Branch Code</t>
  </si>
  <si>
    <t xml:space="preserve">Branch Name </t>
  </si>
  <si>
    <t>2017-18</t>
  </si>
  <si>
    <t>Is cashier daily signing the cash Balance book</t>
  </si>
  <si>
    <t>Get policy document/Ho Letter</t>
  </si>
  <si>
    <t>Get Stamp Register</t>
  </si>
  <si>
    <t>a. Note down series of unused DD leaves (physical)</t>
  </si>
  <si>
    <t xml:space="preserve">a) you may get this information from balance sheet or take list/printout from branch manager </t>
  </si>
  <si>
    <t>d. Take observations of external auditor seriously and also ensure that they are solved, if not report, them</t>
  </si>
  <si>
    <t>Conduct audit  we generally do as per Tax Audit Annexure-3CD</t>
  </si>
  <si>
    <t>Annexure-E</t>
  </si>
  <si>
    <t>Check date  of NPA from last year Loans and advances register</t>
  </si>
  <si>
    <t>There are cases where bank tend to change the old NPAs</t>
  </si>
  <si>
    <t>Dated : 02/04/2018</t>
  </si>
  <si>
    <t>W.D.V      AS ON         01-04-2017</t>
  </si>
  <si>
    <t>ADDITION          UPTO          30-09-2017</t>
  </si>
  <si>
    <t>ADDITION     AFTER      30-09-2017</t>
  </si>
  <si>
    <t>W.D.V            AS ON              31-03-2018</t>
  </si>
  <si>
    <t>For documents verification, take list of advances having sanction limit or outstanding balance of more than the limit mentioned in point no  1 ( c) and put them in column given in sheet "Doc - ____". Apart from the above, also select some cases for verfication and put the details in a sheet. Your random selection should include advances sanctioned during the year.</t>
  </si>
  <si>
    <t>For review, monitor or renewal accounts documents verification, take list of advances and details from branch and put them in a sheet.Your random selection should include advances sanctioned during the year.</t>
  </si>
  <si>
    <t>d</t>
  </si>
  <si>
    <t>e.</t>
  </si>
  <si>
    <t>ii) Housing loan sanctioned before 07.06.2017</t>
  </si>
  <si>
    <t>iii) Housing loan sanctioned after 07.06.2017</t>
  </si>
  <si>
    <t>f.</t>
  </si>
  <si>
    <t>MSME- Advances :The definition of the terms Micro Enterprises, Small
Enterprises, and Medium Enterprises shall be in terms of Master Circular on
Lending to Micro, Small &amp; Medium Enterprises (MSME) Sector</t>
  </si>
  <si>
    <t>Banks shall make additional provision of 2% (in addition to country risk
provision that is applicable to all overseas exposures) against standard assets
representing all exposures to the step-down subsidiaries of Indian companies,</t>
  </si>
  <si>
    <t>g.</t>
  </si>
  <si>
    <t>Description</t>
  </si>
  <si>
    <t>Account 1</t>
  </si>
  <si>
    <t>Account 2</t>
  </si>
  <si>
    <t>Account 3</t>
  </si>
  <si>
    <t>Account 4</t>
  </si>
  <si>
    <t>Name of the Customer</t>
  </si>
  <si>
    <t>Approval from Manager/Officer</t>
  </si>
  <si>
    <t>Outstanding Balance on 31st March 2018</t>
  </si>
  <si>
    <t>iv)  Restructured account classified as Standard advance. (from 01.04.2018)</t>
  </si>
  <si>
    <t>Balance as on 31st March 2018</t>
  </si>
  <si>
    <t>iii.        In respect of the 3% additional subvention, banks may submit their one-time consolidated claims pertaining to the disbursements made during the entire year 2014-15 latest by April 30, 2018, duly audited by Statutory Auditors certifying the correctness.</t>
  </si>
  <si>
    <t>Check details up to 30th April 2017  to detect prior period items</t>
  </si>
  <si>
    <t>Interest upto 31st December 2017</t>
  </si>
  <si>
    <t>Other charges upto 31st December 2017</t>
  </si>
  <si>
    <t>Total Debits before 31.12.2017</t>
  </si>
  <si>
    <t>Interest after 31s December 2017</t>
  </si>
  <si>
    <t>Other Charges afer 31st December 2017</t>
  </si>
  <si>
    <t>Total Debits after 31.12.2017</t>
  </si>
  <si>
    <t>Repyament till 31st Dec 2017</t>
  </si>
  <si>
    <t>Repyaments after 31.12.2017 to 31st March 2018</t>
  </si>
  <si>
    <t>NPA Date( However above condition may occur even before 31st December 2017 and NPA date would be the date on which none recovery of interest is overdue for 90 days)</t>
  </si>
  <si>
    <t>March/ April 2017</t>
  </si>
  <si>
    <t>Up to 31/3/2017</t>
  </si>
  <si>
    <t>Up to 30/9/2017</t>
  </si>
  <si>
    <t>Jun-2017</t>
  </si>
  <si>
    <t>Nov. 2017</t>
  </si>
  <si>
    <t>May/June 2017</t>
  </si>
  <si>
    <t>ii.        In respect of 2 % interest subvention, banks are required to submit their claims on a half-yearly basis as at September 30, 2017 and March 31, 2018, of which, the latter needs to be accompanied by a Statutory Auditor's certificate certifying the claims for subvention for the entire year ended March 31, 2018 as true and correct. Any remaining claim pertaining to the disbursements made during the year 2017-16 and not included in the claim for March 31, 2018, may be consolidated separately and marked as an 'Additional Claim' duly audited by Statutory Auditors certifying the correctness.</t>
  </si>
  <si>
    <t>Date of NPA ? Is it correct?</t>
  </si>
  <si>
    <t>Account 5</t>
  </si>
  <si>
    <t>a. If o/s balance is continously in excess of sanctioned limit/drawing power during 1st Jan 15 to 31st March 2018</t>
  </si>
  <si>
    <t>b. Interest during the period 1st Jan 18 to 31st March 2018</t>
  </si>
  <si>
    <t>c. Credits during the period 1st Jan 18 to 31st March 2018</t>
  </si>
  <si>
    <t>Whether audit report was obtained from non corporate borrower having sanctioned lmt exeeding 10 Lacks</t>
  </si>
</sst>
</file>

<file path=xl/styles.xml><?xml version="1.0" encoding="utf-8"?>
<styleSheet xmlns="http://schemas.openxmlformats.org/spreadsheetml/2006/main">
  <numFmts count="3">
    <numFmt numFmtId="43" formatCode="_(* #,##0.00_);_(* \(#,##0.00\);_(* &quot;-&quot;??_);_(@_)"/>
    <numFmt numFmtId="164" formatCode="_(* #,##0_);_(* \(#,##0\);_(* &quot;-&quot;??_);_(@_)"/>
    <numFmt numFmtId="165" formatCode="[$-409]d/mmm/yy;@"/>
  </numFmts>
  <fonts count="52">
    <font>
      <sz val="10"/>
      <name val="Arial"/>
    </font>
    <font>
      <sz val="10"/>
      <name val="Arial"/>
      <family val="2"/>
    </font>
    <font>
      <sz val="8"/>
      <name val="Arial"/>
      <family val="2"/>
    </font>
    <font>
      <b/>
      <sz val="10"/>
      <name val="Arial"/>
      <family val="2"/>
    </font>
    <font>
      <sz val="10"/>
      <name val="Arial"/>
      <family val="2"/>
    </font>
    <font>
      <sz val="12"/>
      <name val="Times New Roman"/>
      <family val="1"/>
    </font>
    <font>
      <sz val="14"/>
      <name val="Times New Roman"/>
      <family val="1"/>
    </font>
    <font>
      <sz val="10"/>
      <color indexed="10"/>
      <name val="Arial"/>
      <family val="2"/>
    </font>
    <font>
      <sz val="10"/>
      <color indexed="9"/>
      <name val="Arial"/>
      <family val="2"/>
    </font>
    <font>
      <b/>
      <sz val="12"/>
      <name val="Times New Roman"/>
      <family val="1"/>
    </font>
    <font>
      <sz val="10"/>
      <color indexed="8"/>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name val="Arial"/>
      <family val="2"/>
    </font>
    <font>
      <sz val="10"/>
      <name val="Verdana"/>
      <family val="2"/>
    </font>
    <font>
      <sz val="11"/>
      <name val="Arial"/>
      <family val="2"/>
    </font>
    <font>
      <b/>
      <u/>
      <sz val="12"/>
      <name val="Arial"/>
      <family val="2"/>
    </font>
    <font>
      <b/>
      <sz val="11"/>
      <name val="Arial"/>
      <family val="2"/>
    </font>
    <font>
      <sz val="10"/>
      <color indexed="10"/>
      <name val="Arial"/>
      <family val="2"/>
    </font>
    <font>
      <sz val="16"/>
      <name val="Arial"/>
      <family val="2"/>
    </font>
    <font>
      <sz val="12"/>
      <color indexed="9"/>
      <name val="Times New Roman"/>
      <family val="1"/>
    </font>
    <font>
      <sz val="11"/>
      <name val="Calibri"/>
      <family val="2"/>
      <scheme val="minor"/>
    </font>
    <font>
      <b/>
      <sz val="11"/>
      <name val="Calibri"/>
      <family val="2"/>
      <scheme val="minor"/>
    </font>
    <font>
      <sz val="10"/>
      <name val="Arial"/>
    </font>
    <font>
      <sz val="10"/>
      <name val="Calibri"/>
      <family val="2"/>
      <scheme val="minor"/>
    </font>
    <font>
      <b/>
      <sz val="10"/>
      <name val="Calibri"/>
      <family val="2"/>
      <scheme val="minor"/>
    </font>
    <font>
      <sz val="11.5"/>
      <color rgb="FF464032"/>
      <name val="Georgia"/>
      <family val="1"/>
    </font>
    <font>
      <b/>
      <sz val="11.5"/>
      <color rgb="FF464032"/>
      <name val="Georgia"/>
      <family val="1"/>
    </font>
    <font>
      <i/>
      <sz val="10"/>
      <name val="Calibri"/>
      <family val="2"/>
      <scheme val="minor"/>
    </font>
    <font>
      <sz val="10"/>
      <color rgb="FF000000"/>
      <name val="Arial"/>
      <family val="2"/>
    </font>
    <font>
      <sz val="7"/>
      <color rgb="FF000000"/>
      <name val="Times New Roman"/>
      <family val="1"/>
    </font>
    <font>
      <b/>
      <sz val="10"/>
      <color rgb="FF000000"/>
      <name val="Arial"/>
      <family val="2"/>
    </font>
    <font>
      <b/>
      <sz val="12"/>
      <name val="Arial"/>
      <family val="2"/>
    </font>
    <font>
      <sz val="12"/>
      <name val="Arial"/>
      <family val="2"/>
    </font>
    <font>
      <b/>
      <sz val="12"/>
      <name val="Calibri"/>
      <family val="2"/>
      <scheme val="minor"/>
    </font>
    <font>
      <sz val="12"/>
      <name val="Calibri"/>
      <family val="2"/>
      <scheme val="min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
      <patternFill patternType="solid">
        <fgColor rgb="FFFFFDEA"/>
        <bgColor indexed="64"/>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double">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hair">
        <color indexed="64"/>
      </right>
      <top/>
      <bottom style="hair">
        <color indexed="64"/>
      </bottom>
      <diagonal/>
    </border>
    <border>
      <left/>
      <right/>
      <top style="thin">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rgb="FFDDDDDD"/>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s>
  <cellStyleXfs count="47">
    <xf numFmtId="0" fontId="0" fillId="0" borderId="0"/>
    <xf numFmtId="0" fontId="1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0" borderId="0" applyNumberFormat="0" applyFill="0" applyBorder="0" applyAlignment="0" applyProtection="0">
      <alignment vertical="top"/>
      <protection locked="0"/>
    </xf>
    <xf numFmtId="0" fontId="22" fillId="7" borderId="1" applyNumberFormat="0" applyAlignment="0" applyProtection="0"/>
    <xf numFmtId="0" fontId="23" fillId="0" borderId="6" applyNumberFormat="0" applyFill="0" applyAlignment="0" applyProtection="0"/>
    <xf numFmtId="0" fontId="24" fillId="22" borderId="0" applyNumberFormat="0" applyBorder="0" applyAlignment="0" applyProtection="0"/>
    <xf numFmtId="0" fontId="1" fillId="0" borderId="0"/>
    <xf numFmtId="0" fontId="1" fillId="23" borderId="7" applyNumberFormat="0" applyFont="0" applyAlignment="0" applyProtection="0"/>
    <xf numFmtId="0" fontId="25" fillId="20" borderId="8" applyNumberFormat="0" applyAlignment="0" applyProtection="0"/>
    <xf numFmtId="9" fontId="1" fillId="0" borderId="0" applyFont="0" applyFill="0" applyBorder="0" applyAlignment="0" applyProtection="0"/>
    <xf numFmtId="0" fontId="26" fillId="0" borderId="0" applyNumberFormat="0" applyFill="0" applyBorder="0" applyAlignment="0" applyProtection="0"/>
    <xf numFmtId="0" fontId="27" fillId="0" borderId="9" applyNumberFormat="0" applyFill="0" applyAlignment="0" applyProtection="0"/>
    <xf numFmtId="0" fontId="28" fillId="0" borderId="0" applyNumberFormat="0" applyFill="0" applyBorder="0" applyAlignment="0" applyProtection="0"/>
    <xf numFmtId="43" fontId="39" fillId="0" borderId="0" applyFont="0" applyFill="0" applyBorder="0" applyAlignment="0" applyProtection="0"/>
  </cellStyleXfs>
  <cellXfs count="423">
    <xf numFmtId="0" fontId="0" fillId="0" borderId="0" xfId="0"/>
    <xf numFmtId="0" fontId="0" fillId="0" borderId="0" xfId="0" applyAlignment="1">
      <alignment wrapText="1"/>
    </xf>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13" xfId="0" applyBorder="1" applyAlignment="1">
      <alignment wrapText="1"/>
    </xf>
    <xf numFmtId="0" fontId="0" fillId="0" borderId="14" xfId="0" applyBorder="1" applyAlignment="1">
      <alignment wrapText="1"/>
    </xf>
    <xf numFmtId="0" fontId="0" fillId="24" borderId="14" xfId="0" applyFill="1" applyBorder="1" applyAlignment="1">
      <alignment wrapText="1"/>
    </xf>
    <xf numFmtId="0" fontId="0" fillId="24" borderId="14" xfId="0" applyFill="1" applyBorder="1"/>
    <xf numFmtId="0" fontId="0" fillId="0" borderId="16" xfId="0" applyBorder="1"/>
    <xf numFmtId="0" fontId="0" fillId="0" borderId="11" xfId="0" applyFill="1" applyBorder="1"/>
    <xf numFmtId="0" fontId="0" fillId="0" borderId="11" xfId="0" applyFill="1" applyBorder="1" applyAlignment="1">
      <alignment wrapText="1"/>
    </xf>
    <xf numFmtId="0" fontId="0" fillId="0" borderId="0" xfId="0" applyAlignment="1"/>
    <xf numFmtId="0" fontId="0" fillId="0" borderId="0" xfId="0" applyBorder="1" applyAlignment="1">
      <alignment wrapText="1"/>
    </xf>
    <xf numFmtId="0" fontId="0" fillId="24" borderId="17" xfId="0" applyFill="1" applyBorder="1"/>
    <xf numFmtId="0" fontId="0" fillId="0" borderId="11" xfId="0" applyBorder="1" applyAlignment="1">
      <alignment wrapText="1"/>
    </xf>
    <xf numFmtId="0" fontId="0" fillId="0" borderId="12" xfId="0" applyBorder="1" applyAlignment="1">
      <alignment wrapText="1"/>
    </xf>
    <xf numFmtId="0" fontId="3" fillId="0" borderId="0" xfId="0" applyFont="1"/>
    <xf numFmtId="0" fontId="0" fillId="0" borderId="0" xfId="0" applyAlignment="1">
      <alignment vertical="top"/>
    </xf>
    <xf numFmtId="0" fontId="0" fillId="0" borderId="20" xfId="0" applyBorder="1" applyAlignment="1">
      <alignment wrapText="1"/>
    </xf>
    <xf numFmtId="0" fontId="0" fillId="0" borderId="0" xfId="0" applyBorder="1"/>
    <xf numFmtId="0" fontId="0" fillId="0" borderId="0" xfId="0" applyBorder="1" applyAlignment="1"/>
    <xf numFmtId="0" fontId="0" fillId="0" borderId="21" xfId="0" applyBorder="1" applyAlignment="1"/>
    <xf numFmtId="0" fontId="0" fillId="0" borderId="13" xfId="0" applyBorder="1" applyAlignment="1">
      <alignment vertical="top"/>
    </xf>
    <xf numFmtId="0" fontId="0" fillId="0" borderId="14" xfId="0" applyBorder="1" applyAlignment="1">
      <alignment vertical="top"/>
    </xf>
    <xf numFmtId="0" fontId="0" fillId="0" borderId="15" xfId="0" applyBorder="1" applyAlignment="1">
      <alignment vertical="top"/>
    </xf>
    <xf numFmtId="0" fontId="0" fillId="0" borderId="10" xfId="0" applyBorder="1" applyAlignment="1">
      <alignment vertical="top"/>
    </xf>
    <xf numFmtId="0" fontId="0" fillId="0" borderId="11" xfId="0" applyBorder="1" applyAlignment="1">
      <alignment vertical="top"/>
    </xf>
    <xf numFmtId="0" fontId="0" fillId="0" borderId="12" xfId="0" applyBorder="1" applyAlignment="1">
      <alignment vertical="top"/>
    </xf>
    <xf numFmtId="0" fontId="5" fillId="0" borderId="14" xfId="0" applyFont="1" applyBorder="1" applyAlignment="1">
      <alignment horizontal="justify" vertical="top" wrapText="1"/>
    </xf>
    <xf numFmtId="0" fontId="5" fillId="0" borderId="15" xfId="0" applyFont="1" applyBorder="1" applyAlignment="1">
      <alignment horizontal="justify" vertical="top" wrapText="1"/>
    </xf>
    <xf numFmtId="0" fontId="5" fillId="0" borderId="12" xfId="0" applyFont="1" applyBorder="1" applyAlignment="1">
      <alignment horizontal="justify" vertical="top" wrapText="1"/>
    </xf>
    <xf numFmtId="0" fontId="6" fillId="0" borderId="0" xfId="0" applyFont="1" applyAlignment="1">
      <alignment horizontal="justify"/>
    </xf>
    <xf numFmtId="0" fontId="7" fillId="0" borderId="0" xfId="0" applyFont="1"/>
    <xf numFmtId="0" fontId="8" fillId="0" borderId="0" xfId="0" applyFont="1"/>
    <xf numFmtId="0" fontId="5" fillId="0" borderId="19" xfId="0" applyFont="1" applyBorder="1" applyAlignment="1">
      <alignment horizontal="left"/>
    </xf>
    <xf numFmtId="0" fontId="5" fillId="0" borderId="13" xfId="0" applyFont="1" applyBorder="1" applyAlignment="1">
      <alignment horizontal="justify" vertical="top" wrapText="1"/>
    </xf>
    <xf numFmtId="0" fontId="5" fillId="0" borderId="11" xfId="0" applyFont="1" applyBorder="1" applyAlignment="1">
      <alignment horizontal="justify" vertical="top" wrapText="1"/>
    </xf>
    <xf numFmtId="0" fontId="5" fillId="0" borderId="10" xfId="0" applyFont="1" applyBorder="1" applyAlignment="1">
      <alignment horizontal="left"/>
    </xf>
    <xf numFmtId="0" fontId="3" fillId="0" borderId="10" xfId="0" applyFont="1" applyFill="1" applyBorder="1" applyAlignment="1" applyProtection="1">
      <alignment horizontal="center"/>
      <protection locked="0"/>
    </xf>
    <xf numFmtId="0" fontId="0" fillId="0" borderId="10" xfId="0" applyBorder="1" applyAlignment="1">
      <alignment wrapText="1"/>
    </xf>
    <xf numFmtId="0" fontId="0" fillId="0" borderId="29" xfId="0" applyBorder="1"/>
    <xf numFmtId="0" fontId="0" fillId="0" borderId="30" xfId="0" applyBorder="1"/>
    <xf numFmtId="0" fontId="3" fillId="0" borderId="31" xfId="0" applyFont="1" applyBorder="1"/>
    <xf numFmtId="0" fontId="0" fillId="0" borderId="17" xfId="0" applyBorder="1"/>
    <xf numFmtId="0" fontId="5" fillId="0" borderId="19" xfId="0" applyFont="1" applyBorder="1" applyAlignment="1">
      <alignment horizontal="justify" vertical="top" wrapText="1"/>
    </xf>
    <xf numFmtId="0" fontId="5" fillId="24" borderId="19" xfId="0" applyFont="1" applyFill="1" applyBorder="1" applyAlignment="1" applyProtection="1">
      <alignment horizontal="justify" vertical="top" wrapText="1"/>
      <protection locked="0"/>
    </xf>
    <xf numFmtId="0" fontId="5" fillId="24" borderId="15" xfId="0" applyFont="1" applyFill="1" applyBorder="1" applyAlignment="1" applyProtection="1">
      <alignment horizontal="justify" vertical="top" wrapText="1"/>
      <protection locked="0"/>
    </xf>
    <xf numFmtId="0" fontId="4" fillId="24" borderId="17" xfId="0" applyFont="1" applyFill="1" applyBorder="1" applyAlignment="1">
      <alignment horizontal="right" wrapText="1"/>
    </xf>
    <xf numFmtId="0" fontId="0" fillId="24" borderId="17" xfId="0" applyFill="1" applyBorder="1" applyAlignment="1">
      <alignment horizontal="right" wrapText="1"/>
    </xf>
    <xf numFmtId="0" fontId="0" fillId="24" borderId="34" xfId="0" applyFill="1" applyBorder="1" applyAlignment="1">
      <alignment wrapText="1"/>
    </xf>
    <xf numFmtId="0" fontId="0" fillId="24" borderId="34" xfId="0" applyFill="1" applyBorder="1" applyAlignment="1">
      <alignment horizontal="left" wrapText="1"/>
    </xf>
    <xf numFmtId="0" fontId="0" fillId="24" borderId="34" xfId="0" applyFill="1" applyBorder="1"/>
    <xf numFmtId="0" fontId="0" fillId="0" borderId="14" xfId="0" applyBorder="1" applyAlignment="1">
      <alignment horizontal="center" wrapText="1"/>
    </xf>
    <xf numFmtId="0" fontId="0" fillId="0" borderId="11" xfId="0" applyBorder="1" applyAlignment="1">
      <alignment horizontal="left" vertical="top"/>
    </xf>
    <xf numFmtId="0" fontId="0" fillId="0" borderId="14" xfId="0" applyBorder="1" applyAlignment="1">
      <alignment horizontal="left" vertical="top"/>
    </xf>
    <xf numFmtId="0" fontId="0" fillId="0" borderId="14" xfId="0" applyBorder="1" applyAlignment="1">
      <alignment horizontal="left" vertical="top" wrapText="1"/>
    </xf>
    <xf numFmtId="0" fontId="0" fillId="24" borderId="29" xfId="0" applyFill="1" applyBorder="1" applyAlignment="1" applyProtection="1">
      <protection locked="0"/>
    </xf>
    <xf numFmtId="0" fontId="5" fillId="24" borderId="10" xfId="0" applyFont="1" applyFill="1" applyBorder="1" applyAlignment="1" applyProtection="1">
      <alignment vertical="top" wrapText="1"/>
      <protection locked="0"/>
    </xf>
    <xf numFmtId="0" fontId="5" fillId="24" borderId="11" xfId="0" applyFont="1" applyFill="1" applyBorder="1" applyAlignment="1" applyProtection="1">
      <alignment vertical="top" wrapText="1"/>
      <protection locked="0"/>
    </xf>
    <xf numFmtId="0" fontId="5" fillId="24" borderId="12" xfId="0" applyFont="1" applyFill="1" applyBorder="1" applyAlignment="1" applyProtection="1">
      <alignment vertical="top" wrapText="1"/>
      <protection locked="0"/>
    </xf>
    <xf numFmtId="0" fontId="5" fillId="24" borderId="34" xfId="0" applyFont="1" applyFill="1" applyBorder="1" applyAlignment="1" applyProtection="1">
      <alignment vertical="top" wrapText="1"/>
      <protection locked="0"/>
    </xf>
    <xf numFmtId="0" fontId="5" fillId="0" borderId="34" xfId="0" applyFont="1" applyBorder="1" applyAlignment="1">
      <alignment horizontal="justify" vertical="top" wrapText="1"/>
    </xf>
    <xf numFmtId="0" fontId="0" fillId="0" borderId="0" xfId="0" applyAlignment="1" applyProtection="1">
      <alignment horizontal="center"/>
    </xf>
    <xf numFmtId="0" fontId="3" fillId="26" borderId="35" xfId="0" applyFont="1" applyFill="1" applyBorder="1" applyProtection="1"/>
    <xf numFmtId="0" fontId="29" fillId="0" borderId="0" xfId="0" applyFont="1" applyProtection="1"/>
    <xf numFmtId="0" fontId="0" fillId="0" borderId="0" xfId="0" applyProtection="1"/>
    <xf numFmtId="0" fontId="30" fillId="0" borderId="19" xfId="39" applyFont="1" applyFill="1" applyBorder="1" applyAlignment="1" applyProtection="1">
      <alignment horizontal="left" wrapText="1"/>
    </xf>
    <xf numFmtId="9" fontId="1" fillId="0" borderId="12" xfId="42" applyBorder="1" applyProtection="1"/>
    <xf numFmtId="0" fontId="0" fillId="0" borderId="0" xfId="0" applyAlignment="1" applyProtection="1">
      <alignment horizontal="right"/>
    </xf>
    <xf numFmtId="0" fontId="31" fillId="0" borderId="0" xfId="0" applyFont="1" applyProtection="1"/>
    <xf numFmtId="9" fontId="1" fillId="0" borderId="19" xfId="42" applyBorder="1" applyProtection="1"/>
    <xf numFmtId="9" fontId="0" fillId="0" borderId="19" xfId="0" applyNumberFormat="1" applyBorder="1" applyProtection="1"/>
    <xf numFmtId="0" fontId="3" fillId="0" borderId="0" xfId="0" applyFont="1" applyFill="1" applyAlignment="1" applyProtection="1">
      <alignment horizontal="right"/>
    </xf>
    <xf numFmtId="0" fontId="21" fillId="0" borderId="0" xfId="35" applyFill="1" applyAlignment="1" applyProtection="1">
      <alignment horizontal="left"/>
    </xf>
    <xf numFmtId="0" fontId="0" fillId="0" borderId="0" xfId="0" applyFill="1" applyProtection="1"/>
    <xf numFmtId="0" fontId="0" fillId="0" borderId="0" xfId="0" applyFill="1" applyAlignment="1" applyProtection="1">
      <alignment horizontal="center"/>
    </xf>
    <xf numFmtId="0" fontId="3" fillId="0" borderId="0" xfId="0" applyFont="1" applyFill="1" applyProtection="1"/>
    <xf numFmtId="0" fontId="3" fillId="0" borderId="0" xfId="0" applyFont="1" applyAlignment="1" applyProtection="1">
      <alignment horizontal="right"/>
    </xf>
    <xf numFmtId="0" fontId="3" fillId="26" borderId="36" xfId="0" applyFont="1" applyFill="1" applyBorder="1" applyAlignment="1" applyProtection="1">
      <alignment horizontal="center" vertical="center" wrapText="1"/>
    </xf>
    <xf numFmtId="0" fontId="3" fillId="26" borderId="35" xfId="0" applyFont="1" applyFill="1" applyBorder="1" applyAlignment="1" applyProtection="1">
      <alignment horizontal="center" vertical="center" wrapText="1"/>
    </xf>
    <xf numFmtId="0" fontId="4" fillId="0" borderId="0" xfId="0" applyFont="1" applyFill="1" applyAlignment="1" applyProtection="1">
      <alignment horizontal="center" vertical="center" wrapText="1"/>
    </xf>
    <xf numFmtId="0" fontId="0" fillId="0" borderId="37" xfId="0" applyBorder="1" applyAlignment="1" applyProtection="1">
      <alignment horizontal="center"/>
    </xf>
    <xf numFmtId="0" fontId="0" fillId="0" borderId="37" xfId="0" applyBorder="1" applyProtection="1"/>
    <xf numFmtId="0" fontId="0" fillId="0" borderId="17" xfId="0" applyBorder="1" applyAlignment="1" applyProtection="1">
      <alignment horizontal="center"/>
    </xf>
    <xf numFmtId="0" fontId="3" fillId="24" borderId="17" xfId="0" applyFont="1" applyFill="1" applyBorder="1" applyProtection="1">
      <protection locked="0"/>
    </xf>
    <xf numFmtId="2" fontId="0" fillId="0" borderId="17" xfId="0" applyNumberFormat="1" applyBorder="1" applyProtection="1"/>
    <xf numFmtId="9" fontId="1" fillId="24" borderId="17" xfId="42" applyFill="1" applyBorder="1" applyAlignment="1" applyProtection="1">
      <alignment horizontal="center"/>
      <protection locked="0"/>
    </xf>
    <xf numFmtId="2" fontId="4" fillId="0" borderId="17" xfId="0" applyNumberFormat="1" applyFont="1" applyBorder="1" applyProtection="1"/>
    <xf numFmtId="2" fontId="0" fillId="0" borderId="0" xfId="0" applyNumberFormat="1" applyProtection="1"/>
    <xf numFmtId="0" fontId="0" fillId="0" borderId="17" xfId="0" applyBorder="1" applyProtection="1">
      <protection locked="0"/>
    </xf>
    <xf numFmtId="2" fontId="0" fillId="24" borderId="17" xfId="0" applyNumberFormat="1" applyFill="1" applyBorder="1" applyProtection="1">
      <protection locked="0"/>
    </xf>
    <xf numFmtId="9" fontId="1" fillId="0" borderId="17" xfId="42" applyBorder="1" applyAlignment="1" applyProtection="1">
      <alignment horizontal="center"/>
    </xf>
    <xf numFmtId="0" fontId="0" fillId="0" borderId="17" xfId="0" applyBorder="1" applyProtection="1"/>
    <xf numFmtId="0" fontId="3" fillId="24" borderId="17" xfId="0" applyFont="1" applyFill="1" applyBorder="1" applyAlignment="1" applyProtection="1">
      <alignment wrapText="1"/>
      <protection locked="0"/>
    </xf>
    <xf numFmtId="0" fontId="4" fillId="0" borderId="17" xfId="0" applyFont="1" applyBorder="1" applyAlignment="1" applyProtection="1">
      <alignment wrapText="1"/>
    </xf>
    <xf numFmtId="0" fontId="4" fillId="0" borderId="17" xfId="0" applyFont="1" applyBorder="1" applyAlignment="1" applyProtection="1">
      <alignment wrapText="1"/>
      <protection locked="0"/>
    </xf>
    <xf numFmtId="9" fontId="1" fillId="0" borderId="0" xfId="42" applyAlignment="1" applyProtection="1">
      <alignment horizontal="center"/>
    </xf>
    <xf numFmtId="2" fontId="4" fillId="0" borderId="0" xfId="0" applyNumberFormat="1" applyFont="1" applyProtection="1"/>
    <xf numFmtId="0" fontId="0" fillId="0" borderId="38" xfId="0" applyBorder="1" applyAlignment="1" applyProtection="1">
      <alignment horizontal="center"/>
    </xf>
    <xf numFmtId="0" fontId="3" fillId="0" borderId="38" xfId="0" applyFont="1" applyBorder="1" applyProtection="1"/>
    <xf numFmtId="2" fontId="3" fillId="0" borderId="38" xfId="0" applyNumberFormat="1" applyFont="1" applyBorder="1" applyProtection="1"/>
    <xf numFmtId="2" fontId="0" fillId="0" borderId="38" xfId="0" applyNumberFormat="1" applyBorder="1" applyProtection="1"/>
    <xf numFmtId="0" fontId="0" fillId="0" borderId="0" xfId="0" applyBorder="1" applyAlignment="1" applyProtection="1">
      <alignment horizontal="center"/>
    </xf>
    <xf numFmtId="0" fontId="0" fillId="0" borderId="0" xfId="0" applyBorder="1" applyProtection="1"/>
    <xf numFmtId="2" fontId="0" fillId="0" borderId="0" xfId="0" applyNumberFormat="1" applyBorder="1" applyProtection="1"/>
    <xf numFmtId="2" fontId="4" fillId="0" borderId="0" xfId="0" applyNumberFormat="1" applyFont="1" applyBorder="1" applyProtection="1"/>
    <xf numFmtId="0" fontId="33" fillId="0" borderId="0" xfId="0" applyFont="1" applyBorder="1" applyAlignment="1" applyProtection="1"/>
    <xf numFmtId="0" fontId="3" fillId="26" borderId="19" xfId="0" applyFont="1" applyFill="1" applyBorder="1" applyAlignment="1" applyProtection="1">
      <alignment horizontal="center" vertical="center" wrapText="1"/>
    </xf>
    <xf numFmtId="0" fontId="3" fillId="25" borderId="0" xfId="0" applyFont="1" applyFill="1" applyBorder="1" applyAlignment="1" applyProtection="1">
      <alignment horizontal="center" vertical="center" wrapText="1"/>
    </xf>
    <xf numFmtId="0" fontId="3" fillId="0" borderId="0" xfId="0" applyFont="1" applyProtection="1"/>
    <xf numFmtId="0" fontId="0" fillId="24" borderId="0" xfId="0" applyFill="1" applyProtection="1">
      <protection locked="0"/>
    </xf>
    <xf numFmtId="0" fontId="3" fillId="24" borderId="0" xfId="0" applyFont="1" applyFill="1" applyProtection="1">
      <protection locked="0"/>
    </xf>
    <xf numFmtId="0" fontId="0" fillId="25" borderId="0" xfId="0" applyFill="1" applyProtection="1"/>
    <xf numFmtId="0" fontId="34" fillId="24" borderId="0" xfId="0" applyFont="1" applyFill="1" applyProtection="1">
      <protection locked="0"/>
    </xf>
    <xf numFmtId="14" fontId="34" fillId="24" borderId="0" xfId="0" quotePrefix="1" applyNumberFormat="1" applyFont="1" applyFill="1" applyProtection="1">
      <protection locked="0"/>
    </xf>
    <xf numFmtId="2" fontId="34" fillId="24" borderId="0" xfId="0" applyNumberFormat="1" applyFont="1" applyFill="1" applyProtection="1">
      <protection locked="0"/>
    </xf>
    <xf numFmtId="0" fontId="34" fillId="0" borderId="19" xfId="0" applyFont="1" applyBorder="1" applyProtection="1"/>
    <xf numFmtId="2" fontId="34" fillId="0" borderId="19" xfId="0" applyNumberFormat="1" applyFont="1" applyBorder="1" applyProtection="1"/>
    <xf numFmtId="0" fontId="0" fillId="0" borderId="19" xfId="0" applyBorder="1" applyProtection="1"/>
    <xf numFmtId="2" fontId="34" fillId="25" borderId="0" xfId="0" applyNumberFormat="1" applyFont="1" applyFill="1" applyBorder="1" applyProtection="1"/>
    <xf numFmtId="0" fontId="29" fillId="0" borderId="0" xfId="0" applyFont="1" applyBorder="1" applyProtection="1"/>
    <xf numFmtId="14" fontId="0" fillId="24" borderId="0" xfId="0" applyNumberFormat="1" applyFill="1" applyProtection="1">
      <protection locked="0"/>
    </xf>
    <xf numFmtId="14" fontId="34" fillId="24" borderId="0" xfId="0" applyNumberFormat="1" applyFont="1" applyFill="1" applyProtection="1">
      <protection locked="0"/>
    </xf>
    <xf numFmtId="2" fontId="34" fillId="0" borderId="0" xfId="0" applyNumberFormat="1" applyFont="1" applyBorder="1" applyProtection="1"/>
    <xf numFmtId="0" fontId="0" fillId="0" borderId="0" xfId="0" applyAlignment="1">
      <alignment horizontal="right"/>
    </xf>
    <xf numFmtId="0" fontId="0" fillId="0" borderId="0" xfId="0" applyAlignment="1">
      <alignment horizontal="center"/>
    </xf>
    <xf numFmtId="0" fontId="0" fillId="0" borderId="19" xfId="0" applyBorder="1"/>
    <xf numFmtId="0" fontId="0" fillId="24" borderId="30" xfId="0" applyFill="1" applyBorder="1" applyAlignment="1" applyProtection="1">
      <protection locked="0"/>
    </xf>
    <xf numFmtId="0" fontId="0" fillId="0" borderId="10" xfId="0" applyBorder="1" applyAlignment="1">
      <alignment horizontal="left"/>
    </xf>
    <xf numFmtId="0" fontId="5" fillId="0" borderId="10" xfId="0" applyFont="1" applyBorder="1" applyAlignment="1">
      <alignment horizontal="justify" vertical="top" wrapText="1"/>
    </xf>
    <xf numFmtId="0" fontId="5" fillId="0" borderId="28" xfId="0" applyFont="1" applyBorder="1" applyAlignment="1">
      <alignment horizontal="justify" vertical="top" wrapText="1"/>
    </xf>
    <xf numFmtId="0" fontId="5" fillId="24" borderId="19" xfId="0" applyFont="1" applyFill="1" applyBorder="1" applyAlignment="1" applyProtection="1">
      <alignment vertical="top" wrapText="1"/>
      <protection locked="0"/>
    </xf>
    <xf numFmtId="0" fontId="5" fillId="24" borderId="28" xfId="0" applyFont="1" applyFill="1" applyBorder="1" applyAlignment="1" applyProtection="1">
      <alignment horizontal="justify" vertical="top" wrapText="1"/>
      <protection locked="0"/>
    </xf>
    <xf numFmtId="0" fontId="5" fillId="24" borderId="14" xfId="0" applyFont="1" applyFill="1" applyBorder="1" applyAlignment="1" applyProtection="1">
      <alignment vertical="top" wrapText="1"/>
      <protection locked="0"/>
    </xf>
    <xf numFmtId="0" fontId="5" fillId="24" borderId="15" xfId="0" applyFont="1" applyFill="1" applyBorder="1" applyAlignment="1" applyProtection="1">
      <alignment vertical="top" wrapText="1"/>
      <protection locked="0"/>
    </xf>
    <xf numFmtId="0" fontId="5" fillId="24" borderId="39" xfId="0" applyFont="1" applyFill="1" applyBorder="1" applyAlignment="1" applyProtection="1">
      <alignment vertical="top" wrapText="1"/>
      <protection locked="0"/>
    </xf>
    <xf numFmtId="0" fontId="5" fillId="24" borderId="40" xfId="0" applyFont="1" applyFill="1" applyBorder="1" applyAlignment="1" applyProtection="1">
      <alignment vertical="top" wrapText="1"/>
      <protection locked="0"/>
    </xf>
    <xf numFmtId="0" fontId="0" fillId="25" borderId="19" xfId="0" applyFill="1" applyBorder="1" applyAlignment="1" applyProtection="1">
      <alignment horizontal="center" wrapText="1"/>
      <protection locked="0"/>
    </xf>
    <xf numFmtId="0" fontId="0" fillId="24" borderId="30" xfId="0" applyFill="1" applyBorder="1" applyAlignment="1" applyProtection="1">
      <alignment horizontal="left"/>
      <protection locked="0"/>
    </xf>
    <xf numFmtId="0" fontId="0" fillId="24" borderId="28" xfId="0" applyFill="1" applyBorder="1" applyAlignment="1" applyProtection="1">
      <alignment horizontal="left"/>
      <protection locked="0"/>
    </xf>
    <xf numFmtId="0" fontId="1" fillId="24" borderId="29" xfId="0" applyFont="1" applyFill="1" applyBorder="1" applyAlignment="1" applyProtection="1">
      <alignment horizontal="left"/>
      <protection locked="0"/>
    </xf>
    <xf numFmtId="0" fontId="0" fillId="0" borderId="0" xfId="0" applyBorder="1" applyAlignment="1">
      <alignment horizontal="left" wrapText="1"/>
    </xf>
    <xf numFmtId="0" fontId="0" fillId="0" borderId="14" xfId="0" applyBorder="1" applyAlignment="1">
      <alignment horizontal="left" wrapText="1"/>
    </xf>
    <xf numFmtId="0" fontId="0" fillId="24" borderId="29" xfId="0" applyFill="1" applyBorder="1" applyAlignment="1" applyProtection="1">
      <alignment horizontal="center"/>
      <protection locked="0"/>
    </xf>
    <xf numFmtId="0" fontId="1" fillId="0" borderId="0" xfId="0" applyFont="1"/>
    <xf numFmtId="0" fontId="3" fillId="0" borderId="10" xfId="0" applyFont="1" applyBorder="1" applyAlignment="1">
      <alignment horizontal="left"/>
    </xf>
    <xf numFmtId="0" fontId="37" fillId="0" borderId="0" xfId="0" applyFont="1" applyAlignment="1">
      <alignment horizontal="left" vertical="top"/>
    </xf>
    <xf numFmtId="0" fontId="37" fillId="0" borderId="19" xfId="0" applyFont="1" applyBorder="1" applyAlignment="1">
      <alignment horizontal="left" vertical="top" wrapText="1"/>
    </xf>
    <xf numFmtId="0" fontId="37" fillId="0" borderId="19" xfId="0" applyFont="1" applyBorder="1" applyAlignment="1">
      <alignment horizontal="left" vertical="top" wrapText="1" indent="1"/>
    </xf>
    <xf numFmtId="0" fontId="37" fillId="0" borderId="19" xfId="0" applyFont="1" applyBorder="1" applyAlignment="1">
      <alignment horizontal="left" vertical="top" wrapText="1" indent="2"/>
    </xf>
    <xf numFmtId="0" fontId="37" fillId="0" borderId="19" xfId="0" applyFont="1" applyBorder="1" applyAlignment="1">
      <alignment horizontal="left" vertical="top"/>
    </xf>
    <xf numFmtId="0" fontId="0" fillId="24" borderId="19" xfId="0" applyFill="1" applyBorder="1" applyAlignment="1">
      <alignment shrinkToFit="1"/>
    </xf>
    <xf numFmtId="0" fontId="0" fillId="24" borderId="19" xfId="0" applyFill="1" applyBorder="1"/>
    <xf numFmtId="0" fontId="5" fillId="24" borderId="50" xfId="0" applyFont="1" applyFill="1" applyBorder="1" applyAlignment="1" applyProtection="1">
      <alignment vertical="top" wrapText="1"/>
      <protection locked="0"/>
    </xf>
    <xf numFmtId="0" fontId="9" fillId="24" borderId="11" xfId="0" applyFont="1" applyFill="1" applyBorder="1" applyAlignment="1" applyProtection="1">
      <alignment vertical="top" wrapText="1"/>
      <protection locked="0"/>
    </xf>
    <xf numFmtId="0" fontId="9" fillId="24" borderId="34" xfId="0" applyFont="1" applyFill="1" applyBorder="1" applyAlignment="1" applyProtection="1">
      <alignment vertical="top" wrapText="1"/>
      <protection locked="0"/>
    </xf>
    <xf numFmtId="0" fontId="38" fillId="0" borderId="0" xfId="0" applyFont="1"/>
    <xf numFmtId="0" fontId="37" fillId="0" borderId="0" xfId="0" applyFont="1" applyAlignment="1">
      <alignment wrapText="1"/>
    </xf>
    <xf numFmtId="0" fontId="37" fillId="0" borderId="0" xfId="0" applyFont="1"/>
    <xf numFmtId="0" fontId="37" fillId="0" borderId="0" xfId="0" applyFont="1" applyAlignment="1"/>
    <xf numFmtId="0" fontId="38" fillId="0" borderId="0" xfId="0" applyFont="1" applyAlignment="1">
      <alignment horizontal="right"/>
    </xf>
    <xf numFmtId="0" fontId="37" fillId="26" borderId="22" xfId="0" applyFont="1" applyFill="1" applyBorder="1"/>
    <xf numFmtId="0" fontId="37" fillId="26" borderId="28" xfId="0" applyFont="1" applyFill="1" applyBorder="1" applyAlignment="1">
      <alignment wrapText="1"/>
    </xf>
    <xf numFmtId="0" fontId="37" fillId="0" borderId="23" xfId="0" applyFont="1" applyBorder="1"/>
    <xf numFmtId="0" fontId="37" fillId="0" borderId="0" xfId="0" applyFont="1" applyBorder="1"/>
    <xf numFmtId="0" fontId="37" fillId="0" borderId="0" xfId="0" applyFont="1" applyBorder="1" applyAlignment="1"/>
    <xf numFmtId="0" fontId="37" fillId="0" borderId="14" xfId="0" applyFont="1" applyBorder="1"/>
    <xf numFmtId="2" fontId="37" fillId="24" borderId="14" xfId="0" applyNumberFormat="1" applyFont="1" applyFill="1" applyBorder="1" applyProtection="1">
      <protection locked="0"/>
    </xf>
    <xf numFmtId="0" fontId="38" fillId="0" borderId="23" xfId="0" applyFont="1" applyBorder="1" applyAlignment="1">
      <alignment horizontal="left"/>
    </xf>
    <xf numFmtId="0" fontId="38" fillId="0" borderId="0" xfId="0" applyFont="1" applyBorder="1"/>
    <xf numFmtId="2" fontId="37" fillId="0" borderId="14" xfId="0" applyNumberFormat="1" applyFont="1" applyBorder="1"/>
    <xf numFmtId="0" fontId="38" fillId="26" borderId="10" xfId="0" applyFont="1" applyFill="1" applyBorder="1"/>
    <xf numFmtId="0" fontId="38" fillId="26" borderId="10" xfId="0" applyFont="1" applyFill="1" applyBorder="1" applyAlignment="1"/>
    <xf numFmtId="0" fontId="38" fillId="26" borderId="10" xfId="0" applyFont="1" applyFill="1" applyBorder="1" applyAlignment="1">
      <alignment horizontal="center"/>
    </xf>
    <xf numFmtId="0" fontId="38" fillId="26" borderId="22" xfId="0" applyFont="1" applyFill="1" applyBorder="1" applyAlignment="1">
      <alignment horizontal="center"/>
    </xf>
    <xf numFmtId="0" fontId="37" fillId="24" borderId="24" xfId="0" applyFont="1" applyFill="1" applyBorder="1" applyProtection="1">
      <protection locked="0"/>
    </xf>
    <xf numFmtId="14" fontId="37" fillId="24" borderId="24" xfId="0" applyNumberFormat="1" applyFont="1" applyFill="1" applyBorder="1" applyAlignment="1" applyProtection="1">
      <protection locked="0"/>
    </xf>
    <xf numFmtId="2" fontId="37" fillId="0" borderId="0" xfId="0" applyNumberFormat="1" applyFont="1" applyBorder="1"/>
    <xf numFmtId="14" fontId="37" fillId="24" borderId="24" xfId="0" applyNumberFormat="1" applyFont="1" applyFill="1" applyBorder="1" applyProtection="1">
      <protection locked="0"/>
    </xf>
    <xf numFmtId="0" fontId="37" fillId="24" borderId="24" xfId="0" applyFont="1" applyFill="1" applyBorder="1" applyAlignment="1" applyProtection="1">
      <protection locked="0"/>
    </xf>
    <xf numFmtId="0" fontId="37" fillId="0" borderId="0" xfId="0" applyFont="1" applyFill="1" applyBorder="1"/>
    <xf numFmtId="0" fontId="37" fillId="0" borderId="0" xfId="0" applyFont="1" applyFill="1" applyBorder="1" applyAlignment="1"/>
    <xf numFmtId="2" fontId="37" fillId="0" borderId="25" xfId="0" applyNumberFormat="1" applyFont="1" applyBorder="1"/>
    <xf numFmtId="0" fontId="38" fillId="26" borderId="19" xfId="0" applyFont="1" applyFill="1" applyBorder="1"/>
    <xf numFmtId="0" fontId="38" fillId="26" borderId="19" xfId="0" applyFont="1" applyFill="1" applyBorder="1" applyAlignment="1"/>
    <xf numFmtId="0" fontId="38" fillId="26" borderId="19" xfId="0" applyFont="1" applyFill="1" applyBorder="1" applyAlignment="1">
      <alignment horizontal="center"/>
    </xf>
    <xf numFmtId="0" fontId="37" fillId="0" borderId="25" xfId="0" applyFont="1" applyBorder="1"/>
    <xf numFmtId="2" fontId="37" fillId="0" borderId="26" xfId="0" applyNumberFormat="1" applyFont="1" applyBorder="1"/>
    <xf numFmtId="0" fontId="37" fillId="0" borderId="27" xfId="0" applyFont="1" applyBorder="1"/>
    <xf numFmtId="0" fontId="37" fillId="0" borderId="21" xfId="0" applyFont="1" applyBorder="1"/>
    <xf numFmtId="0" fontId="37" fillId="0" borderId="15" xfId="0" applyFont="1" applyBorder="1"/>
    <xf numFmtId="0" fontId="1" fillId="0" borderId="0" xfId="0" applyFont="1" applyAlignment="1">
      <alignment vertical="top"/>
    </xf>
    <xf numFmtId="0" fontId="0" fillId="24" borderId="28" xfId="0" applyFill="1" applyBorder="1" applyAlignment="1" applyProtection="1">
      <alignment horizontal="left" wrapText="1"/>
      <protection locked="0"/>
    </xf>
    <xf numFmtId="0" fontId="0" fillId="24" borderId="28" xfId="0" applyFill="1" applyBorder="1" applyAlignment="1" applyProtection="1">
      <alignment wrapText="1"/>
      <protection locked="0"/>
    </xf>
    <xf numFmtId="0" fontId="3" fillId="0" borderId="10" xfId="0" applyFont="1" applyFill="1" applyBorder="1" applyAlignment="1" applyProtection="1">
      <alignment horizontal="center" wrapText="1"/>
      <protection locked="0"/>
    </xf>
    <xf numFmtId="0" fontId="5" fillId="24" borderId="11" xfId="0" applyFont="1" applyFill="1" applyBorder="1" applyAlignment="1" applyProtection="1">
      <alignment horizontal="left" vertical="top" wrapText="1"/>
      <protection locked="0"/>
    </xf>
    <xf numFmtId="0" fontId="5" fillId="24" borderId="12" xfId="0" applyFont="1" applyFill="1" applyBorder="1" applyAlignment="1" applyProtection="1">
      <alignment horizontal="left" vertical="top" wrapText="1"/>
      <protection locked="0"/>
    </xf>
    <xf numFmtId="0" fontId="5" fillId="24" borderId="11" xfId="0" applyFont="1" applyFill="1" applyBorder="1" applyAlignment="1" applyProtection="1">
      <alignment horizontal="left" vertical="top" wrapText="1" indent="1"/>
      <protection locked="0"/>
    </xf>
    <xf numFmtId="0" fontId="5" fillId="24" borderId="12" xfId="0" applyFont="1" applyFill="1" applyBorder="1" applyAlignment="1" applyProtection="1">
      <alignment horizontal="left" vertical="top" wrapText="1" indent="1"/>
      <protection locked="0"/>
    </xf>
    <xf numFmtId="0" fontId="5" fillId="24" borderId="34" xfId="0" applyFont="1" applyFill="1" applyBorder="1" applyAlignment="1" applyProtection="1">
      <alignment horizontal="left" vertical="top" wrapText="1" indent="1"/>
      <protection locked="0"/>
    </xf>
    <xf numFmtId="0" fontId="0" fillId="0" borderId="0" xfId="0" applyBorder="1" applyAlignment="1">
      <alignment horizontal="left" vertical="top" wrapText="1"/>
    </xf>
    <xf numFmtId="0" fontId="0" fillId="24" borderId="14" xfId="0" applyFill="1" applyBorder="1" applyAlignment="1">
      <alignment horizontal="left" vertical="top"/>
    </xf>
    <xf numFmtId="0" fontId="0" fillId="0" borderId="0" xfId="0" applyBorder="1" applyAlignment="1">
      <alignment horizontal="left" vertical="top"/>
    </xf>
    <xf numFmtId="43" fontId="0" fillId="0" borderId="14" xfId="46" applyFont="1" applyBorder="1" applyAlignment="1">
      <alignment horizontal="right" vertical="top"/>
    </xf>
    <xf numFmtId="0" fontId="40" fillId="0" borderId="0" xfId="0" applyFont="1"/>
    <xf numFmtId="0" fontId="40" fillId="0" borderId="0" xfId="0" applyFont="1" applyAlignment="1">
      <alignment vertical="top"/>
    </xf>
    <xf numFmtId="0" fontId="40" fillId="0" borderId="19" xfId="0" applyFont="1" applyBorder="1" applyAlignment="1">
      <alignment vertical="top" wrapText="1"/>
    </xf>
    <xf numFmtId="0" fontId="41" fillId="0" borderId="0" xfId="0" applyFont="1"/>
    <xf numFmtId="0" fontId="40" fillId="0" borderId="19" xfId="0" applyFont="1" applyBorder="1"/>
    <xf numFmtId="0" fontId="38" fillId="0" borderId="0" xfId="0" applyFont="1" applyAlignment="1"/>
    <xf numFmtId="0" fontId="37" fillId="0" borderId="19" xfId="0" applyFont="1" applyBorder="1"/>
    <xf numFmtId="0" fontId="37" fillId="24" borderId="19" xfId="0" applyFont="1" applyFill="1" applyBorder="1" applyAlignment="1">
      <alignment shrinkToFit="1"/>
    </xf>
    <xf numFmtId="0" fontId="37" fillId="24" borderId="19" xfId="0" applyFont="1" applyFill="1" applyBorder="1" applyAlignment="1">
      <alignment vertical="top" shrinkToFit="1"/>
    </xf>
    <xf numFmtId="0" fontId="0" fillId="0" borderId="0" xfId="0" applyAlignment="1">
      <alignment horizontal="left" vertical="top"/>
    </xf>
    <xf numFmtId="0" fontId="37" fillId="0" borderId="0" xfId="0" applyFont="1" applyAlignment="1">
      <alignment vertical="top"/>
    </xf>
    <xf numFmtId="0" fontId="38" fillId="0" borderId="0" xfId="0" applyFont="1" applyAlignment="1">
      <alignment vertical="top" wrapText="1"/>
    </xf>
    <xf numFmtId="0" fontId="37" fillId="0" borderId="19" xfId="0" applyFont="1" applyBorder="1" applyAlignment="1">
      <alignment vertical="top" wrapText="1"/>
    </xf>
    <xf numFmtId="0" fontId="37" fillId="0" borderId="0" xfId="0" applyFont="1" applyAlignment="1">
      <alignment vertical="top" wrapText="1"/>
    </xf>
    <xf numFmtId="0" fontId="37" fillId="24" borderId="19" xfId="0" applyFont="1" applyFill="1" applyBorder="1" applyAlignment="1">
      <alignment horizontal="left" vertical="top" shrinkToFit="1"/>
    </xf>
    <xf numFmtId="0" fontId="40" fillId="0" borderId="0" xfId="0" applyFont="1" applyAlignment="1">
      <alignment vertical="top" wrapText="1"/>
    </xf>
    <xf numFmtId="0" fontId="40" fillId="0" borderId="0" xfId="0" applyFont="1" applyAlignment="1">
      <alignment wrapText="1"/>
    </xf>
    <xf numFmtId="0" fontId="31" fillId="24" borderId="19" xfId="0" applyFont="1" applyFill="1" applyBorder="1" applyAlignment="1">
      <alignment shrinkToFit="1"/>
    </xf>
    <xf numFmtId="0" fontId="31" fillId="0" borderId="0" xfId="0" applyFont="1"/>
    <xf numFmtId="164" fontId="37" fillId="0" borderId="0" xfId="46" applyNumberFormat="1" applyFont="1"/>
    <xf numFmtId="0" fontId="37" fillId="0" borderId="0" xfId="0" applyFont="1" applyAlignment="1">
      <alignment horizontal="left" vertical="top" wrapText="1"/>
    </xf>
    <xf numFmtId="164" fontId="37" fillId="0" borderId="14" xfId="46" applyNumberFormat="1" applyFont="1" applyBorder="1"/>
    <xf numFmtId="164" fontId="37" fillId="0" borderId="15" xfId="46" applyNumberFormat="1" applyFont="1" applyBorder="1"/>
    <xf numFmtId="164" fontId="38" fillId="0" borderId="14" xfId="46" applyNumberFormat="1" applyFont="1" applyBorder="1"/>
    <xf numFmtId="0" fontId="37" fillId="0" borderId="10" xfId="0" applyFont="1" applyBorder="1" applyAlignment="1">
      <alignment horizontal="left" vertical="top" wrapText="1"/>
    </xf>
    <xf numFmtId="0" fontId="37" fillId="0" borderId="11" xfId="0" applyFont="1" applyBorder="1" applyAlignment="1">
      <alignment horizontal="left" vertical="top" wrapText="1"/>
    </xf>
    <xf numFmtId="0" fontId="37" fillId="0" borderId="12" xfId="0" applyFont="1" applyBorder="1" applyAlignment="1">
      <alignment horizontal="left" vertical="top" wrapText="1"/>
    </xf>
    <xf numFmtId="0" fontId="37" fillId="0" borderId="11" xfId="0" applyFont="1" applyBorder="1" applyAlignment="1">
      <alignment horizontal="left" vertical="top" wrapText="1" indent="1"/>
    </xf>
    <xf numFmtId="0" fontId="38" fillId="0" borderId="11" xfId="0" applyFont="1" applyBorder="1" applyAlignment="1">
      <alignment horizontal="center" vertical="top" wrapText="1"/>
    </xf>
    <xf numFmtId="0" fontId="38" fillId="0" borderId="11" xfId="0" applyFont="1" applyBorder="1" applyAlignment="1">
      <alignment horizontal="left" vertical="top" wrapText="1"/>
    </xf>
    <xf numFmtId="0" fontId="38" fillId="0" borderId="11" xfId="0" applyFont="1" applyBorder="1" applyAlignment="1">
      <alignment horizontal="left" vertical="top" wrapText="1" indent="1"/>
    </xf>
    <xf numFmtId="0" fontId="37" fillId="27" borderId="56" xfId="0" applyFont="1" applyFill="1" applyBorder="1" applyAlignment="1">
      <alignment horizontal="left" vertical="top" wrapText="1"/>
    </xf>
    <xf numFmtId="0" fontId="37" fillId="27" borderId="57" xfId="0" applyFont="1" applyFill="1" applyBorder="1" applyAlignment="1">
      <alignment horizontal="left" vertical="top" wrapText="1"/>
    </xf>
    <xf numFmtId="0" fontId="38" fillId="0" borderId="0" xfId="0" applyFont="1" applyAlignment="1">
      <alignment horizontal="left" indent="1"/>
    </xf>
    <xf numFmtId="0" fontId="37" fillId="0" borderId="0" xfId="0" applyFont="1" applyAlignment="1">
      <alignment horizontal="left" indent="3"/>
    </xf>
    <xf numFmtId="0" fontId="37" fillId="27" borderId="33" xfId="0" applyFont="1" applyFill="1" applyBorder="1" applyAlignment="1">
      <alignment wrapText="1"/>
    </xf>
    <xf numFmtId="0" fontId="37" fillId="27" borderId="55" xfId="0" applyFont="1" applyFill="1" applyBorder="1" applyAlignment="1">
      <alignment horizontal="left" vertical="top" wrapText="1"/>
    </xf>
    <xf numFmtId="10" fontId="37" fillId="27" borderId="55" xfId="0" applyNumberFormat="1" applyFont="1" applyFill="1" applyBorder="1" applyAlignment="1">
      <alignment horizontal="right" wrapText="1"/>
    </xf>
    <xf numFmtId="10" fontId="37" fillId="27" borderId="56" xfId="0" applyNumberFormat="1" applyFont="1" applyFill="1" applyBorder="1" applyAlignment="1">
      <alignment horizontal="right" wrapText="1"/>
    </xf>
    <xf numFmtId="0" fontId="37" fillId="27" borderId="56" xfId="0" applyFont="1" applyFill="1" applyBorder="1" applyAlignment="1">
      <alignment horizontal="right" wrapText="1"/>
    </xf>
    <xf numFmtId="0" fontId="37" fillId="0" borderId="0" xfId="0" applyFont="1" applyAlignment="1">
      <alignment horizontal="justify"/>
    </xf>
    <xf numFmtId="0" fontId="37" fillId="27" borderId="35" xfId="0" applyFont="1" applyFill="1" applyBorder="1" applyAlignment="1">
      <alignment horizontal="justify" wrapText="1"/>
    </xf>
    <xf numFmtId="0" fontId="42" fillId="28" borderId="58" xfId="0" applyFont="1" applyFill="1" applyBorder="1" applyAlignment="1">
      <alignment horizontal="left" vertical="top" wrapText="1"/>
    </xf>
    <xf numFmtId="0" fontId="43" fillId="28" borderId="58" xfId="0" applyFont="1" applyFill="1" applyBorder="1" applyAlignment="1">
      <alignment horizontal="left" vertical="top" wrapText="1"/>
    </xf>
    <xf numFmtId="0" fontId="38" fillId="0" borderId="0" xfId="0" applyFont="1" applyAlignment="1">
      <alignment horizontal="justify"/>
    </xf>
    <xf numFmtId="0" fontId="37" fillId="27" borderId="48" xfId="0" applyFont="1" applyFill="1" applyBorder="1" applyAlignment="1">
      <alignment horizontal="justify" wrapText="1"/>
    </xf>
    <xf numFmtId="0" fontId="37" fillId="27" borderId="55" xfId="0" applyFont="1" applyFill="1" applyBorder="1" applyAlignment="1">
      <alignment horizontal="justify" wrapText="1"/>
    </xf>
    <xf numFmtId="0" fontId="37" fillId="27" borderId="33" xfId="0" applyFont="1" applyFill="1" applyBorder="1" applyAlignment="1">
      <alignment horizontal="justify" wrapText="1"/>
    </xf>
    <xf numFmtId="0" fontId="37" fillId="27" borderId="45" xfId="0" applyFont="1" applyFill="1" applyBorder="1" applyAlignment="1">
      <alignment horizontal="justify" wrapText="1"/>
    </xf>
    <xf numFmtId="17" fontId="37" fillId="27" borderId="55" xfId="0" applyNumberFormat="1" applyFont="1" applyFill="1" applyBorder="1" applyAlignment="1">
      <alignment horizontal="justify" wrapText="1"/>
    </xf>
    <xf numFmtId="0" fontId="38" fillId="0" borderId="0" xfId="0" applyFont="1" applyAlignment="1">
      <alignment horizontal="left" vertical="top" wrapText="1"/>
    </xf>
    <xf numFmtId="0" fontId="9" fillId="24" borderId="10" xfId="0" applyFont="1" applyFill="1" applyBorder="1" applyAlignment="1" applyProtection="1">
      <alignment vertical="top" wrapText="1"/>
      <protection locked="0"/>
    </xf>
    <xf numFmtId="0" fontId="37" fillId="24" borderId="19" xfId="0" applyFont="1" applyFill="1" applyBorder="1"/>
    <xf numFmtId="0" fontId="37" fillId="24" borderId="56" xfId="0" applyFont="1" applyFill="1" applyBorder="1"/>
    <xf numFmtId="0" fontId="0" fillId="0" borderId="19" xfId="0" applyBorder="1" applyAlignment="1">
      <alignment horizontal="left" vertical="top"/>
    </xf>
    <xf numFmtId="0" fontId="38" fillId="0" borderId="19" xfId="0" applyFont="1" applyBorder="1" applyAlignment="1">
      <alignment horizontal="left"/>
    </xf>
    <xf numFmtId="0" fontId="31" fillId="0" borderId="19" xfId="0" applyFont="1" applyBorder="1" applyAlignment="1">
      <alignment horizontal="left" vertical="top"/>
    </xf>
    <xf numFmtId="0" fontId="40" fillId="0" borderId="19" xfId="0" applyFont="1" applyFill="1" applyBorder="1" applyAlignment="1"/>
    <xf numFmtId="0" fontId="40" fillId="24" borderId="19" xfId="0" applyFont="1" applyFill="1" applyBorder="1"/>
    <xf numFmtId="0" fontId="41" fillId="27" borderId="59" xfId="0" applyFont="1" applyFill="1" applyBorder="1" applyAlignment="1">
      <alignment wrapText="1"/>
    </xf>
    <xf numFmtId="0" fontId="40" fillId="27" borderId="59" xfId="0" applyFont="1" applyFill="1" applyBorder="1" applyAlignment="1">
      <alignment wrapText="1"/>
    </xf>
    <xf numFmtId="0" fontId="45" fillId="0" borderId="0" xfId="0" applyFont="1" applyAlignment="1">
      <alignment horizontal="justify"/>
    </xf>
    <xf numFmtId="0" fontId="47" fillId="0" borderId="0" xfId="0" applyFont="1" applyAlignment="1">
      <alignment horizontal="justify"/>
    </xf>
    <xf numFmtId="0" fontId="45" fillId="27" borderId="0" xfId="0" applyFont="1" applyFill="1" applyAlignment="1">
      <alignment horizontal="justify"/>
    </xf>
    <xf numFmtId="0" fontId="45" fillId="0" borderId="0" xfId="0" applyFont="1" applyAlignment="1">
      <alignment horizontal="left" vertical="top" wrapText="1" indent="1"/>
    </xf>
    <xf numFmtId="164" fontId="38" fillId="0" borderId="0" xfId="46" applyNumberFormat="1" applyFont="1"/>
    <xf numFmtId="0" fontId="3" fillId="0" borderId="0" xfId="0" applyFont="1" applyAlignment="1">
      <alignment horizontal="right"/>
    </xf>
    <xf numFmtId="0" fontId="9" fillId="24" borderId="34" xfId="0" applyFont="1" applyFill="1" applyBorder="1" applyAlignment="1" applyProtection="1">
      <alignment horizontal="center" vertical="top" wrapText="1"/>
      <protection locked="0"/>
    </xf>
    <xf numFmtId="0" fontId="37" fillId="27" borderId="54" xfId="0" applyFont="1" applyFill="1" applyBorder="1" applyAlignment="1">
      <alignment horizontal="center" vertical="center" wrapText="1"/>
    </xf>
    <xf numFmtId="0" fontId="37" fillId="27" borderId="33" xfId="0" applyFont="1" applyFill="1" applyBorder="1" applyAlignment="1">
      <alignment horizontal="center" vertical="center" wrapText="1"/>
    </xf>
    <xf numFmtId="0" fontId="37" fillId="0" borderId="0" xfId="0" applyFont="1" applyAlignment="1">
      <alignment horizontal="center" vertical="top" wrapText="1"/>
    </xf>
    <xf numFmtId="9" fontId="37" fillId="27" borderId="45" xfId="0" applyNumberFormat="1" applyFont="1" applyFill="1" applyBorder="1" applyAlignment="1">
      <alignment horizontal="center" vertical="top" wrapText="1"/>
    </xf>
    <xf numFmtId="9" fontId="37" fillId="27" borderId="55" xfId="0" applyNumberFormat="1" applyFont="1" applyFill="1" applyBorder="1" applyAlignment="1">
      <alignment horizontal="center" vertical="top" wrapText="1"/>
    </xf>
    <xf numFmtId="164" fontId="37" fillId="0" borderId="19" xfId="46" applyNumberFormat="1" applyFont="1" applyBorder="1"/>
    <xf numFmtId="0" fontId="48" fillId="0" borderId="0" xfId="0" applyFont="1"/>
    <xf numFmtId="0" fontId="49" fillId="0" borderId="0" xfId="0" applyFont="1"/>
    <xf numFmtId="0" fontId="50" fillId="0" borderId="19" xfId="0" applyFont="1" applyBorder="1" applyAlignment="1">
      <alignment horizontal="left" vertical="top" wrapText="1"/>
    </xf>
    <xf numFmtId="164" fontId="51" fillId="0" borderId="19" xfId="46" applyNumberFormat="1" applyFont="1" applyBorder="1"/>
    <xf numFmtId="0" fontId="51" fillId="0" borderId="0" xfId="0" applyFont="1"/>
    <xf numFmtId="0" fontId="51" fillId="24" borderId="19" xfId="0" applyFont="1" applyFill="1" applyBorder="1" applyAlignment="1">
      <alignment vertical="top" shrinkToFit="1"/>
    </xf>
    <xf numFmtId="0" fontId="51" fillId="0" borderId="19" xfId="0" applyFont="1" applyBorder="1" applyAlignment="1">
      <alignment horizontal="left" vertical="top" wrapText="1"/>
    </xf>
    <xf numFmtId="0" fontId="51" fillId="24" borderId="19" xfId="0" applyFont="1" applyFill="1" applyBorder="1"/>
    <xf numFmtId="0" fontId="50" fillId="0" borderId="12" xfId="0" applyFont="1" applyBorder="1" applyAlignment="1">
      <alignment horizontal="left" vertical="top" wrapText="1"/>
    </xf>
    <xf numFmtId="164" fontId="38" fillId="0" borderId="19" xfId="46" applyNumberFormat="1" applyFont="1" applyBorder="1"/>
    <xf numFmtId="0" fontId="41" fillId="0" borderId="0" xfId="0" applyFont="1" applyAlignment="1">
      <alignment wrapText="1"/>
    </xf>
    <xf numFmtId="0" fontId="40" fillId="0" borderId="0" xfId="0" applyFont="1" applyAlignment="1">
      <alignment horizontal="justify" wrapText="1"/>
    </xf>
    <xf numFmtId="0" fontId="0" fillId="0" borderId="0" xfId="0"/>
    <xf numFmtId="1" fontId="37" fillId="0" borderId="0" xfId="0" applyNumberFormat="1" applyFont="1" applyFill="1" applyAlignment="1">
      <alignment shrinkToFit="1"/>
    </xf>
    <xf numFmtId="164" fontId="0" fillId="25" borderId="14" xfId="46" applyNumberFormat="1" applyFont="1" applyFill="1" applyBorder="1" applyAlignment="1">
      <alignment horizontal="left" vertical="top"/>
    </xf>
    <xf numFmtId="14" fontId="0" fillId="24" borderId="18" xfId="0" applyNumberFormat="1" applyFill="1" applyBorder="1"/>
    <xf numFmtId="17" fontId="0" fillId="24" borderId="17" xfId="0" applyNumberFormat="1" applyFill="1" applyBorder="1"/>
    <xf numFmtId="0" fontId="51" fillId="0" borderId="19" xfId="46" applyNumberFormat="1" applyFont="1" applyBorder="1"/>
    <xf numFmtId="165" fontId="51" fillId="0" borderId="19" xfId="46" applyNumberFormat="1" applyFont="1" applyBorder="1"/>
    <xf numFmtId="0" fontId="1" fillId="24" borderId="19" xfId="0" applyFont="1" applyFill="1" applyBorder="1" applyAlignment="1">
      <alignment shrinkToFit="1"/>
    </xf>
    <xf numFmtId="14" fontId="0" fillId="24" borderId="19" xfId="0" applyNumberFormat="1" applyFill="1" applyBorder="1" applyAlignment="1">
      <alignment shrinkToFit="1"/>
    </xf>
    <xf numFmtId="0" fontId="1" fillId="24" borderId="19" xfId="0" applyFont="1" applyFill="1" applyBorder="1"/>
    <xf numFmtId="10" fontId="0" fillId="24" borderId="19" xfId="0" applyNumberFormat="1" applyFill="1" applyBorder="1"/>
    <xf numFmtId="17" fontId="37" fillId="24" borderId="19" xfId="0" applyNumberFormat="1" applyFont="1" applyFill="1" applyBorder="1" applyAlignment="1">
      <alignment shrinkToFit="1"/>
    </xf>
    <xf numFmtId="0" fontId="1" fillId="24" borderId="17" xfId="0" applyFont="1" applyFill="1" applyBorder="1"/>
    <xf numFmtId="0" fontId="1" fillId="0" borderId="19" xfId="0" applyFont="1" applyBorder="1"/>
    <xf numFmtId="14" fontId="1" fillId="24" borderId="17" xfId="0" applyNumberFormat="1" applyFont="1" applyFill="1" applyBorder="1"/>
    <xf numFmtId="0" fontId="1" fillId="24" borderId="0" xfId="0" applyFont="1" applyFill="1" applyBorder="1"/>
    <xf numFmtId="0" fontId="37" fillId="0" borderId="0" xfId="0" applyFont="1" applyAlignment="1">
      <alignment horizontal="left" wrapText="1"/>
    </xf>
    <xf numFmtId="0" fontId="0" fillId="24" borderId="28" xfId="0" applyFill="1" applyBorder="1" applyAlignment="1" applyProtection="1">
      <alignment horizontal="left"/>
      <protection locked="0"/>
    </xf>
    <xf numFmtId="0" fontId="5" fillId="0" borderId="10" xfId="0" applyFont="1" applyBorder="1" applyAlignment="1">
      <alignment horizontal="justify" vertical="top" wrapText="1"/>
    </xf>
    <xf numFmtId="0" fontId="5" fillId="0" borderId="12" xfId="0" applyFont="1" applyBorder="1" applyAlignment="1">
      <alignment horizontal="justify" vertical="top" wrapText="1"/>
    </xf>
    <xf numFmtId="0" fontId="5" fillId="0" borderId="11" xfId="0" applyFont="1" applyBorder="1" applyAlignment="1">
      <alignment horizontal="justify" vertical="top" wrapText="1"/>
    </xf>
    <xf numFmtId="0" fontId="0" fillId="0" borderId="0" xfId="0"/>
    <xf numFmtId="0" fontId="1" fillId="0" borderId="0" xfId="0" applyFont="1"/>
    <xf numFmtId="0" fontId="38" fillId="0" borderId="0" xfId="0" applyFont="1" applyAlignment="1">
      <alignment horizontal="left" wrapText="1"/>
    </xf>
    <xf numFmtId="0" fontId="37" fillId="0" borderId="10" xfId="0" applyFont="1" applyBorder="1" applyAlignment="1">
      <alignment horizontal="left" wrapText="1"/>
    </xf>
    <xf numFmtId="0" fontId="37" fillId="0" borderId="19" xfId="0" applyFont="1" applyBorder="1" applyAlignment="1">
      <alignment horizontal="left" wrapText="1"/>
    </xf>
    <xf numFmtId="0" fontId="38" fillId="0" borderId="19" xfId="0" applyFont="1" applyBorder="1" applyAlignment="1">
      <alignment horizontal="left" wrapText="1"/>
    </xf>
    <xf numFmtId="16" fontId="37" fillId="27" borderId="45" xfId="0" quotePrefix="1" applyNumberFormat="1" applyFont="1" applyFill="1" applyBorder="1" applyAlignment="1">
      <alignment horizontal="justify" wrapText="1"/>
    </xf>
    <xf numFmtId="14" fontId="37" fillId="27" borderId="45" xfId="0" quotePrefix="1" applyNumberFormat="1" applyFont="1" applyFill="1" applyBorder="1" applyAlignment="1">
      <alignment horizontal="justify" wrapText="1"/>
    </xf>
    <xf numFmtId="9" fontId="37" fillId="27" borderId="55" xfId="0" applyNumberFormat="1" applyFont="1" applyFill="1" applyBorder="1" applyAlignment="1">
      <alignment horizontal="right" vertical="center" wrapText="1"/>
    </xf>
    <xf numFmtId="0" fontId="37" fillId="27" borderId="62" xfId="0" applyFont="1" applyFill="1" applyBorder="1" applyAlignment="1">
      <alignment horizontal="left" vertical="top" wrapText="1"/>
    </xf>
    <xf numFmtId="0" fontId="37" fillId="27" borderId="63" xfId="0" applyFont="1" applyFill="1" applyBorder="1" applyAlignment="1">
      <alignment horizontal="right" wrapText="1"/>
    </xf>
    <xf numFmtId="14" fontId="37" fillId="27" borderId="55" xfId="0" applyNumberFormat="1" applyFont="1" applyFill="1" applyBorder="1" applyAlignment="1">
      <alignment horizontal="justify" wrapText="1"/>
    </xf>
    <xf numFmtId="0" fontId="50" fillId="0" borderId="19" xfId="46" applyNumberFormat="1" applyFont="1" applyBorder="1"/>
    <xf numFmtId="0" fontId="40" fillId="0" borderId="19" xfId="0" applyFont="1" applyBorder="1" applyAlignment="1">
      <alignment horizontal="center" vertical="top" wrapText="1"/>
    </xf>
    <xf numFmtId="0" fontId="40" fillId="0" borderId="0" xfId="0" applyFont="1" applyAlignment="1">
      <alignment horizontal="right" vertical="top"/>
    </xf>
    <xf numFmtId="0" fontId="40" fillId="0" borderId="19" xfId="0" applyFont="1" applyBorder="1" applyAlignment="1">
      <alignment horizontal="right" vertical="top" wrapText="1"/>
    </xf>
    <xf numFmtId="0" fontId="0" fillId="0" borderId="19" xfId="0" applyBorder="1" applyAlignment="1">
      <alignment horizontal="right" vertical="top"/>
    </xf>
    <xf numFmtId="0" fontId="37" fillId="24" borderId="19" xfId="0" applyFont="1" applyFill="1" applyBorder="1" applyAlignment="1">
      <alignment horizontal="right" vertical="top" shrinkToFit="1"/>
    </xf>
    <xf numFmtId="0" fontId="40" fillId="0" borderId="19" xfId="0" applyFont="1" applyBorder="1" applyAlignment="1">
      <alignment horizontal="right" vertical="top"/>
    </xf>
    <xf numFmtId="0" fontId="5" fillId="24" borderId="10" xfId="0" applyFont="1" applyFill="1" applyBorder="1" applyAlignment="1" applyProtection="1">
      <alignment horizontal="left" vertical="top" wrapText="1"/>
      <protection locked="0"/>
    </xf>
    <xf numFmtId="0" fontId="5" fillId="24" borderId="12" xfId="0" applyFont="1" applyFill="1" applyBorder="1" applyAlignment="1" applyProtection="1">
      <alignment horizontal="left" vertical="top" wrapText="1"/>
      <protection locked="0"/>
    </xf>
    <xf numFmtId="0" fontId="5" fillId="0" borderId="23" xfId="0" applyFont="1" applyBorder="1" applyAlignment="1">
      <alignment horizontal="center" vertical="top" wrapText="1"/>
    </xf>
    <xf numFmtId="0" fontId="5" fillId="0" borderId="27" xfId="0" applyFont="1" applyBorder="1" applyAlignment="1">
      <alignment horizontal="center" vertical="top" wrapText="1"/>
    </xf>
    <xf numFmtId="0" fontId="5" fillId="0" borderId="10" xfId="0" applyFont="1" applyBorder="1" applyAlignment="1">
      <alignment horizontal="justify" vertical="top" wrapText="1"/>
    </xf>
    <xf numFmtId="0" fontId="5" fillId="0" borderId="12" xfId="0" applyFont="1" applyBorder="1" applyAlignment="1">
      <alignment horizontal="justify" vertical="top" wrapText="1"/>
    </xf>
    <xf numFmtId="0" fontId="5" fillId="0" borderId="23" xfId="0" applyFont="1" applyBorder="1" applyAlignment="1">
      <alignment horizontal="justify" vertical="top" wrapText="1"/>
    </xf>
    <xf numFmtId="0" fontId="5" fillId="0" borderId="27" xfId="0" applyFont="1" applyBorder="1" applyAlignment="1">
      <alignment horizontal="justify" vertical="top" wrapText="1"/>
    </xf>
    <xf numFmtId="0" fontId="5" fillId="0" borderId="11" xfId="0" applyFont="1" applyBorder="1" applyAlignment="1">
      <alignment horizontal="justify" vertical="top" wrapText="1"/>
    </xf>
    <xf numFmtId="0" fontId="5" fillId="24" borderId="52" xfId="0" applyFont="1" applyFill="1" applyBorder="1" applyAlignment="1" applyProtection="1">
      <alignment horizontal="left" vertical="top" wrapText="1"/>
      <protection locked="0"/>
    </xf>
    <xf numFmtId="0" fontId="5" fillId="24" borderId="53" xfId="0" applyFont="1" applyFill="1" applyBorder="1" applyAlignment="1" applyProtection="1">
      <alignment horizontal="left" vertical="top" wrapText="1"/>
      <protection locked="0"/>
    </xf>
    <xf numFmtId="0" fontId="5" fillId="24" borderId="49" xfId="0" applyFont="1" applyFill="1" applyBorder="1" applyAlignment="1" applyProtection="1">
      <alignment horizontal="left" vertical="top" wrapText="1"/>
      <protection locked="0"/>
    </xf>
    <xf numFmtId="0" fontId="5" fillId="24" borderId="51" xfId="0" applyFont="1" applyFill="1" applyBorder="1" applyAlignment="1" applyProtection="1">
      <alignment horizontal="left" vertical="top" wrapText="1"/>
      <protection locked="0"/>
    </xf>
    <xf numFmtId="0" fontId="9" fillId="24" borderId="49" xfId="0" applyFont="1" applyFill="1" applyBorder="1" applyAlignment="1" applyProtection="1">
      <alignment horizontal="left" vertical="top" wrapText="1"/>
      <protection locked="0"/>
    </xf>
    <xf numFmtId="0" fontId="9" fillId="24" borderId="51" xfId="0" applyFont="1" applyFill="1" applyBorder="1" applyAlignment="1" applyProtection="1">
      <alignment horizontal="left" vertical="top" wrapText="1"/>
      <protection locked="0"/>
    </xf>
    <xf numFmtId="0" fontId="35" fillId="0" borderId="0" xfId="0" applyFont="1" applyAlignment="1">
      <alignment horizontal="center"/>
    </xf>
    <xf numFmtId="0" fontId="36" fillId="0" borderId="0" xfId="0" applyFont="1" applyAlignment="1">
      <alignment horizontal="center"/>
    </xf>
    <xf numFmtId="0" fontId="3" fillId="24" borderId="29" xfId="0" applyFont="1" applyFill="1" applyBorder="1" applyAlignment="1" applyProtection="1">
      <alignment horizontal="left"/>
      <protection locked="0"/>
    </xf>
    <xf numFmtId="0" fontId="3" fillId="24" borderId="30" xfId="0" applyFont="1" applyFill="1" applyBorder="1" applyAlignment="1" applyProtection="1">
      <alignment horizontal="left"/>
      <protection locked="0"/>
    </xf>
    <xf numFmtId="0" fontId="3" fillId="24" borderId="28" xfId="0" applyFont="1" applyFill="1" applyBorder="1" applyAlignment="1" applyProtection="1">
      <alignment horizontal="left"/>
      <protection locked="0"/>
    </xf>
    <xf numFmtId="0" fontId="5" fillId="0" borderId="19" xfId="0" applyFont="1" applyBorder="1" applyAlignment="1">
      <alignment horizontal="left"/>
    </xf>
    <xf numFmtId="0" fontId="0" fillId="24" borderId="29" xfId="0" applyFill="1" applyBorder="1" applyAlignment="1" applyProtection="1">
      <alignment horizontal="center"/>
      <protection locked="0"/>
    </xf>
    <xf numFmtId="0" fontId="0" fillId="24" borderId="28" xfId="0" applyFill="1" applyBorder="1" applyAlignment="1" applyProtection="1">
      <alignment horizontal="center"/>
      <protection locked="0"/>
    </xf>
    <xf numFmtId="0" fontId="5" fillId="0" borderId="29" xfId="0" applyFont="1" applyBorder="1" applyAlignment="1">
      <alignment horizontal="left" wrapText="1"/>
    </xf>
    <xf numFmtId="0" fontId="5" fillId="0" borderId="28" xfId="0" applyFont="1" applyBorder="1" applyAlignment="1">
      <alignment horizontal="left" wrapText="1"/>
    </xf>
    <xf numFmtId="0" fontId="0" fillId="24" borderId="29" xfId="0" applyFill="1" applyBorder="1" applyAlignment="1" applyProtection="1">
      <alignment horizontal="left"/>
      <protection locked="0"/>
    </xf>
    <xf numFmtId="0" fontId="0" fillId="24" borderId="30" xfId="0" applyFill="1" applyBorder="1" applyAlignment="1" applyProtection="1">
      <alignment horizontal="left"/>
      <protection locked="0"/>
    </xf>
    <xf numFmtId="0" fontId="0" fillId="24" borderId="28" xfId="0" applyFill="1" applyBorder="1" applyAlignment="1" applyProtection="1">
      <alignment horizontal="left"/>
      <protection locked="0"/>
    </xf>
    <xf numFmtId="0" fontId="0" fillId="0" borderId="0" xfId="0"/>
    <xf numFmtId="0" fontId="0" fillId="0" borderId="0" xfId="0" applyAlignment="1">
      <alignment vertical="top" wrapText="1"/>
    </xf>
    <xf numFmtId="0" fontId="1" fillId="0" borderId="0" xfId="0" applyFont="1"/>
    <xf numFmtId="0" fontId="3" fillId="0" borderId="36" xfId="0" applyFont="1" applyBorder="1" applyAlignment="1">
      <alignment horizontal="center"/>
    </xf>
    <xf numFmtId="0" fontId="3" fillId="0" borderId="44" xfId="0" applyFont="1" applyBorder="1" applyAlignment="1">
      <alignment horizontal="center"/>
    </xf>
    <xf numFmtId="0" fontId="3" fillId="0" borderId="45" xfId="0" applyFont="1" applyBorder="1" applyAlignment="1">
      <alignment horizontal="center"/>
    </xf>
    <xf numFmtId="0" fontId="3" fillId="0" borderId="46" xfId="0" applyFont="1" applyBorder="1" applyAlignment="1">
      <alignment horizontal="center"/>
    </xf>
    <xf numFmtId="0" fontId="3" fillId="0" borderId="47" xfId="0" applyFont="1" applyBorder="1" applyAlignment="1">
      <alignment horizontal="center"/>
    </xf>
    <xf numFmtId="0" fontId="3" fillId="0" borderId="48" xfId="0" applyFont="1" applyBorder="1" applyAlignment="1">
      <alignment horizontal="center"/>
    </xf>
    <xf numFmtId="0" fontId="3" fillId="0" borderId="21" xfId="0" applyFont="1" applyBorder="1" applyAlignment="1">
      <alignment horizontal="center" wrapText="1"/>
    </xf>
    <xf numFmtId="0" fontId="3" fillId="0" borderId="15" xfId="0" applyFont="1" applyBorder="1" applyAlignment="1">
      <alignment horizontal="center" wrapText="1"/>
    </xf>
    <xf numFmtId="0" fontId="3" fillId="0" borderId="0" xfId="0" applyFont="1"/>
    <xf numFmtId="2" fontId="37" fillId="24" borderId="43" xfId="0" applyNumberFormat="1" applyFont="1" applyFill="1" applyBorder="1" applyAlignment="1" applyProtection="1">
      <alignment horizontal="center"/>
      <protection locked="0"/>
    </xf>
    <xf numFmtId="2" fontId="37" fillId="24" borderId="41" xfId="0" applyNumberFormat="1" applyFont="1" applyFill="1" applyBorder="1" applyAlignment="1" applyProtection="1">
      <alignment horizontal="center"/>
      <protection locked="0"/>
    </xf>
    <xf numFmtId="2" fontId="37" fillId="24" borderId="42" xfId="0" applyNumberFormat="1" applyFont="1" applyFill="1" applyBorder="1" applyAlignment="1" applyProtection="1">
      <alignment horizontal="center"/>
      <protection locked="0"/>
    </xf>
    <xf numFmtId="49" fontId="37" fillId="24" borderId="43" xfId="0" applyNumberFormat="1" applyFont="1" applyFill="1" applyBorder="1" applyAlignment="1" applyProtection="1">
      <alignment horizontal="center"/>
      <protection locked="0"/>
    </xf>
    <xf numFmtId="49" fontId="37" fillId="24" borderId="41" xfId="0" applyNumberFormat="1" applyFont="1" applyFill="1" applyBorder="1" applyAlignment="1" applyProtection="1">
      <alignment horizontal="center"/>
      <protection locked="0"/>
    </xf>
    <xf numFmtId="49" fontId="37" fillId="24" borderId="42" xfId="0" applyNumberFormat="1" applyFont="1" applyFill="1" applyBorder="1" applyAlignment="1" applyProtection="1">
      <alignment horizontal="center"/>
      <protection locked="0"/>
    </xf>
    <xf numFmtId="0" fontId="38" fillId="26" borderId="19" xfId="0" applyFont="1" applyFill="1" applyBorder="1" applyAlignment="1">
      <alignment horizontal="center"/>
    </xf>
    <xf numFmtId="0" fontId="38" fillId="26" borderId="12" xfId="0" applyFont="1" applyFill="1" applyBorder="1" applyAlignment="1">
      <alignment horizontal="center"/>
    </xf>
    <xf numFmtId="0" fontId="32" fillId="0" borderId="0" xfId="0" applyFont="1" applyFill="1" applyAlignment="1" applyProtection="1">
      <alignment horizontal="center"/>
    </xf>
    <xf numFmtId="0" fontId="33" fillId="0" borderId="21" xfId="0" applyFont="1" applyBorder="1" applyAlignment="1" applyProtection="1">
      <alignment horizontal="center"/>
    </xf>
    <xf numFmtId="0" fontId="1" fillId="0" borderId="0" xfId="0" applyFont="1" applyBorder="1" applyAlignment="1">
      <alignment horizontal="left" wrapText="1"/>
    </xf>
    <xf numFmtId="0" fontId="0" fillId="0" borderId="14" xfId="0" applyBorder="1" applyAlignment="1">
      <alignment horizontal="left" wrapText="1"/>
    </xf>
    <xf numFmtId="0" fontId="0" fillId="0" borderId="0" xfId="0" applyAlignment="1">
      <alignment horizontal="left" vertical="top" wrapText="1"/>
    </xf>
    <xf numFmtId="0" fontId="0" fillId="0" borderId="23" xfId="0" applyBorder="1" applyAlignment="1">
      <alignment horizontal="left" wrapText="1"/>
    </xf>
    <xf numFmtId="0" fontId="38" fillId="27" borderId="36" xfId="0" applyFont="1" applyFill="1" applyBorder="1" applyAlignment="1">
      <alignment horizontal="center" wrapText="1"/>
    </xf>
    <xf numFmtId="0" fontId="38" fillId="27" borderId="45" xfId="0" applyFont="1" applyFill="1" applyBorder="1" applyAlignment="1">
      <alignment horizontal="center" wrapText="1"/>
    </xf>
    <xf numFmtId="0" fontId="37" fillId="27" borderId="36" xfId="0" applyFont="1" applyFill="1" applyBorder="1" applyAlignment="1">
      <alignment horizontal="center" wrapText="1"/>
    </xf>
    <xf numFmtId="0" fontId="37" fillId="27" borderId="45" xfId="0" applyFont="1" applyFill="1" applyBorder="1" applyAlignment="1">
      <alignment horizontal="center" wrapText="1"/>
    </xf>
    <xf numFmtId="0" fontId="38" fillId="27" borderId="61" xfId="0" applyFont="1" applyFill="1" applyBorder="1" applyAlignment="1">
      <alignment horizontal="center" wrapText="1"/>
    </xf>
    <xf numFmtId="0" fontId="38" fillId="27" borderId="55" xfId="0" applyFont="1" applyFill="1" applyBorder="1" applyAlignment="1">
      <alignment horizontal="center" wrapText="1"/>
    </xf>
    <xf numFmtId="0" fontId="37" fillId="27" borderId="48" xfId="0" applyFont="1" applyFill="1" applyBorder="1" applyAlignment="1">
      <alignment horizontal="center" vertical="top" wrapText="1"/>
    </xf>
    <xf numFmtId="0" fontId="37" fillId="27" borderId="55" xfId="0" applyFont="1" applyFill="1" applyBorder="1" applyAlignment="1">
      <alignment horizontal="center" vertical="top" wrapText="1"/>
    </xf>
    <xf numFmtId="10" fontId="37" fillId="27" borderId="54" xfId="0" applyNumberFormat="1" applyFont="1" applyFill="1" applyBorder="1" applyAlignment="1">
      <alignment horizontal="center" wrapText="1"/>
    </xf>
    <xf numFmtId="10" fontId="37" fillId="27" borderId="33" xfId="0" applyNumberFormat="1" applyFont="1" applyFill="1" applyBorder="1" applyAlignment="1">
      <alignment horizontal="center" wrapText="1"/>
    </xf>
    <xf numFmtId="0" fontId="37" fillId="27" borderId="36" xfId="0" applyFont="1" applyFill="1" applyBorder="1" applyAlignment="1">
      <alignment wrapText="1"/>
    </xf>
    <xf numFmtId="0" fontId="37" fillId="27" borderId="45" xfId="0" applyFont="1" applyFill="1" applyBorder="1" applyAlignment="1">
      <alignment wrapText="1"/>
    </xf>
    <xf numFmtId="0" fontId="37" fillId="27" borderId="61" xfId="0" applyFont="1" applyFill="1" applyBorder="1" applyAlignment="1">
      <alignment wrapText="1"/>
    </xf>
    <xf numFmtId="0" fontId="37" fillId="27" borderId="55" xfId="0" applyFont="1" applyFill="1" applyBorder="1" applyAlignment="1">
      <alignment wrapText="1"/>
    </xf>
    <xf numFmtId="0" fontId="37" fillId="27" borderId="54" xfId="0" applyFont="1" applyFill="1" applyBorder="1" applyAlignment="1">
      <alignment horizontal="center" vertical="center" wrapText="1"/>
    </xf>
    <xf numFmtId="0" fontId="37" fillId="27" borderId="33" xfId="0" applyFont="1" applyFill="1" applyBorder="1" applyAlignment="1">
      <alignment horizontal="center" vertical="center" wrapText="1"/>
    </xf>
    <xf numFmtId="0" fontId="37" fillId="27" borderId="54" xfId="0" applyFont="1" applyFill="1" applyBorder="1" applyAlignment="1">
      <alignment wrapText="1"/>
    </xf>
    <xf numFmtId="0" fontId="37" fillId="27" borderId="32" xfId="0" applyFont="1" applyFill="1" applyBorder="1" applyAlignment="1">
      <alignment wrapText="1"/>
    </xf>
    <xf numFmtId="0" fontId="37" fillId="27" borderId="33" xfId="0" applyFont="1" applyFill="1" applyBorder="1" applyAlignment="1">
      <alignment wrapText="1"/>
    </xf>
    <xf numFmtId="10" fontId="37" fillId="27" borderId="54" xfId="0" applyNumberFormat="1" applyFont="1" applyFill="1" applyBorder="1" applyAlignment="1">
      <alignment horizontal="right" wrapText="1"/>
    </xf>
    <xf numFmtId="10" fontId="37" fillId="27" borderId="32" xfId="0" applyNumberFormat="1" applyFont="1" applyFill="1" applyBorder="1" applyAlignment="1">
      <alignment horizontal="right" wrapText="1"/>
    </xf>
    <xf numFmtId="10" fontId="37" fillId="27" borderId="33" xfId="0" applyNumberFormat="1" applyFont="1" applyFill="1" applyBorder="1" applyAlignment="1">
      <alignment horizontal="right" wrapText="1"/>
    </xf>
    <xf numFmtId="0" fontId="37" fillId="27" borderId="60" xfId="0" applyFont="1" applyFill="1" applyBorder="1" applyAlignment="1">
      <alignment wrapText="1"/>
    </xf>
    <xf numFmtId="0" fontId="37" fillId="27" borderId="56" xfId="0" applyFont="1" applyFill="1" applyBorder="1" applyAlignment="1">
      <alignment wrapText="1"/>
    </xf>
    <xf numFmtId="0" fontId="37" fillId="27" borderId="54" xfId="0" applyFont="1" applyFill="1" applyBorder="1" applyAlignment="1">
      <alignment horizontal="left" vertical="top" wrapText="1"/>
    </xf>
    <xf numFmtId="0" fontId="37" fillId="27" borderId="33" xfId="0" applyFont="1" applyFill="1" applyBorder="1" applyAlignment="1">
      <alignment horizontal="left" vertical="top" wrapText="1"/>
    </xf>
    <xf numFmtId="0" fontId="37" fillId="27" borderId="54" xfId="0" applyFont="1" applyFill="1" applyBorder="1" applyAlignment="1">
      <alignment vertical="top" wrapText="1"/>
    </xf>
    <xf numFmtId="0" fontId="37" fillId="27" borderId="33" xfId="0" applyFont="1" applyFill="1" applyBorder="1" applyAlignment="1">
      <alignment vertical="top" wrapText="1"/>
    </xf>
    <xf numFmtId="0" fontId="3" fillId="0" borderId="0" xfId="0" applyFont="1" applyAlignment="1">
      <alignment horizontal="left" wrapText="1"/>
    </xf>
    <xf numFmtId="0" fontId="37" fillId="0" borderId="0" xfId="0" applyFont="1" applyAlignment="1">
      <alignment horizontal="left" wrapText="1"/>
    </xf>
    <xf numFmtId="0" fontId="37" fillId="0" borderId="47" xfId="0" applyFont="1" applyBorder="1" applyAlignment="1">
      <alignment horizontal="center"/>
    </xf>
    <xf numFmtId="0" fontId="37" fillId="27" borderId="54" xfId="0" applyFont="1" applyFill="1" applyBorder="1" applyAlignment="1">
      <alignment horizontal="justify" wrapText="1"/>
    </xf>
    <xf numFmtId="0" fontId="37" fillId="27" borderId="33" xfId="0" applyFont="1" applyFill="1" applyBorder="1" applyAlignment="1">
      <alignment horizontal="justify" wrapText="1"/>
    </xf>
    <xf numFmtId="0" fontId="38" fillId="0" borderId="0" xfId="0" applyFont="1" applyAlignment="1">
      <alignment horizontal="center"/>
    </xf>
    <xf numFmtId="0" fontId="3" fillId="0" borderId="19" xfId="0" applyFont="1" applyBorder="1" applyAlignment="1">
      <alignment horizontal="left"/>
    </xf>
  </cellXfs>
  <cellStyles count="47">
    <cellStyle name="_x000d_&#10;JournalTemplate=C:\COMFO\CTALK\JOURSTD.TPL_x000d_&#10;LbStateAddress=3 3 0 251 1 89 2 311_x000d_&#10;LbStateJou" xfId="1"/>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Calculation" xfId="27" builtinId="22" customBuiltin="1"/>
    <cellStyle name="Check Cell" xfId="28" builtinId="23" customBuiltin="1"/>
    <cellStyle name="Comma" xfId="46"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35" builtinId="8"/>
    <cellStyle name="Input" xfId="36" builtinId="20" customBuiltin="1"/>
    <cellStyle name="Linked Cell" xfId="37" builtinId="24" customBuiltin="1"/>
    <cellStyle name="Neutral" xfId="38" builtinId="28" customBuiltin="1"/>
    <cellStyle name="Normal" xfId="0" builtinId="0"/>
    <cellStyle name="Normal_RASPL DEPRECIATION CHART" xfId="39"/>
    <cellStyle name="Note" xfId="40" builtinId="10" customBuiltin="1"/>
    <cellStyle name="Output" xfId="41" builtinId="21" customBuiltin="1"/>
    <cellStyle name="Percent" xfId="42" builtinId="5"/>
    <cellStyle name="Title" xfId="43" builtinId="15" customBuiltin="1"/>
    <cellStyle name="Total" xfId="44" builtinId="25" customBuiltin="1"/>
    <cellStyle name="Warning Text" xfId="45"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155"/>
  <sheetViews>
    <sheetView showGridLines="0" tabSelected="1" view="pageBreakPreview" zoomScale="90" zoomScaleSheetLayoutView="90" zoomScalePageLayoutView="85" workbookViewId="0">
      <selection activeCell="C3" sqref="C3:E3"/>
    </sheetView>
  </sheetViews>
  <sheetFormatPr defaultRowHeight="12.75"/>
  <cols>
    <col min="1" max="1" width="6.42578125" customWidth="1"/>
    <col min="2" max="2" width="34" customWidth="1"/>
    <col min="3" max="3" width="15.5703125" customWidth="1"/>
    <col min="4" max="4" width="10" customWidth="1"/>
    <col min="5" max="5" width="31.5703125" style="1" customWidth="1"/>
    <col min="6" max="6" width="41.7109375" customWidth="1"/>
  </cols>
  <sheetData>
    <row r="1" spans="1:18" ht="15.75">
      <c r="A1" s="350" t="s">
        <v>63</v>
      </c>
      <c r="B1" s="350"/>
      <c r="C1" s="350"/>
      <c r="D1" s="350"/>
      <c r="E1" s="350"/>
    </row>
    <row r="2" spans="1:18" ht="20.25">
      <c r="A2" s="349" t="s">
        <v>228</v>
      </c>
      <c r="B2" s="349"/>
      <c r="C2" s="349"/>
      <c r="D2" s="349"/>
      <c r="E2" s="349"/>
    </row>
    <row r="3" spans="1:18" ht="15.75">
      <c r="A3" s="354" t="s">
        <v>242</v>
      </c>
      <c r="B3" s="354"/>
      <c r="C3" s="351"/>
      <c r="D3" s="352"/>
      <c r="E3" s="353"/>
      <c r="F3" s="143"/>
      <c r="J3" s="36"/>
      <c r="K3" s="36"/>
      <c r="L3" s="37"/>
      <c r="M3" s="37"/>
      <c r="N3" s="37"/>
      <c r="O3" s="37"/>
      <c r="P3" s="37"/>
      <c r="Q3" s="36"/>
      <c r="R3" s="36"/>
    </row>
    <row r="4" spans="1:18" ht="15.75">
      <c r="A4" s="354" t="s">
        <v>734</v>
      </c>
      <c r="B4" s="354"/>
      <c r="C4" s="351"/>
      <c r="D4" s="352"/>
      <c r="E4" s="353"/>
      <c r="F4" s="143"/>
      <c r="J4" s="36"/>
      <c r="K4" s="36"/>
      <c r="L4" s="37"/>
      <c r="M4" s="37"/>
      <c r="N4" s="37"/>
      <c r="O4" s="37"/>
      <c r="P4" s="37"/>
      <c r="Q4" s="36"/>
      <c r="R4" s="36"/>
    </row>
    <row r="5" spans="1:18" s="315" customFormat="1" ht="15.75">
      <c r="A5" s="354" t="s">
        <v>735</v>
      </c>
      <c r="B5" s="354"/>
      <c r="C5" s="351"/>
      <c r="D5" s="352"/>
      <c r="E5" s="353"/>
      <c r="F5" s="311"/>
      <c r="J5" s="36"/>
      <c r="K5" s="36"/>
      <c r="L5" s="37"/>
      <c r="M5" s="37"/>
      <c r="N5" s="37"/>
      <c r="O5" s="37"/>
      <c r="P5" s="37"/>
      <c r="Q5" s="36"/>
      <c r="R5" s="36"/>
    </row>
    <row r="6" spans="1:18" ht="15.75">
      <c r="A6" s="38" t="s">
        <v>91</v>
      </c>
      <c r="B6" s="38"/>
      <c r="C6" s="351"/>
      <c r="D6" s="352"/>
      <c r="E6" s="353"/>
      <c r="F6" s="143"/>
      <c r="J6" s="36"/>
      <c r="K6" s="36"/>
      <c r="L6" s="37"/>
      <c r="M6" s="37"/>
      <c r="N6" s="37"/>
      <c r="O6" s="37"/>
      <c r="P6" s="37"/>
      <c r="Q6" s="36"/>
      <c r="R6" s="36"/>
    </row>
    <row r="7" spans="1:18" ht="31.5" customHeight="1">
      <c r="A7" s="357" t="s">
        <v>243</v>
      </c>
      <c r="B7" s="358"/>
      <c r="C7" s="147"/>
      <c r="D7" s="355"/>
      <c r="E7" s="356"/>
      <c r="F7" s="143"/>
      <c r="J7" s="36"/>
      <c r="K7" s="36"/>
      <c r="L7" s="37"/>
      <c r="M7" s="37"/>
      <c r="N7" s="37"/>
      <c r="O7" s="37"/>
      <c r="P7" s="37"/>
      <c r="Q7" s="36"/>
      <c r="R7" s="36"/>
    </row>
    <row r="8" spans="1:18" ht="15.75">
      <c r="A8" s="354" t="s">
        <v>88</v>
      </c>
      <c r="B8" s="354"/>
      <c r="C8" s="351" t="s">
        <v>736</v>
      </c>
      <c r="D8" s="352"/>
      <c r="E8" s="353"/>
      <c r="F8" s="143"/>
      <c r="J8" s="36"/>
      <c r="K8" s="36"/>
      <c r="L8" s="37"/>
      <c r="M8" s="37"/>
      <c r="N8" s="37"/>
      <c r="O8" s="37"/>
      <c r="P8" s="37"/>
      <c r="Q8" s="36"/>
      <c r="R8" s="36"/>
    </row>
    <row r="9" spans="1:18" ht="15.75">
      <c r="A9" s="354" t="s">
        <v>244</v>
      </c>
      <c r="B9" s="354"/>
      <c r="C9" s="144"/>
      <c r="D9" s="142"/>
      <c r="E9" s="196"/>
      <c r="F9" s="143"/>
      <c r="J9" s="36"/>
      <c r="K9" s="36"/>
      <c r="L9" s="37"/>
      <c r="M9" s="37"/>
      <c r="N9" s="37"/>
      <c r="O9" s="37"/>
      <c r="P9" s="37"/>
      <c r="Q9" s="36"/>
      <c r="R9" s="36"/>
    </row>
    <row r="10" spans="1:18" ht="15.75">
      <c r="A10" s="354" t="s">
        <v>245</v>
      </c>
      <c r="B10" s="354"/>
      <c r="C10" s="144"/>
      <c r="D10" s="142"/>
      <c r="E10" s="196"/>
      <c r="F10" s="143"/>
      <c r="J10" s="36"/>
      <c r="K10" s="36"/>
      <c r="L10" s="37"/>
      <c r="M10" s="37"/>
      <c r="N10" s="37"/>
      <c r="O10" s="37"/>
      <c r="P10" s="37"/>
      <c r="Q10" s="36"/>
      <c r="R10" s="36"/>
    </row>
    <row r="11" spans="1:18" ht="15.75">
      <c r="A11" s="354" t="s">
        <v>246</v>
      </c>
      <c r="B11" s="354"/>
      <c r="C11" s="144"/>
      <c r="D11" s="142"/>
      <c r="E11" s="196"/>
      <c r="F11" s="143"/>
      <c r="J11" s="36"/>
      <c r="K11" s="36"/>
      <c r="L11" s="37"/>
      <c r="M11" s="37"/>
      <c r="N11" s="37"/>
      <c r="O11" s="37"/>
      <c r="P11" s="37"/>
      <c r="Q11" s="36"/>
      <c r="R11" s="36"/>
    </row>
    <row r="12" spans="1:18" ht="15.75">
      <c r="A12" s="354" t="s">
        <v>89</v>
      </c>
      <c r="B12" s="354"/>
      <c r="C12" s="359"/>
      <c r="D12" s="360"/>
      <c r="E12" s="361"/>
      <c r="F12" s="143"/>
      <c r="J12" s="36"/>
      <c r="K12" s="36"/>
      <c r="L12" s="37"/>
      <c r="M12" s="37"/>
      <c r="N12" s="37"/>
      <c r="O12" s="37"/>
      <c r="P12" s="37"/>
      <c r="Q12" s="36"/>
      <c r="R12" s="36"/>
    </row>
    <row r="13" spans="1:18" ht="15.75">
      <c r="A13" s="354" t="s">
        <v>90</v>
      </c>
      <c r="B13" s="354"/>
      <c r="C13" s="60"/>
      <c r="D13" s="131"/>
      <c r="E13" s="197"/>
      <c r="F13" s="143"/>
      <c r="J13" s="36"/>
      <c r="K13" s="36"/>
      <c r="L13" s="37"/>
      <c r="M13" s="37"/>
      <c r="N13" s="37"/>
      <c r="O13" s="37"/>
      <c r="P13" s="37"/>
      <c r="Q13" s="36"/>
      <c r="R13" s="36"/>
    </row>
    <row r="14" spans="1:18" ht="39">
      <c r="A14" s="41"/>
      <c r="B14" s="38"/>
      <c r="C14" s="42" t="s">
        <v>96</v>
      </c>
      <c r="D14" s="141" t="s">
        <v>240</v>
      </c>
      <c r="E14" s="198" t="s">
        <v>11</v>
      </c>
      <c r="F14" s="42" t="s">
        <v>11</v>
      </c>
      <c r="J14" s="36"/>
      <c r="K14" s="36"/>
      <c r="L14" s="37"/>
      <c r="M14" s="37"/>
      <c r="N14" s="37"/>
      <c r="O14" s="37"/>
      <c r="P14" s="37"/>
      <c r="Q14" s="36"/>
      <c r="R14" s="36"/>
    </row>
    <row r="15" spans="1:18" ht="15.75">
      <c r="A15" s="338">
        <v>1</v>
      </c>
      <c r="B15" s="32"/>
      <c r="C15" s="61"/>
      <c r="D15" s="61"/>
      <c r="E15" s="61"/>
      <c r="F15" s="61"/>
    </row>
    <row r="16" spans="1:18" ht="47.25" customHeight="1">
      <c r="A16" s="342"/>
      <c r="B16" s="65" t="s">
        <v>113</v>
      </c>
      <c r="C16" s="64"/>
      <c r="D16" s="275" t="s">
        <v>704</v>
      </c>
      <c r="E16" s="347" t="s">
        <v>230</v>
      </c>
      <c r="F16" s="348"/>
    </row>
    <row r="17" spans="1:6" ht="31.5">
      <c r="A17" s="342"/>
      <c r="B17" s="65"/>
      <c r="C17" s="64"/>
      <c r="D17" s="64"/>
      <c r="E17" s="64" t="s">
        <v>737</v>
      </c>
      <c r="F17" s="64"/>
    </row>
    <row r="18" spans="1:6" ht="15.75">
      <c r="A18" s="342"/>
      <c r="B18" s="65"/>
      <c r="C18" s="64"/>
      <c r="D18" s="64"/>
      <c r="E18" s="64"/>
      <c r="F18" s="64"/>
    </row>
    <row r="19" spans="1:6" ht="15.75">
      <c r="A19" s="342"/>
      <c r="B19" s="65"/>
      <c r="C19" s="64"/>
      <c r="D19" s="64"/>
      <c r="E19" s="64"/>
      <c r="F19" s="64"/>
    </row>
    <row r="20" spans="1:6" ht="15.75">
      <c r="A20" s="342"/>
      <c r="B20" s="65" t="s">
        <v>114</v>
      </c>
      <c r="C20" s="64"/>
      <c r="D20" s="64"/>
      <c r="E20" s="64" t="s">
        <v>738</v>
      </c>
      <c r="F20" s="64"/>
    </row>
    <row r="21" spans="1:6" ht="15.75">
      <c r="A21" s="342"/>
      <c r="B21" s="65"/>
      <c r="C21" s="64"/>
      <c r="D21" s="64"/>
      <c r="E21" s="64" t="s">
        <v>288</v>
      </c>
      <c r="F21" s="64"/>
    </row>
    <row r="22" spans="1:6" ht="15.75">
      <c r="A22" s="342"/>
      <c r="B22" s="65"/>
      <c r="C22" s="64"/>
      <c r="D22" s="64"/>
      <c r="E22" s="64" t="s">
        <v>285</v>
      </c>
      <c r="F22" s="64"/>
    </row>
    <row r="23" spans="1:6" ht="15.75">
      <c r="A23" s="342"/>
      <c r="B23" s="65"/>
      <c r="C23" s="64"/>
      <c r="D23" s="64"/>
      <c r="E23" s="64" t="s">
        <v>286</v>
      </c>
      <c r="F23" s="64"/>
    </row>
    <row r="24" spans="1:6" ht="15.75">
      <c r="A24" s="342"/>
      <c r="B24" s="65"/>
      <c r="C24" s="64"/>
      <c r="D24" s="64"/>
      <c r="E24" s="64" t="s">
        <v>287</v>
      </c>
      <c r="F24" s="64"/>
    </row>
    <row r="25" spans="1:6" ht="15.75">
      <c r="A25" s="342"/>
      <c r="B25" s="65"/>
      <c r="C25" s="64"/>
      <c r="D25" s="64"/>
      <c r="E25" s="64" t="s">
        <v>289</v>
      </c>
      <c r="F25" s="64"/>
    </row>
    <row r="26" spans="1:6" ht="15.75">
      <c r="A26" s="342"/>
      <c r="B26" s="65"/>
      <c r="C26" s="64"/>
      <c r="D26" s="64"/>
      <c r="E26" s="64"/>
      <c r="F26" s="64"/>
    </row>
    <row r="27" spans="1:6" ht="31.5">
      <c r="A27" s="342"/>
      <c r="B27" s="65" t="s">
        <v>115</v>
      </c>
      <c r="C27" s="64"/>
      <c r="D27" s="64"/>
      <c r="E27" s="159" t="s">
        <v>297</v>
      </c>
      <c r="F27" s="159"/>
    </row>
    <row r="28" spans="1:6" ht="15.75">
      <c r="A28" s="342"/>
      <c r="B28" s="65"/>
      <c r="C28" s="64"/>
      <c r="D28" s="64"/>
      <c r="E28" s="64" t="s">
        <v>291</v>
      </c>
      <c r="F28" s="64"/>
    </row>
    <row r="29" spans="1:6" ht="15.75">
      <c r="A29" s="342"/>
      <c r="B29" s="65"/>
      <c r="C29" s="64"/>
      <c r="D29" s="64"/>
      <c r="E29" s="64" t="s">
        <v>292</v>
      </c>
      <c r="F29" s="64"/>
    </row>
    <row r="30" spans="1:6" ht="15.75">
      <c r="A30" s="342"/>
      <c r="B30" s="65"/>
      <c r="C30" s="64"/>
      <c r="D30" s="64"/>
      <c r="E30" s="64" t="s">
        <v>293</v>
      </c>
      <c r="F30" s="64"/>
    </row>
    <row r="31" spans="1:6" ht="15.75">
      <c r="A31" s="342"/>
      <c r="B31" s="65"/>
      <c r="C31" s="64"/>
      <c r="D31" s="64"/>
      <c r="E31" s="64"/>
      <c r="F31" s="64"/>
    </row>
    <row r="32" spans="1:6" ht="15.75">
      <c r="A32" s="342"/>
      <c r="B32" s="65"/>
      <c r="C32" s="64"/>
      <c r="D32" s="64"/>
      <c r="E32" s="64" t="s">
        <v>294</v>
      </c>
      <c r="F32" s="64"/>
    </row>
    <row r="33" spans="1:6" ht="15.75">
      <c r="A33" s="342"/>
      <c r="B33" s="65"/>
      <c r="C33" s="64"/>
      <c r="D33" s="64"/>
      <c r="E33" s="64" t="s">
        <v>292</v>
      </c>
      <c r="F33" s="64"/>
    </row>
    <row r="34" spans="1:6" ht="15.75">
      <c r="A34" s="342"/>
      <c r="B34" s="65"/>
      <c r="C34" s="64"/>
      <c r="D34" s="64"/>
      <c r="E34" s="64" t="s">
        <v>293</v>
      </c>
      <c r="F34" s="64"/>
    </row>
    <row r="35" spans="1:6" ht="15.75">
      <c r="A35" s="342"/>
      <c r="B35" s="65"/>
      <c r="C35" s="64"/>
      <c r="D35" s="64"/>
      <c r="E35" s="64"/>
      <c r="F35" s="64"/>
    </row>
    <row r="36" spans="1:6" ht="35.25" customHeight="1">
      <c r="A36" s="342"/>
      <c r="B36" s="65" t="s">
        <v>116</v>
      </c>
      <c r="C36" s="64"/>
      <c r="D36" s="159" t="s">
        <v>299</v>
      </c>
      <c r="E36" s="347" t="s">
        <v>213</v>
      </c>
      <c r="F36" s="348"/>
    </row>
    <row r="37" spans="1:6" ht="31.5">
      <c r="A37" s="342"/>
      <c r="B37" s="65"/>
      <c r="C37" s="64"/>
      <c r="D37" s="64"/>
      <c r="E37" s="64" t="s">
        <v>298</v>
      </c>
      <c r="F37" s="64"/>
    </row>
    <row r="38" spans="1:6" ht="15.75">
      <c r="A38" s="342"/>
      <c r="B38" s="65"/>
      <c r="C38" s="64"/>
      <c r="D38" s="64"/>
      <c r="E38" s="64"/>
      <c r="F38" s="64"/>
    </row>
    <row r="39" spans="1:6" ht="15.75">
      <c r="A39" s="342"/>
      <c r="B39" s="65"/>
      <c r="C39" s="64"/>
      <c r="D39" s="64"/>
      <c r="E39" s="64"/>
      <c r="F39" s="64"/>
    </row>
    <row r="40" spans="1:6" ht="31.5">
      <c r="A40" s="342"/>
      <c r="B40" s="65" t="s">
        <v>117</v>
      </c>
      <c r="C40" s="64"/>
      <c r="D40" s="64"/>
      <c r="E40" s="159" t="s">
        <v>214</v>
      </c>
      <c r="F40" s="159"/>
    </row>
    <row r="41" spans="1:6" ht="15.75">
      <c r="A41" s="342"/>
      <c r="B41" s="32"/>
      <c r="C41" s="157"/>
      <c r="D41" s="62"/>
      <c r="E41" s="62" t="s">
        <v>300</v>
      </c>
      <c r="F41" s="62"/>
    </row>
    <row r="42" spans="1:6" ht="15.75">
      <c r="A42" s="342"/>
      <c r="B42" s="32"/>
      <c r="C42" s="157"/>
      <c r="D42" s="62"/>
      <c r="E42" s="62" t="s">
        <v>301</v>
      </c>
      <c r="F42" s="62"/>
    </row>
    <row r="43" spans="1:6" ht="15.75">
      <c r="A43" s="342"/>
      <c r="B43" s="32"/>
      <c r="C43" s="157"/>
      <c r="D43" s="62"/>
      <c r="E43" s="62" t="s">
        <v>295</v>
      </c>
      <c r="F43" s="62"/>
    </row>
    <row r="44" spans="1:6" ht="15.75">
      <c r="A44" s="342"/>
      <c r="B44" s="65"/>
      <c r="C44" s="64"/>
      <c r="D44" s="64"/>
      <c r="E44" s="159"/>
      <c r="F44" s="159"/>
    </row>
    <row r="45" spans="1:6" s="315" customFormat="1" ht="15.75">
      <c r="A45" s="342"/>
      <c r="B45" s="32"/>
      <c r="C45" s="157"/>
      <c r="D45" s="62"/>
      <c r="E45" s="62" t="s">
        <v>739</v>
      </c>
      <c r="F45" s="158"/>
    </row>
    <row r="46" spans="1:6" ht="15.75">
      <c r="A46" s="342"/>
      <c r="B46" s="32" t="s">
        <v>290</v>
      </c>
      <c r="C46" s="157"/>
      <c r="D46" s="62"/>
      <c r="E46" s="62" t="s">
        <v>304</v>
      </c>
      <c r="F46" s="158"/>
    </row>
    <row r="47" spans="1:6" ht="15.75">
      <c r="A47" s="339"/>
      <c r="B47" s="33"/>
      <c r="C47" s="140"/>
      <c r="D47" s="63"/>
      <c r="E47" s="63" t="s">
        <v>296</v>
      </c>
      <c r="F47" s="63"/>
    </row>
    <row r="48" spans="1:6" ht="47.25">
      <c r="A48" s="338">
        <v>2</v>
      </c>
      <c r="B48" s="39" t="s">
        <v>305</v>
      </c>
      <c r="C48" s="139"/>
      <c r="D48" s="61"/>
      <c r="E48" s="345" t="s">
        <v>306</v>
      </c>
      <c r="F48" s="346"/>
    </row>
    <row r="49" spans="1:7" ht="15.75">
      <c r="A49" s="342"/>
      <c r="B49" s="32"/>
      <c r="C49" s="62"/>
      <c r="D49" s="62"/>
      <c r="E49" s="158" t="s">
        <v>308</v>
      </c>
      <c r="F49" s="137"/>
    </row>
    <row r="50" spans="1:7" ht="31.5">
      <c r="A50" s="342"/>
      <c r="B50" s="32"/>
      <c r="C50" s="62"/>
      <c r="D50" s="62"/>
      <c r="E50" s="199" t="s">
        <v>740</v>
      </c>
      <c r="F50" s="137"/>
    </row>
    <row r="51" spans="1:7" ht="31.5">
      <c r="A51" s="342"/>
      <c r="B51" s="32"/>
      <c r="C51" s="62"/>
      <c r="D51" s="62"/>
      <c r="E51" s="199" t="s">
        <v>307</v>
      </c>
      <c r="F51" s="137"/>
    </row>
    <row r="52" spans="1:7" ht="15.75">
      <c r="A52" s="339"/>
      <c r="B52" s="33"/>
      <c r="C52" s="63"/>
      <c r="D52" s="63"/>
      <c r="E52" s="343" t="s">
        <v>211</v>
      </c>
      <c r="F52" s="344"/>
    </row>
    <row r="53" spans="1:7" ht="31.5" customHeight="1">
      <c r="A53" s="338">
        <v>3</v>
      </c>
      <c r="B53" s="39" t="s">
        <v>165</v>
      </c>
      <c r="C53" s="61"/>
      <c r="D53" s="61"/>
      <c r="E53" s="347" t="s">
        <v>302</v>
      </c>
      <c r="F53" s="348"/>
    </row>
    <row r="54" spans="1:7" ht="31.5">
      <c r="A54" s="342"/>
      <c r="B54" s="32" t="s">
        <v>124</v>
      </c>
      <c r="C54" s="62"/>
      <c r="D54" s="158" t="s">
        <v>519</v>
      </c>
      <c r="E54" s="345" t="s">
        <v>303</v>
      </c>
      <c r="F54" s="346"/>
    </row>
    <row r="55" spans="1:7" ht="47.25">
      <c r="A55" s="342"/>
      <c r="B55" s="32"/>
      <c r="C55" s="62"/>
      <c r="D55" s="62"/>
      <c r="E55" s="62" t="s">
        <v>309</v>
      </c>
      <c r="F55" s="62"/>
    </row>
    <row r="56" spans="1:7" ht="15.75">
      <c r="A56" s="342"/>
      <c r="B56" s="32"/>
      <c r="C56" s="62"/>
      <c r="D56" s="62"/>
      <c r="E56" s="345"/>
      <c r="F56" s="346"/>
    </row>
    <row r="57" spans="1:7" ht="15.75" customHeight="1">
      <c r="A57" s="339"/>
      <c r="B57" s="33" t="s">
        <v>118</v>
      </c>
      <c r="C57" s="63"/>
      <c r="D57" s="63"/>
      <c r="E57" s="343" t="s">
        <v>212</v>
      </c>
      <c r="F57" s="344"/>
    </row>
    <row r="58" spans="1:7" ht="47.25">
      <c r="A58" s="342">
        <v>4</v>
      </c>
      <c r="B58" s="32" t="s">
        <v>64</v>
      </c>
      <c r="C58" s="62"/>
      <c r="D58" s="62"/>
      <c r="E58" s="62" t="s">
        <v>311</v>
      </c>
      <c r="F58" s="62"/>
      <c r="G58" s="195"/>
    </row>
    <row r="59" spans="1:7" ht="80.25" customHeight="1">
      <c r="A59" s="342"/>
      <c r="B59" s="32" t="s">
        <v>119</v>
      </c>
      <c r="C59" s="62"/>
      <c r="D59" s="62"/>
      <c r="E59" s="64" t="s">
        <v>312</v>
      </c>
      <c r="F59" s="64"/>
      <c r="G59" s="195"/>
    </row>
    <row r="60" spans="1:7" ht="31.5">
      <c r="A60" s="339"/>
      <c r="B60" s="33" t="s">
        <v>229</v>
      </c>
      <c r="C60" s="63"/>
      <c r="D60" s="63"/>
      <c r="E60" s="63" t="s">
        <v>310</v>
      </c>
      <c r="F60" s="63"/>
    </row>
    <row r="61" spans="1:7" ht="15.75">
      <c r="A61" s="338">
        <v>5</v>
      </c>
      <c r="B61" s="32" t="s">
        <v>82</v>
      </c>
      <c r="C61" s="61"/>
      <c r="D61" s="61"/>
      <c r="E61" s="61"/>
      <c r="F61" s="61"/>
    </row>
    <row r="62" spans="1:7" ht="47.25">
      <c r="A62" s="342"/>
      <c r="B62" s="32" t="s">
        <v>215</v>
      </c>
      <c r="C62" s="62"/>
      <c r="D62" s="62"/>
      <c r="E62" s="64" t="s">
        <v>313</v>
      </c>
      <c r="F62" s="64"/>
    </row>
    <row r="63" spans="1:7" ht="94.5">
      <c r="A63" s="342"/>
      <c r="B63" s="32" t="s">
        <v>125</v>
      </c>
      <c r="C63" s="62"/>
      <c r="D63" s="62"/>
      <c r="E63" s="64" t="s">
        <v>216</v>
      </c>
      <c r="F63" s="64"/>
    </row>
    <row r="64" spans="1:7" ht="78.75">
      <c r="A64" s="342"/>
      <c r="B64" s="32" t="s">
        <v>120</v>
      </c>
      <c r="C64" s="62"/>
      <c r="D64" s="158" t="s">
        <v>521</v>
      </c>
      <c r="E64" s="64" t="s">
        <v>520</v>
      </c>
      <c r="F64" s="64"/>
    </row>
    <row r="65" spans="1:6" ht="31.5">
      <c r="A65" s="342"/>
      <c r="B65" s="32" t="s">
        <v>121</v>
      </c>
      <c r="C65" s="62"/>
      <c r="D65" s="62"/>
      <c r="E65" s="64" t="s">
        <v>163</v>
      </c>
      <c r="F65" s="64"/>
    </row>
    <row r="66" spans="1:6" ht="15.75">
      <c r="A66" s="342"/>
      <c r="B66" s="32"/>
      <c r="C66" s="62"/>
      <c r="D66" s="62"/>
      <c r="E66" s="64" t="s">
        <v>288</v>
      </c>
      <c r="F66" s="64"/>
    </row>
    <row r="67" spans="1:6" ht="15.75">
      <c r="A67" s="342"/>
      <c r="B67" s="32"/>
      <c r="C67" s="62"/>
      <c r="D67" s="62"/>
      <c r="E67" s="64" t="s">
        <v>285</v>
      </c>
      <c r="F67" s="64"/>
    </row>
    <row r="68" spans="1:6" ht="15.75">
      <c r="A68" s="342"/>
      <c r="B68" s="32"/>
      <c r="C68" s="62"/>
      <c r="D68" s="62"/>
      <c r="E68" s="64" t="s">
        <v>286</v>
      </c>
      <c r="F68" s="64"/>
    </row>
    <row r="69" spans="1:6" ht="15.75">
      <c r="A69" s="342"/>
      <c r="B69" s="32"/>
      <c r="C69" s="62"/>
      <c r="D69" s="62"/>
      <c r="E69" s="64" t="s">
        <v>287</v>
      </c>
      <c r="F69" s="64"/>
    </row>
    <row r="70" spans="1:6" ht="15.75">
      <c r="A70" s="342"/>
      <c r="B70" s="32"/>
      <c r="C70" s="62"/>
      <c r="D70" s="62"/>
      <c r="E70" s="64" t="s">
        <v>289</v>
      </c>
      <c r="F70" s="64"/>
    </row>
    <row r="71" spans="1:6" ht="15.75">
      <c r="A71" s="342"/>
      <c r="B71" s="32"/>
      <c r="C71" s="62"/>
      <c r="D71" s="62"/>
      <c r="E71" s="64"/>
      <c r="F71" s="64"/>
    </row>
    <row r="72" spans="1:6" ht="31.5">
      <c r="A72" s="342"/>
      <c r="B72" s="32" t="s">
        <v>122</v>
      </c>
      <c r="C72" s="62"/>
      <c r="D72" s="62"/>
      <c r="E72" s="64" t="s">
        <v>164</v>
      </c>
      <c r="F72" s="64"/>
    </row>
    <row r="73" spans="1:6" ht="47.25" customHeight="1">
      <c r="A73" s="339"/>
      <c r="B73" s="33" t="s">
        <v>123</v>
      </c>
      <c r="C73" s="63"/>
      <c r="D73" s="63"/>
      <c r="E73" s="63" t="s">
        <v>217</v>
      </c>
      <c r="F73" s="63"/>
    </row>
    <row r="74" spans="1:6" ht="63">
      <c r="A74" s="338">
        <v>6</v>
      </c>
      <c r="B74" s="338" t="s">
        <v>227</v>
      </c>
      <c r="C74" s="61"/>
      <c r="D74" s="61"/>
      <c r="E74" s="61" t="s">
        <v>315</v>
      </c>
      <c r="F74" s="61"/>
    </row>
    <row r="75" spans="1:6" ht="63">
      <c r="A75" s="342"/>
      <c r="B75" s="342"/>
      <c r="C75" s="62"/>
      <c r="D75" s="62"/>
      <c r="E75" s="64" t="s">
        <v>314</v>
      </c>
      <c r="F75" s="64"/>
    </row>
    <row r="76" spans="1:6" ht="15.75">
      <c r="A76" s="339"/>
      <c r="B76" s="339"/>
      <c r="C76" s="63"/>
      <c r="D76" s="63"/>
      <c r="E76" s="63" t="s">
        <v>220</v>
      </c>
      <c r="F76" s="63"/>
    </row>
    <row r="77" spans="1:6" ht="47.25">
      <c r="A77" s="342">
        <v>7</v>
      </c>
      <c r="B77" s="342" t="s">
        <v>186</v>
      </c>
      <c r="C77" s="62"/>
      <c r="D77" s="62"/>
      <c r="E77" s="62" t="s">
        <v>741</v>
      </c>
      <c r="F77" s="62"/>
    </row>
    <row r="78" spans="1:6" ht="31.5">
      <c r="A78" s="339"/>
      <c r="B78" s="339"/>
      <c r="C78" s="63"/>
      <c r="D78" s="63"/>
      <c r="E78" s="63" t="s">
        <v>187</v>
      </c>
      <c r="F78" s="63"/>
    </row>
    <row r="79" spans="1:6" ht="31.5">
      <c r="A79" s="338">
        <v>8</v>
      </c>
      <c r="B79" s="338" t="s">
        <v>183</v>
      </c>
      <c r="C79" s="61"/>
      <c r="D79" s="61" t="s">
        <v>522</v>
      </c>
      <c r="E79" s="61" t="s">
        <v>184</v>
      </c>
      <c r="F79" s="61"/>
    </row>
    <row r="80" spans="1:6" ht="78.75">
      <c r="A80" s="342"/>
      <c r="B80" s="342"/>
      <c r="C80" s="62"/>
      <c r="D80" s="62"/>
      <c r="E80" s="64" t="s">
        <v>316</v>
      </c>
      <c r="F80" s="64"/>
    </row>
    <row r="81" spans="1:6" ht="110.25">
      <c r="A81" s="342"/>
      <c r="B81" s="342"/>
      <c r="C81" s="62"/>
      <c r="D81" s="62"/>
      <c r="E81" s="64" t="s">
        <v>317</v>
      </c>
      <c r="F81" s="64"/>
    </row>
    <row r="82" spans="1:6" ht="31.5">
      <c r="A82" s="342"/>
      <c r="B82" s="342"/>
      <c r="C82" s="62"/>
      <c r="D82" s="62"/>
      <c r="E82" s="64" t="s">
        <v>185</v>
      </c>
      <c r="F82" s="64"/>
    </row>
    <row r="83" spans="1:6" ht="31.5">
      <c r="A83" s="339"/>
      <c r="B83" s="339"/>
      <c r="C83" s="63"/>
      <c r="D83" s="63"/>
      <c r="E83" s="63" t="s">
        <v>188</v>
      </c>
      <c r="F83" s="63"/>
    </row>
    <row r="84" spans="1:6" ht="15.75">
      <c r="A84" s="342">
        <v>9</v>
      </c>
      <c r="B84" s="32" t="s">
        <v>69</v>
      </c>
      <c r="C84" s="62"/>
      <c r="D84" s="62"/>
      <c r="E84" s="62"/>
      <c r="F84" s="62"/>
    </row>
    <row r="85" spans="1:6" ht="31.5">
      <c r="A85" s="339"/>
      <c r="B85" s="33" t="s">
        <v>83</v>
      </c>
      <c r="C85" s="63"/>
      <c r="D85" s="63"/>
      <c r="E85" s="200" t="s">
        <v>318</v>
      </c>
      <c r="F85" s="63"/>
    </row>
    <row r="86" spans="1:6" ht="31.5">
      <c r="A86" s="342">
        <v>10</v>
      </c>
      <c r="B86" s="32" t="s">
        <v>70</v>
      </c>
      <c r="C86" s="61"/>
      <c r="D86" s="61"/>
      <c r="E86" s="61"/>
      <c r="F86" s="61"/>
    </row>
    <row r="87" spans="1:6" ht="31.5">
      <c r="A87" s="342"/>
      <c r="B87" s="32" t="s">
        <v>239</v>
      </c>
      <c r="C87" s="62"/>
      <c r="D87" s="62"/>
      <c r="E87" s="64" t="s">
        <v>189</v>
      </c>
      <c r="F87" s="64"/>
    </row>
    <row r="88" spans="1:6" ht="47.25">
      <c r="A88" s="339"/>
      <c r="B88" s="33" t="s">
        <v>206</v>
      </c>
      <c r="C88" s="63"/>
      <c r="D88" s="63"/>
      <c r="E88" s="63" t="s">
        <v>190</v>
      </c>
      <c r="F88" s="63"/>
    </row>
    <row r="89" spans="1:6" ht="94.5">
      <c r="A89" s="338">
        <v>11</v>
      </c>
      <c r="B89" s="32" t="s">
        <v>65</v>
      </c>
      <c r="C89" s="61"/>
      <c r="D89" s="61"/>
      <c r="E89" s="61" t="s">
        <v>319</v>
      </c>
      <c r="F89" s="61"/>
    </row>
    <row r="90" spans="1:6" ht="126">
      <c r="A90" s="342"/>
      <c r="B90" s="32" t="s">
        <v>181</v>
      </c>
      <c r="C90" s="62"/>
      <c r="D90" s="62"/>
      <c r="E90" s="64" t="s">
        <v>166</v>
      </c>
      <c r="F90" s="64"/>
    </row>
    <row r="91" spans="1:6" ht="63">
      <c r="A91" s="339"/>
      <c r="B91" s="33" t="s">
        <v>320</v>
      </c>
      <c r="C91" s="63"/>
      <c r="D91" s="63"/>
      <c r="E91" s="63" t="s">
        <v>218</v>
      </c>
      <c r="F91" s="63"/>
    </row>
    <row r="92" spans="1:6" ht="15.75">
      <c r="A92" s="338">
        <v>12</v>
      </c>
      <c r="B92" s="39" t="s">
        <v>81</v>
      </c>
      <c r="C92" s="61"/>
      <c r="D92" s="61"/>
      <c r="E92" s="61"/>
      <c r="F92" s="61"/>
    </row>
    <row r="93" spans="1:6" ht="31.5">
      <c r="A93" s="342"/>
      <c r="B93" s="32" t="s">
        <v>773</v>
      </c>
      <c r="C93" s="62"/>
      <c r="D93" s="62"/>
      <c r="E93" s="64" t="s">
        <v>169</v>
      </c>
      <c r="F93" s="64"/>
    </row>
    <row r="94" spans="1:6" ht="94.5">
      <c r="A94" s="339"/>
      <c r="B94" s="33" t="s">
        <v>84</v>
      </c>
      <c r="C94" s="63"/>
      <c r="D94" s="63"/>
      <c r="E94" s="63" t="s">
        <v>219</v>
      </c>
      <c r="F94" s="63"/>
    </row>
    <row r="95" spans="1:6" ht="78.75">
      <c r="A95" s="48">
        <v>13</v>
      </c>
      <c r="B95" s="48" t="s">
        <v>108</v>
      </c>
      <c r="C95" s="49"/>
      <c r="D95" s="49"/>
      <c r="E95" s="49" t="s">
        <v>226</v>
      </c>
      <c r="F95" s="49"/>
    </row>
    <row r="96" spans="1:6" ht="15.75">
      <c r="A96" s="338">
        <v>14</v>
      </c>
      <c r="B96" s="39" t="s">
        <v>76</v>
      </c>
      <c r="C96" s="61"/>
      <c r="D96" s="61"/>
      <c r="E96" s="61"/>
      <c r="F96" s="61"/>
    </row>
    <row r="97" spans="1:6" ht="47.25">
      <c r="A97" s="342"/>
      <c r="B97" s="32" t="s">
        <v>193</v>
      </c>
      <c r="C97" s="62"/>
      <c r="D97" s="62"/>
      <c r="E97" s="64" t="s">
        <v>170</v>
      </c>
      <c r="F97" s="64"/>
    </row>
    <row r="98" spans="1:6" ht="31.5">
      <c r="A98" s="342"/>
      <c r="B98" s="32" t="s">
        <v>194</v>
      </c>
      <c r="C98" s="62"/>
      <c r="D98" s="62"/>
      <c r="E98" s="62" t="s">
        <v>171</v>
      </c>
      <c r="F98" s="62"/>
    </row>
    <row r="99" spans="1:6" ht="35.25" customHeight="1">
      <c r="A99" s="48">
        <v>15</v>
      </c>
      <c r="B99" s="134" t="s">
        <v>232</v>
      </c>
      <c r="C99" s="135"/>
      <c r="D99" s="135"/>
      <c r="E99" s="135" t="s">
        <v>233</v>
      </c>
      <c r="F99" s="135"/>
    </row>
    <row r="100" spans="1:6" ht="31.5">
      <c r="A100" s="338">
        <v>16</v>
      </c>
      <c r="B100" s="39" t="s">
        <v>66</v>
      </c>
      <c r="C100" s="61"/>
      <c r="D100" s="61"/>
      <c r="E100" s="61"/>
      <c r="F100" s="61"/>
    </row>
    <row r="101" spans="1:6" ht="82.5" customHeight="1">
      <c r="A101" s="342"/>
      <c r="B101" s="32" t="s">
        <v>191</v>
      </c>
      <c r="C101" s="62"/>
      <c r="D101" s="62"/>
      <c r="E101" s="62" t="s">
        <v>168</v>
      </c>
      <c r="F101" s="62"/>
    </row>
    <row r="102" spans="1:6" ht="47.25">
      <c r="A102" s="339"/>
      <c r="B102" s="32" t="s">
        <v>192</v>
      </c>
      <c r="C102" s="63"/>
      <c r="D102" s="63"/>
      <c r="E102" s="63" t="s">
        <v>167</v>
      </c>
      <c r="F102" s="63"/>
    </row>
    <row r="103" spans="1:6" ht="15.75">
      <c r="A103" s="340">
        <v>17</v>
      </c>
      <c r="B103" s="133" t="s">
        <v>75</v>
      </c>
      <c r="C103" s="137"/>
      <c r="D103" s="62"/>
      <c r="E103" s="62"/>
      <c r="F103" s="62"/>
    </row>
    <row r="104" spans="1:6" ht="15.75">
      <c r="A104" s="340"/>
      <c r="B104" s="40" t="s">
        <v>195</v>
      </c>
      <c r="C104" s="137"/>
      <c r="D104" s="62"/>
      <c r="E104" s="62"/>
      <c r="F104" s="62"/>
    </row>
    <row r="105" spans="1:6" ht="31.5">
      <c r="A105" s="340"/>
      <c r="B105" s="40" t="s">
        <v>196</v>
      </c>
      <c r="C105" s="137"/>
      <c r="D105" s="62"/>
      <c r="E105" s="62" t="s">
        <v>743</v>
      </c>
      <c r="F105" s="62"/>
    </row>
    <row r="106" spans="1:6" ht="31.5">
      <c r="A106" s="340"/>
      <c r="B106" s="40" t="s">
        <v>197</v>
      </c>
      <c r="C106" s="137"/>
      <c r="D106" s="62"/>
      <c r="E106" s="62"/>
      <c r="F106" s="62"/>
    </row>
    <row r="107" spans="1:6" ht="15.75">
      <c r="A107" s="340"/>
      <c r="B107" s="40" t="s">
        <v>198</v>
      </c>
      <c r="C107" s="137"/>
      <c r="D107" s="62"/>
      <c r="E107" s="62"/>
      <c r="F107" s="62"/>
    </row>
    <row r="108" spans="1:6" ht="31.5">
      <c r="A108" s="340"/>
      <c r="B108" s="40" t="s">
        <v>199</v>
      </c>
      <c r="C108" s="137"/>
      <c r="D108" s="62"/>
      <c r="E108" s="62"/>
      <c r="F108" s="62"/>
    </row>
    <row r="109" spans="1:6" ht="31.5">
      <c r="A109" s="340"/>
      <c r="B109" s="40" t="s">
        <v>234</v>
      </c>
      <c r="C109" s="137"/>
      <c r="D109" s="62"/>
      <c r="E109" s="62"/>
      <c r="F109" s="62"/>
    </row>
    <row r="110" spans="1:6" ht="15.75">
      <c r="A110" s="340"/>
      <c r="B110" s="40" t="s">
        <v>235</v>
      </c>
      <c r="C110" s="137"/>
      <c r="D110" s="62"/>
      <c r="E110" s="62"/>
      <c r="F110" s="62"/>
    </row>
    <row r="111" spans="1:6" ht="47.25">
      <c r="A111" s="340"/>
      <c r="B111" s="40" t="s">
        <v>236</v>
      </c>
      <c r="C111" s="137"/>
      <c r="D111" s="62"/>
      <c r="E111" s="62"/>
      <c r="F111" s="62"/>
    </row>
    <row r="112" spans="1:6" ht="31.5">
      <c r="A112" s="340"/>
      <c r="B112" s="40" t="s">
        <v>237</v>
      </c>
      <c r="C112" s="137"/>
      <c r="D112" s="62"/>
      <c r="E112" s="62"/>
      <c r="F112" s="62"/>
    </row>
    <row r="113" spans="1:6" ht="15.75">
      <c r="A113" s="341"/>
      <c r="B113" s="34" t="s">
        <v>238</v>
      </c>
      <c r="C113" s="138"/>
      <c r="D113" s="63"/>
      <c r="E113" s="63"/>
      <c r="F113" s="63"/>
    </row>
    <row r="114" spans="1:6" ht="15.75">
      <c r="A114" s="336">
        <v>18</v>
      </c>
      <c r="B114" s="312" t="s">
        <v>92</v>
      </c>
      <c r="C114" s="137"/>
      <c r="D114" s="62"/>
      <c r="E114" s="62" t="s">
        <v>321</v>
      </c>
      <c r="F114" s="62"/>
    </row>
    <row r="115" spans="1:6" ht="15.75">
      <c r="A115" s="336"/>
      <c r="B115" s="314"/>
      <c r="C115" s="137"/>
      <c r="D115" s="62"/>
      <c r="E115" s="201" t="s">
        <v>322</v>
      </c>
      <c r="F115" s="62"/>
    </row>
    <row r="116" spans="1:6" ht="15.75">
      <c r="A116" s="336"/>
      <c r="B116" s="314"/>
      <c r="C116" s="137"/>
      <c r="D116" s="62"/>
      <c r="E116" s="201" t="s">
        <v>323</v>
      </c>
      <c r="F116" s="62"/>
    </row>
    <row r="117" spans="1:6" ht="31.5">
      <c r="A117" s="336"/>
      <c r="B117" s="314"/>
      <c r="C117" s="137"/>
      <c r="D117" s="62"/>
      <c r="E117" s="202" t="s">
        <v>324</v>
      </c>
      <c r="F117" s="62"/>
    </row>
    <row r="118" spans="1:6" ht="63">
      <c r="A118" s="336"/>
      <c r="B118" s="314" t="s">
        <v>92</v>
      </c>
      <c r="C118" s="62"/>
      <c r="D118" s="62"/>
      <c r="E118" s="201" t="s">
        <v>742</v>
      </c>
      <c r="F118" s="62"/>
    </row>
    <row r="119" spans="1:6" ht="63">
      <c r="A119" s="336"/>
      <c r="B119" s="314" t="s">
        <v>200</v>
      </c>
      <c r="C119" s="62"/>
      <c r="D119" s="62"/>
      <c r="E119" s="201" t="s">
        <v>325</v>
      </c>
      <c r="F119" s="64"/>
    </row>
    <row r="120" spans="1:6" ht="47.25">
      <c r="A120" s="336"/>
      <c r="B120" s="314" t="s">
        <v>201</v>
      </c>
      <c r="C120" s="62"/>
      <c r="D120" s="62"/>
      <c r="E120" s="203" t="s">
        <v>326</v>
      </c>
      <c r="F120" s="64"/>
    </row>
    <row r="121" spans="1:6" ht="31.5">
      <c r="A121" s="336"/>
      <c r="B121" s="314" t="s">
        <v>202</v>
      </c>
      <c r="C121" s="62"/>
      <c r="D121" s="62"/>
      <c r="E121" s="203" t="s">
        <v>327</v>
      </c>
      <c r="F121" s="64"/>
    </row>
    <row r="122" spans="1:6" ht="15.75">
      <c r="A122" s="336"/>
      <c r="B122" s="314" t="s">
        <v>203</v>
      </c>
      <c r="C122" s="62"/>
      <c r="D122" s="62"/>
      <c r="E122" s="62"/>
      <c r="F122" s="62"/>
    </row>
    <row r="123" spans="1:6" ht="15.75">
      <c r="A123" s="336"/>
      <c r="B123" s="314" t="s">
        <v>204</v>
      </c>
      <c r="C123" s="62"/>
      <c r="D123" s="62"/>
      <c r="E123" s="62"/>
      <c r="F123" s="62"/>
    </row>
    <row r="124" spans="1:6" ht="15.75">
      <c r="A124" s="337"/>
      <c r="B124" s="313" t="s">
        <v>205</v>
      </c>
      <c r="C124" s="62"/>
      <c r="D124" s="62"/>
      <c r="E124" s="62"/>
      <c r="F124" s="62"/>
    </row>
    <row r="125" spans="1:6" ht="15.75">
      <c r="A125" s="34">
        <v>19</v>
      </c>
      <c r="B125" s="33" t="s">
        <v>79</v>
      </c>
      <c r="C125" s="49"/>
      <c r="D125" s="136"/>
      <c r="E125" s="136"/>
      <c r="F125" s="136"/>
    </row>
    <row r="126" spans="1:6" ht="15.75">
      <c r="A126" s="40"/>
      <c r="B126" s="32"/>
      <c r="C126" s="62"/>
      <c r="D126" s="62"/>
      <c r="E126" s="62"/>
      <c r="F126" s="62"/>
    </row>
    <row r="127" spans="1:6" ht="47.25">
      <c r="A127" s="342">
        <v>20</v>
      </c>
      <c r="B127" s="32" t="s">
        <v>67</v>
      </c>
      <c r="C127" s="62"/>
      <c r="D127" s="158" t="s">
        <v>744</v>
      </c>
      <c r="E127" s="62"/>
      <c r="F127" s="62"/>
    </row>
    <row r="128" spans="1:6" ht="31.5">
      <c r="A128" s="342"/>
      <c r="B128" s="32" t="s">
        <v>207</v>
      </c>
      <c r="C128" s="62"/>
      <c r="D128" s="62"/>
      <c r="E128" s="62"/>
      <c r="F128" s="62"/>
    </row>
    <row r="129" spans="1:6" ht="31.5">
      <c r="A129" s="342"/>
      <c r="B129" s="32" t="s">
        <v>208</v>
      </c>
      <c r="C129" s="62"/>
      <c r="D129" s="62"/>
      <c r="E129" s="62"/>
      <c r="F129" s="62"/>
    </row>
    <row r="130" spans="1:6" ht="110.25">
      <c r="A130" s="339"/>
      <c r="B130" s="33" t="s">
        <v>328</v>
      </c>
      <c r="C130" s="63"/>
      <c r="D130" s="63"/>
      <c r="E130" s="63"/>
      <c r="F130" s="63"/>
    </row>
    <row r="131" spans="1:6" ht="15.75">
      <c r="A131" s="338">
        <v>21</v>
      </c>
      <c r="B131" s="338" t="s">
        <v>93</v>
      </c>
      <c r="C131" s="61"/>
      <c r="D131" s="61"/>
      <c r="E131" s="334" t="s">
        <v>329</v>
      </c>
      <c r="F131" s="61"/>
    </row>
    <row r="132" spans="1:6" ht="44.25" customHeight="1">
      <c r="A132" s="339"/>
      <c r="B132" s="339"/>
      <c r="C132" s="63"/>
      <c r="D132" s="63"/>
      <c r="E132" s="335"/>
      <c r="F132" s="63"/>
    </row>
    <row r="133" spans="1:6" ht="31.5">
      <c r="A133" s="34">
        <v>22</v>
      </c>
      <c r="B133" s="33" t="s">
        <v>330</v>
      </c>
      <c r="C133" s="50"/>
      <c r="D133" s="50"/>
      <c r="E133" s="50"/>
      <c r="F133" s="50"/>
    </row>
    <row r="134" spans="1:6" ht="31.5">
      <c r="A134" s="34">
        <v>23</v>
      </c>
      <c r="B134" s="33" t="s">
        <v>68</v>
      </c>
      <c r="C134" s="50"/>
      <c r="D134" s="50"/>
      <c r="E134" s="50" t="s">
        <v>221</v>
      </c>
      <c r="F134" s="50"/>
    </row>
    <row r="135" spans="1:6" ht="12.75" customHeight="1">
      <c r="A135" s="338">
        <v>24</v>
      </c>
      <c r="B135" s="338" t="s">
        <v>80</v>
      </c>
      <c r="C135" s="61"/>
      <c r="D135" s="61"/>
      <c r="E135" s="61" t="s">
        <v>222</v>
      </c>
      <c r="F135" s="61"/>
    </row>
    <row r="136" spans="1:6" ht="20.25" customHeight="1">
      <c r="A136" s="339"/>
      <c r="B136" s="339"/>
      <c r="C136" s="63"/>
      <c r="D136" s="63"/>
      <c r="E136" s="63"/>
      <c r="F136" s="63"/>
    </row>
    <row r="137" spans="1:6" ht="15.75">
      <c r="A137" s="338">
        <v>25</v>
      </c>
      <c r="B137" s="32" t="s">
        <v>77</v>
      </c>
      <c r="C137" s="61"/>
      <c r="D137" s="61"/>
      <c r="E137" s="61"/>
      <c r="F137" s="61"/>
    </row>
    <row r="138" spans="1:6" ht="47.25">
      <c r="A138" s="342"/>
      <c r="B138" s="32" t="s">
        <v>85</v>
      </c>
      <c r="C138" s="62"/>
      <c r="D138" s="62"/>
      <c r="E138" s="62" t="s">
        <v>223</v>
      </c>
      <c r="F138" s="62"/>
    </row>
    <row r="139" spans="1:6" ht="47.25">
      <c r="A139" s="339"/>
      <c r="B139" s="33"/>
      <c r="C139" s="63"/>
      <c r="D139" s="63"/>
      <c r="E139" s="63" t="s">
        <v>224</v>
      </c>
      <c r="F139" s="63"/>
    </row>
    <row r="140" spans="1:6" ht="15.75">
      <c r="A140" s="338">
        <v>26</v>
      </c>
      <c r="B140" s="32" t="s">
        <v>78</v>
      </c>
      <c r="C140" s="61"/>
      <c r="D140" s="61"/>
      <c r="E140" s="61"/>
      <c r="F140" s="61"/>
    </row>
    <row r="141" spans="1:6" ht="31.5">
      <c r="A141" s="342"/>
      <c r="B141" s="32" t="s">
        <v>86</v>
      </c>
      <c r="C141" s="62"/>
      <c r="D141" s="62"/>
      <c r="E141" s="64"/>
      <c r="F141" s="64"/>
    </row>
    <row r="142" spans="1:6" ht="110.25">
      <c r="A142" s="339"/>
      <c r="B142" s="33" t="s">
        <v>87</v>
      </c>
      <c r="C142" s="63"/>
      <c r="D142" s="63"/>
      <c r="E142" s="63" t="s">
        <v>225</v>
      </c>
      <c r="F142" s="63"/>
    </row>
    <row r="143" spans="1:6" ht="31.5">
      <c r="A143" s="338">
        <v>27</v>
      </c>
      <c r="B143" s="32" t="s">
        <v>74</v>
      </c>
      <c r="C143" s="61"/>
      <c r="D143" s="259" t="s">
        <v>523</v>
      </c>
      <c r="E143" s="61"/>
      <c r="F143" s="61"/>
    </row>
    <row r="144" spans="1:6" ht="15.75">
      <c r="A144" s="342"/>
      <c r="B144" s="32" t="s">
        <v>209</v>
      </c>
      <c r="C144" s="62"/>
      <c r="D144" s="62"/>
      <c r="E144" s="62"/>
      <c r="F144" s="62"/>
    </row>
    <row r="145" spans="1:6" ht="47.25">
      <c r="A145" s="339"/>
      <c r="B145" s="33" t="s">
        <v>210</v>
      </c>
      <c r="C145" s="63"/>
      <c r="D145" s="63"/>
      <c r="E145" s="63"/>
      <c r="F145" s="63"/>
    </row>
    <row r="146" spans="1:6" ht="12.75" customHeight="1">
      <c r="A146" s="338">
        <v>28</v>
      </c>
      <c r="B146" s="338" t="s">
        <v>71</v>
      </c>
      <c r="C146" s="61"/>
      <c r="D146" s="61"/>
      <c r="E146" s="61"/>
      <c r="F146" s="61"/>
    </row>
    <row r="147" spans="1:6" ht="12.75" customHeight="1">
      <c r="A147" s="339"/>
      <c r="B147" s="339"/>
      <c r="C147" s="63"/>
      <c r="D147" s="63"/>
      <c r="E147" s="63"/>
      <c r="F147" s="63"/>
    </row>
    <row r="148" spans="1:6" ht="12.75" customHeight="1">
      <c r="A148" s="338">
        <v>29</v>
      </c>
      <c r="B148" s="338" t="s">
        <v>72</v>
      </c>
      <c r="C148" s="61"/>
      <c r="D148" s="61"/>
      <c r="E148" s="61"/>
      <c r="F148" s="61"/>
    </row>
    <row r="149" spans="1:6" ht="12.75" customHeight="1">
      <c r="A149" s="339"/>
      <c r="B149" s="339"/>
      <c r="C149" s="63"/>
      <c r="D149" s="63"/>
      <c r="E149" s="63"/>
      <c r="F149" s="63"/>
    </row>
    <row r="150" spans="1:6" ht="12.75" customHeight="1">
      <c r="A150" s="338">
        <v>30</v>
      </c>
      <c r="B150" s="338" t="s">
        <v>73</v>
      </c>
      <c r="C150" s="61"/>
      <c r="D150" s="61"/>
      <c r="E150" s="334" t="s">
        <v>331</v>
      </c>
      <c r="F150" s="61"/>
    </row>
    <row r="151" spans="1:6" ht="38.25" customHeight="1">
      <c r="A151" s="339"/>
      <c r="B151" s="339"/>
      <c r="C151" s="63"/>
      <c r="D151" s="63"/>
      <c r="E151" s="335"/>
      <c r="F151" s="63"/>
    </row>
    <row r="152" spans="1:6" ht="12.75" customHeight="1">
      <c r="A152" s="338">
        <v>31</v>
      </c>
      <c r="B152" s="338" t="s">
        <v>745</v>
      </c>
      <c r="C152" s="61"/>
      <c r="D152" s="61"/>
      <c r="E152" s="334" t="s">
        <v>746</v>
      </c>
      <c r="F152" s="61"/>
    </row>
    <row r="153" spans="1:6" ht="20.25" customHeight="1">
      <c r="A153" s="339"/>
      <c r="B153" s="339"/>
      <c r="C153" s="63"/>
      <c r="D153" s="63"/>
      <c r="E153" s="335"/>
      <c r="F153" s="63"/>
    </row>
    <row r="154" spans="1:6" ht="18.75">
      <c r="A154" s="35"/>
    </row>
    <row r="155" spans="1:6" ht="18.75">
      <c r="A155" s="35"/>
    </row>
  </sheetData>
  <mergeCells count="65">
    <mergeCell ref="E152:E153"/>
    <mergeCell ref="A9:B9"/>
    <mergeCell ref="A10:B10"/>
    <mergeCell ref="A11:B11"/>
    <mergeCell ref="E16:F16"/>
    <mergeCell ref="E36:F36"/>
    <mergeCell ref="C12:E12"/>
    <mergeCell ref="A152:A153"/>
    <mergeCell ref="B152:B153"/>
    <mergeCell ref="A48:A52"/>
    <mergeCell ref="A12:B12"/>
    <mergeCell ref="A13:B13"/>
    <mergeCell ref="A15:A47"/>
    <mergeCell ref="A53:A57"/>
    <mergeCell ref="A58:A60"/>
    <mergeCell ref="A89:A91"/>
    <mergeCell ref="A2:E2"/>
    <mergeCell ref="A1:E1"/>
    <mergeCell ref="C8:E8"/>
    <mergeCell ref="C6:E6"/>
    <mergeCell ref="A3:B3"/>
    <mergeCell ref="C3:E3"/>
    <mergeCell ref="A8:B8"/>
    <mergeCell ref="A4:B4"/>
    <mergeCell ref="D7:E7"/>
    <mergeCell ref="A7:B7"/>
    <mergeCell ref="A5:B5"/>
    <mergeCell ref="C4:E4"/>
    <mergeCell ref="C5:E5"/>
    <mergeCell ref="A74:A76"/>
    <mergeCell ref="B74:B76"/>
    <mergeCell ref="A61:A73"/>
    <mergeCell ref="A135:A136"/>
    <mergeCell ref="B135:B136"/>
    <mergeCell ref="A79:A83"/>
    <mergeCell ref="B79:B83"/>
    <mergeCell ref="A92:A94"/>
    <mergeCell ref="A100:A102"/>
    <mergeCell ref="A77:A78"/>
    <mergeCell ref="B77:B78"/>
    <mergeCell ref="A86:A88"/>
    <mergeCell ref="A84:A85"/>
    <mergeCell ref="A96:A98"/>
    <mergeCell ref="E52:F52"/>
    <mergeCell ref="E48:F48"/>
    <mergeCell ref="E56:F56"/>
    <mergeCell ref="E57:F57"/>
    <mergeCell ref="E53:F53"/>
    <mergeCell ref="E54:F54"/>
    <mergeCell ref="E131:E132"/>
    <mergeCell ref="E150:E151"/>
    <mergeCell ref="A114:A124"/>
    <mergeCell ref="B131:B132"/>
    <mergeCell ref="A103:A113"/>
    <mergeCell ref="A127:A130"/>
    <mergeCell ref="A131:A132"/>
    <mergeCell ref="A150:A151"/>
    <mergeCell ref="B150:B151"/>
    <mergeCell ref="A146:A147"/>
    <mergeCell ref="B146:B147"/>
    <mergeCell ref="A143:A145"/>
    <mergeCell ref="A148:A149"/>
    <mergeCell ref="B148:B149"/>
    <mergeCell ref="A140:A142"/>
    <mergeCell ref="A137:A139"/>
  </mergeCells>
  <phoneticPr fontId="2" type="noConversion"/>
  <pageMargins left="0.39374999999999999" right="0.25" top="0.39583333333333298" bottom="0.32598039215686297" header="0.5" footer="0.5"/>
  <pageSetup scale="45" fitToHeight="10" orientation="landscape" blackAndWhite="1" verticalDpi="1200" r:id="rId1"/>
  <headerFooter alignWithMargins="0"/>
  <rowBreaks count="5" manualBreakCount="5">
    <brk id="35" max="5" man="1"/>
    <brk id="60" max="5" man="1"/>
    <brk id="76" max="5" man="1"/>
    <brk id="91" max="5" man="1"/>
    <brk id="113" max="5" man="1"/>
  </rowBreaks>
</worksheet>
</file>

<file path=xl/worksheets/sheet10.xml><?xml version="1.0" encoding="utf-8"?>
<worksheet xmlns="http://schemas.openxmlformats.org/spreadsheetml/2006/main" xmlns:r="http://schemas.openxmlformats.org/officeDocument/2006/relationships">
  <dimension ref="A1:F26"/>
  <sheetViews>
    <sheetView view="pageBreakPreview" zoomScaleNormal="55" zoomScaleSheetLayoutView="100" workbookViewId="0">
      <selection activeCell="B4" sqref="B4:F4"/>
    </sheetView>
  </sheetViews>
  <sheetFormatPr defaultRowHeight="15"/>
  <cols>
    <col min="1" max="1" width="43.7109375" style="310" customWidth="1"/>
    <col min="2" max="6" width="25" style="227" customWidth="1"/>
    <col min="7" max="16384" width="9.140625" style="162"/>
  </cols>
  <sheetData>
    <row r="1" spans="1:6">
      <c r="B1" s="273" t="s">
        <v>525</v>
      </c>
    </row>
    <row r="2" spans="1:6">
      <c r="A2" s="317" t="s">
        <v>425</v>
      </c>
    </row>
    <row r="4" spans="1:6" ht="18" customHeight="1">
      <c r="A4" s="318" t="s">
        <v>422</v>
      </c>
      <c r="B4" s="327" t="s">
        <v>763</v>
      </c>
      <c r="C4" s="327" t="s">
        <v>764</v>
      </c>
      <c r="D4" s="327" t="s">
        <v>765</v>
      </c>
      <c r="E4" s="327" t="s">
        <v>766</v>
      </c>
      <c r="F4" s="327" t="s">
        <v>791</v>
      </c>
    </row>
    <row r="5" spans="1:6" ht="18" customHeight="1">
      <c r="A5" s="319" t="s">
        <v>424</v>
      </c>
      <c r="B5" s="281"/>
      <c r="C5" s="281"/>
      <c r="D5" s="281"/>
      <c r="E5" s="281"/>
      <c r="F5" s="281"/>
    </row>
    <row r="6" spans="1:6" ht="18" customHeight="1">
      <c r="A6" s="319" t="s">
        <v>769</v>
      </c>
      <c r="B6" s="281"/>
      <c r="C6" s="281"/>
      <c r="D6" s="281"/>
      <c r="E6" s="281"/>
      <c r="F6" s="281"/>
    </row>
    <row r="7" spans="1:6" ht="18" customHeight="1">
      <c r="A7" s="319" t="s">
        <v>428</v>
      </c>
      <c r="B7" s="281"/>
      <c r="C7" s="281"/>
      <c r="D7" s="281"/>
      <c r="E7" s="281"/>
      <c r="F7" s="281"/>
    </row>
    <row r="8" spans="1:6" ht="18" customHeight="1">
      <c r="A8" s="319" t="s">
        <v>423</v>
      </c>
      <c r="B8" s="281"/>
      <c r="C8" s="281"/>
      <c r="D8" s="281"/>
      <c r="E8" s="281"/>
      <c r="F8" s="281"/>
    </row>
    <row r="9" spans="1:6" ht="18" customHeight="1">
      <c r="A9" s="319" t="s">
        <v>774</v>
      </c>
      <c r="B9" s="281"/>
      <c r="C9" s="281"/>
      <c r="D9" s="281"/>
      <c r="E9" s="281"/>
      <c r="F9" s="281"/>
    </row>
    <row r="10" spans="1:6" ht="18" customHeight="1">
      <c r="A10" s="319" t="s">
        <v>775</v>
      </c>
      <c r="B10" s="281"/>
      <c r="C10" s="281"/>
      <c r="D10" s="281"/>
      <c r="E10" s="281"/>
      <c r="F10" s="281"/>
    </row>
    <row r="11" spans="1:6" ht="18" customHeight="1">
      <c r="A11" s="319" t="s">
        <v>776</v>
      </c>
      <c r="B11" s="291">
        <f t="shared" ref="B11:F11" si="0">+B6+B7</f>
        <v>0</v>
      </c>
      <c r="C11" s="291">
        <f t="shared" si="0"/>
        <v>0</v>
      </c>
      <c r="D11" s="291">
        <f t="shared" si="0"/>
        <v>0</v>
      </c>
      <c r="E11" s="291">
        <f t="shared" si="0"/>
        <v>0</v>
      </c>
      <c r="F11" s="291">
        <f t="shared" si="0"/>
        <v>0</v>
      </c>
    </row>
    <row r="12" spans="1:6" ht="18" customHeight="1">
      <c r="A12" s="319"/>
      <c r="B12" s="281"/>
      <c r="C12" s="281"/>
      <c r="D12" s="281"/>
      <c r="E12" s="281"/>
      <c r="F12" s="281"/>
    </row>
    <row r="13" spans="1:6" ht="18" customHeight="1">
      <c r="A13" s="319" t="s">
        <v>777</v>
      </c>
      <c r="B13" s="281"/>
      <c r="C13" s="281"/>
      <c r="D13" s="281"/>
      <c r="E13" s="281"/>
      <c r="F13" s="281"/>
    </row>
    <row r="14" spans="1:6" ht="18" customHeight="1">
      <c r="A14" s="319" t="s">
        <v>778</v>
      </c>
      <c r="B14" s="281"/>
      <c r="C14" s="281"/>
      <c r="D14" s="281"/>
      <c r="E14" s="281"/>
      <c r="F14" s="281"/>
    </row>
    <row r="15" spans="1:6" ht="18" customHeight="1">
      <c r="A15" s="319" t="s">
        <v>779</v>
      </c>
      <c r="B15" s="291">
        <f t="shared" ref="B15:F15" si="1">+B9+B10</f>
        <v>0</v>
      </c>
      <c r="C15" s="291">
        <f t="shared" si="1"/>
        <v>0</v>
      </c>
      <c r="D15" s="291">
        <f t="shared" si="1"/>
        <v>0</v>
      </c>
      <c r="E15" s="291">
        <f t="shared" si="1"/>
        <v>0</v>
      </c>
      <c r="F15" s="291">
        <f t="shared" si="1"/>
        <v>0</v>
      </c>
    </row>
    <row r="16" spans="1:6" ht="18" customHeight="1">
      <c r="A16" s="319"/>
      <c r="B16" s="281"/>
      <c r="C16" s="281"/>
      <c r="D16" s="281"/>
      <c r="E16" s="281"/>
      <c r="F16" s="281"/>
    </row>
    <row r="17" spans="1:6" ht="18" customHeight="1">
      <c r="A17" s="319" t="s">
        <v>780</v>
      </c>
      <c r="B17" s="281"/>
      <c r="C17" s="281"/>
      <c r="D17" s="281"/>
      <c r="E17" s="281"/>
      <c r="F17" s="281"/>
    </row>
    <row r="18" spans="1:6" ht="18" customHeight="1">
      <c r="A18" s="319" t="s">
        <v>781</v>
      </c>
      <c r="B18" s="281"/>
      <c r="C18" s="281"/>
      <c r="D18" s="281"/>
      <c r="E18" s="281"/>
      <c r="F18" s="281"/>
    </row>
    <row r="19" spans="1:6" ht="18" customHeight="1">
      <c r="A19" s="319"/>
      <c r="B19" s="281">
        <f t="shared" ref="B19:F19" si="2">+B13+B14</f>
        <v>0</v>
      </c>
      <c r="C19" s="281">
        <f t="shared" si="2"/>
        <v>0</v>
      </c>
      <c r="D19" s="281">
        <f t="shared" si="2"/>
        <v>0</v>
      </c>
      <c r="E19" s="281">
        <f t="shared" si="2"/>
        <v>0</v>
      </c>
      <c r="F19" s="281">
        <f t="shared" si="2"/>
        <v>0</v>
      </c>
    </row>
    <row r="20" spans="1:6" ht="18" customHeight="1">
      <c r="A20" s="319"/>
      <c r="B20" s="281"/>
      <c r="C20" s="281"/>
      <c r="D20" s="281"/>
      <c r="E20" s="281"/>
      <c r="F20" s="281"/>
    </row>
    <row r="21" spans="1:6" ht="18" customHeight="1">
      <c r="A21" s="319" t="s">
        <v>426</v>
      </c>
      <c r="B21" s="281">
        <f t="shared" ref="B21:F21" si="3">+B11-B19</f>
        <v>0</v>
      </c>
      <c r="C21" s="281">
        <f t="shared" si="3"/>
        <v>0</v>
      </c>
      <c r="D21" s="281">
        <f t="shared" si="3"/>
        <v>0</v>
      </c>
      <c r="E21" s="281">
        <f t="shared" si="3"/>
        <v>0</v>
      </c>
      <c r="F21" s="281">
        <f t="shared" si="3"/>
        <v>0</v>
      </c>
    </row>
    <row r="22" spans="1:6" ht="18" customHeight="1">
      <c r="A22" s="319" t="s">
        <v>427</v>
      </c>
      <c r="B22" s="281"/>
      <c r="C22" s="281"/>
      <c r="D22" s="281"/>
      <c r="E22" s="281"/>
      <c r="F22" s="281"/>
    </row>
    <row r="23" spans="1:6" ht="18" customHeight="1">
      <c r="A23" s="319"/>
      <c r="B23" s="281"/>
      <c r="C23" s="281"/>
      <c r="D23" s="281"/>
      <c r="E23" s="281"/>
      <c r="F23" s="281"/>
    </row>
    <row r="24" spans="1:6" ht="60">
      <c r="A24" s="320" t="s">
        <v>782</v>
      </c>
      <c r="B24" s="281"/>
      <c r="C24" s="281"/>
      <c r="D24" s="281"/>
      <c r="E24" s="281"/>
      <c r="F24" s="281"/>
    </row>
    <row r="25" spans="1:6" ht="18" customHeight="1">
      <c r="A25" s="319"/>
      <c r="B25" s="281"/>
      <c r="C25" s="281"/>
      <c r="D25" s="281"/>
      <c r="E25" s="281"/>
      <c r="F25" s="281"/>
    </row>
    <row r="26" spans="1:6" ht="30" customHeight="1">
      <c r="A26" s="319" t="s">
        <v>439</v>
      </c>
      <c r="B26" s="281"/>
      <c r="C26" s="281"/>
      <c r="D26" s="281"/>
      <c r="E26" s="281"/>
      <c r="F26" s="281"/>
    </row>
  </sheetData>
  <pageMargins left="0.7" right="0.7" top="0.75" bottom="0.75" header="0.3" footer="0.3"/>
  <pageSetup scale="74" orientation="landscape" r:id="rId1"/>
</worksheet>
</file>

<file path=xl/worksheets/sheet11.xml><?xml version="1.0" encoding="utf-8"?>
<worksheet xmlns="http://schemas.openxmlformats.org/spreadsheetml/2006/main" xmlns:r="http://schemas.openxmlformats.org/officeDocument/2006/relationships">
  <dimension ref="A1:F27"/>
  <sheetViews>
    <sheetView view="pageBreakPreview" zoomScale="85" zoomScaleNormal="70" zoomScaleSheetLayoutView="85" workbookViewId="0">
      <selection activeCell="B5" sqref="B5:E5"/>
    </sheetView>
  </sheetViews>
  <sheetFormatPr defaultRowHeight="15"/>
  <cols>
    <col min="1" max="1" width="43.7109375" style="228" customWidth="1"/>
    <col min="2" max="5" width="25" style="227" customWidth="1"/>
    <col min="6" max="16384" width="9.140625" style="162"/>
  </cols>
  <sheetData>
    <row r="1" spans="1:6">
      <c r="C1" s="273" t="s">
        <v>526</v>
      </c>
    </row>
    <row r="2" spans="1:6">
      <c r="A2" s="258" t="s">
        <v>429</v>
      </c>
    </row>
    <row r="5" spans="1:6" ht="20.25" customHeight="1">
      <c r="A5" s="232" t="s">
        <v>422</v>
      </c>
      <c r="B5" s="327" t="s">
        <v>763</v>
      </c>
      <c r="C5" s="327" t="s">
        <v>764</v>
      </c>
      <c r="D5" s="327" t="s">
        <v>765</v>
      </c>
      <c r="E5" s="327" t="s">
        <v>766</v>
      </c>
      <c r="F5" s="327"/>
    </row>
    <row r="6" spans="1:6" ht="20.25" customHeight="1">
      <c r="A6" s="233" t="s">
        <v>424</v>
      </c>
      <c r="B6" s="229"/>
      <c r="C6" s="229"/>
      <c r="D6" s="229"/>
      <c r="E6" s="229"/>
    </row>
    <row r="7" spans="1:6" ht="20.25" customHeight="1">
      <c r="A7" s="233" t="s">
        <v>769</v>
      </c>
      <c r="B7" s="229"/>
      <c r="C7" s="229"/>
      <c r="D7" s="229"/>
      <c r="E7" s="229"/>
    </row>
    <row r="8" spans="1:6" ht="20.25" customHeight="1">
      <c r="A8" s="233" t="s">
        <v>428</v>
      </c>
      <c r="B8" s="229"/>
      <c r="C8" s="229"/>
      <c r="D8" s="229"/>
      <c r="E8" s="229"/>
    </row>
    <row r="9" spans="1:6" ht="20.25" customHeight="1">
      <c r="A9" s="233" t="s">
        <v>435</v>
      </c>
      <c r="B9" s="229"/>
      <c r="C9" s="229"/>
      <c r="D9" s="229"/>
      <c r="E9" s="229"/>
    </row>
    <row r="10" spans="1:6" ht="20.25" customHeight="1">
      <c r="A10" s="237" t="s">
        <v>430</v>
      </c>
      <c r="B10" s="229"/>
      <c r="C10" s="229"/>
      <c r="D10" s="229"/>
      <c r="E10" s="229"/>
    </row>
    <row r="11" spans="1:6" ht="33.75" customHeight="1">
      <c r="A11" s="235" t="s">
        <v>792</v>
      </c>
      <c r="B11" s="229"/>
      <c r="C11" s="229"/>
      <c r="D11" s="229"/>
      <c r="E11" s="229"/>
    </row>
    <row r="12" spans="1:6" ht="47.25" customHeight="1">
      <c r="A12" s="238" t="s">
        <v>440</v>
      </c>
      <c r="B12" s="229"/>
      <c r="C12" s="229"/>
      <c r="D12" s="229"/>
      <c r="E12" s="229"/>
    </row>
    <row r="13" spans="1:6" ht="20.25" customHeight="1">
      <c r="A13" s="236" t="s">
        <v>431</v>
      </c>
      <c r="B13" s="229"/>
      <c r="C13" s="229"/>
      <c r="D13" s="229"/>
      <c r="E13" s="229"/>
    </row>
    <row r="14" spans="1:6" ht="34.5" customHeight="1">
      <c r="A14" s="235" t="s">
        <v>793</v>
      </c>
      <c r="B14" s="229"/>
      <c r="C14" s="229"/>
      <c r="D14" s="229"/>
      <c r="E14" s="229"/>
    </row>
    <row r="15" spans="1:6" ht="20.25" customHeight="1">
      <c r="A15" s="236" t="s">
        <v>431</v>
      </c>
      <c r="B15" s="229"/>
      <c r="C15" s="229"/>
      <c r="D15" s="229"/>
      <c r="E15" s="229"/>
    </row>
    <row r="16" spans="1:6" ht="31.5" customHeight="1">
      <c r="A16" s="235" t="s">
        <v>794</v>
      </c>
      <c r="B16" s="230"/>
      <c r="C16" s="230"/>
      <c r="D16" s="230"/>
      <c r="E16" s="230"/>
    </row>
    <row r="17" spans="1:5" ht="20.25" customHeight="1">
      <c r="A17" s="235"/>
      <c r="B17" s="229"/>
      <c r="C17" s="229"/>
      <c r="D17" s="229"/>
      <c r="E17" s="229"/>
    </row>
    <row r="18" spans="1:5" ht="20.25" customHeight="1">
      <c r="A18" s="233"/>
      <c r="B18" s="231">
        <f t="shared" ref="B18:E18" si="0">+B7+B8</f>
        <v>0</v>
      </c>
      <c r="C18" s="231">
        <f t="shared" si="0"/>
        <v>0</v>
      </c>
      <c r="D18" s="231">
        <f t="shared" si="0"/>
        <v>0</v>
      </c>
      <c r="E18" s="231">
        <f t="shared" si="0"/>
        <v>0</v>
      </c>
    </row>
    <row r="19" spans="1:5" ht="20.25" customHeight="1">
      <c r="A19" s="237" t="s">
        <v>434</v>
      </c>
      <c r="B19" s="229"/>
      <c r="C19" s="229"/>
      <c r="D19" s="229"/>
      <c r="E19" s="229"/>
    </row>
    <row r="20" spans="1:5" ht="20.25" customHeight="1">
      <c r="A20" s="233" t="s">
        <v>432</v>
      </c>
      <c r="B20" s="229"/>
      <c r="C20" s="229"/>
      <c r="D20" s="229"/>
      <c r="E20" s="229"/>
    </row>
    <row r="21" spans="1:5" ht="20.25" customHeight="1">
      <c r="A21" s="233" t="s">
        <v>433</v>
      </c>
      <c r="B21" s="230"/>
      <c r="C21" s="230"/>
      <c r="D21" s="230"/>
      <c r="E21" s="230"/>
    </row>
    <row r="22" spans="1:5" ht="20.25" customHeight="1">
      <c r="A22" s="233"/>
      <c r="B22" s="231">
        <f t="shared" ref="B22:E22" si="1">+B14+B16</f>
        <v>0</v>
      </c>
      <c r="C22" s="231">
        <f t="shared" si="1"/>
        <v>0</v>
      </c>
      <c r="D22" s="231">
        <f t="shared" si="1"/>
        <v>0</v>
      </c>
      <c r="E22" s="231">
        <f t="shared" si="1"/>
        <v>0</v>
      </c>
    </row>
    <row r="23" spans="1:5" ht="20.25" customHeight="1">
      <c r="A23" s="233"/>
      <c r="B23" s="229"/>
      <c r="C23" s="229"/>
      <c r="D23" s="229"/>
      <c r="E23" s="229"/>
    </row>
    <row r="24" spans="1:5" ht="28.5" customHeight="1">
      <c r="A24" s="233" t="s">
        <v>436</v>
      </c>
      <c r="B24" s="229"/>
      <c r="C24" s="229"/>
      <c r="D24" s="229"/>
      <c r="E24" s="229"/>
    </row>
    <row r="25" spans="1:5" ht="20.25" customHeight="1">
      <c r="A25" s="233"/>
      <c r="B25" s="229"/>
      <c r="C25" s="229"/>
      <c r="D25" s="229"/>
      <c r="E25" s="229"/>
    </row>
    <row r="26" spans="1:5" ht="20.25" customHeight="1">
      <c r="A26" s="233"/>
      <c r="B26" s="229"/>
      <c r="C26" s="229"/>
      <c r="D26" s="229"/>
      <c r="E26" s="229"/>
    </row>
    <row r="27" spans="1:5" ht="30.75" customHeight="1">
      <c r="A27" s="234" t="s">
        <v>437</v>
      </c>
      <c r="B27" s="230"/>
      <c r="C27" s="230"/>
      <c r="D27" s="230"/>
      <c r="E27" s="230"/>
    </row>
  </sheetData>
  <pageMargins left="0.7" right="0.7" top="0.75" bottom="0.75" header="0.3" footer="0.3"/>
  <pageSetup scale="83" orientation="landscape" r:id="rId1"/>
</worksheet>
</file>

<file path=xl/worksheets/sheet12.xml><?xml version="1.0" encoding="utf-8"?>
<worksheet xmlns="http://schemas.openxmlformats.org/spreadsheetml/2006/main" xmlns:r="http://schemas.openxmlformats.org/officeDocument/2006/relationships">
  <dimension ref="A1:F43"/>
  <sheetViews>
    <sheetView view="pageBreakPreview" zoomScaleNormal="70" zoomScaleSheetLayoutView="100" workbookViewId="0">
      <selection activeCell="B3" sqref="B3:E3"/>
    </sheetView>
  </sheetViews>
  <sheetFormatPr defaultRowHeight="15"/>
  <cols>
    <col min="1" max="1" width="28.5703125" style="162" customWidth="1"/>
    <col min="2" max="6" width="20.7109375" style="162" customWidth="1"/>
    <col min="7" max="16384" width="9.140625" style="162"/>
  </cols>
  <sheetData>
    <row r="1" spans="1:6">
      <c r="B1" s="160" t="s">
        <v>527</v>
      </c>
    </row>
    <row r="3" spans="1:6" ht="40.5" customHeight="1">
      <c r="A3" s="232" t="s">
        <v>422</v>
      </c>
      <c r="B3" s="327" t="s">
        <v>763</v>
      </c>
      <c r="C3" s="327" t="s">
        <v>764</v>
      </c>
      <c r="D3" s="327" t="s">
        <v>765</v>
      </c>
      <c r="E3" s="327" t="s">
        <v>766</v>
      </c>
      <c r="F3" s="327" t="s">
        <v>791</v>
      </c>
    </row>
    <row r="4" spans="1:6" ht="40.5" customHeight="1">
      <c r="A4" s="233" t="s">
        <v>424</v>
      </c>
      <c r="B4" s="229"/>
      <c r="C4" s="229"/>
      <c r="D4" s="229"/>
      <c r="E4" s="229"/>
      <c r="F4" s="229"/>
    </row>
    <row r="5" spans="1:6" ht="31.5" customHeight="1">
      <c r="A5" s="233" t="s">
        <v>769</v>
      </c>
      <c r="B5" s="229"/>
      <c r="C5" s="229"/>
      <c r="D5" s="229"/>
      <c r="E5" s="229"/>
      <c r="F5" s="229"/>
    </row>
    <row r="6" spans="1:6" ht="21.75" customHeight="1">
      <c r="A6" s="233" t="s">
        <v>428</v>
      </c>
      <c r="B6" s="229"/>
      <c r="C6" s="229"/>
      <c r="D6" s="229"/>
      <c r="E6" s="229"/>
      <c r="F6" s="229"/>
    </row>
    <row r="7" spans="1:6" ht="26.25" customHeight="1">
      <c r="A7" s="233" t="s">
        <v>435</v>
      </c>
      <c r="B7" s="229"/>
      <c r="C7" s="229"/>
      <c r="D7" s="229"/>
      <c r="E7" s="229"/>
      <c r="F7" s="229"/>
    </row>
    <row r="8" spans="1:6" ht="22.5" customHeight="1">
      <c r="A8" s="237" t="s">
        <v>430</v>
      </c>
      <c r="B8" s="229"/>
      <c r="C8" s="229"/>
      <c r="D8" s="229"/>
      <c r="E8" s="229"/>
      <c r="F8" s="229"/>
    </row>
    <row r="9" spans="1:6" ht="40.5" customHeight="1">
      <c r="A9" s="235" t="s">
        <v>529</v>
      </c>
      <c r="B9" s="229"/>
      <c r="C9" s="229"/>
      <c r="D9" s="229"/>
      <c r="E9" s="229"/>
      <c r="F9" s="229"/>
    </row>
    <row r="10" spans="1:6" ht="20.25" customHeight="1">
      <c r="A10" s="235"/>
      <c r="B10" s="229"/>
      <c r="C10" s="229"/>
      <c r="D10" s="229"/>
      <c r="E10" s="229"/>
      <c r="F10" s="229"/>
    </row>
    <row r="11" spans="1:6" ht="15" customHeight="1">
      <c r="A11" s="233"/>
      <c r="B11" s="231"/>
      <c r="C11" s="231"/>
      <c r="D11" s="231"/>
      <c r="E11" s="231"/>
      <c r="F11" s="231"/>
    </row>
    <row r="12" spans="1:6" ht="40.5" customHeight="1">
      <c r="A12" s="237" t="s">
        <v>434</v>
      </c>
      <c r="B12" s="229"/>
      <c r="C12" s="229"/>
      <c r="D12" s="229"/>
      <c r="E12" s="229"/>
      <c r="F12" s="229"/>
    </row>
    <row r="13" spans="1:6" ht="25.5" customHeight="1">
      <c r="A13" s="233" t="s">
        <v>432</v>
      </c>
      <c r="B13" s="229"/>
      <c r="C13" s="229"/>
      <c r="D13" s="229"/>
      <c r="E13" s="229"/>
      <c r="F13" s="229"/>
    </row>
    <row r="14" spans="1:6" ht="33.75" customHeight="1">
      <c r="A14" s="233" t="s">
        <v>433</v>
      </c>
      <c r="B14" s="230"/>
      <c r="C14" s="230"/>
      <c r="D14" s="230"/>
      <c r="E14" s="230"/>
      <c r="F14" s="230"/>
    </row>
    <row r="15" spans="1:6" ht="27" customHeight="1">
      <c r="A15" s="233"/>
      <c r="B15" s="231">
        <f t="shared" ref="B15:F15" si="0">+B13+B14</f>
        <v>0</v>
      </c>
      <c r="C15" s="231">
        <f t="shared" si="0"/>
        <v>0</v>
      </c>
      <c r="D15" s="231">
        <f t="shared" si="0"/>
        <v>0</v>
      </c>
      <c r="E15" s="231">
        <f t="shared" si="0"/>
        <v>0</v>
      </c>
      <c r="F15" s="231">
        <f t="shared" si="0"/>
        <v>0</v>
      </c>
    </row>
    <row r="16" spans="1:6" ht="25.5" customHeight="1">
      <c r="A16" s="233"/>
      <c r="B16" s="229"/>
      <c r="C16" s="229"/>
      <c r="D16" s="229"/>
      <c r="E16" s="229"/>
      <c r="F16" s="229"/>
    </row>
    <row r="17" spans="1:6" ht="48.75" customHeight="1">
      <c r="A17" s="233" t="s">
        <v>436</v>
      </c>
      <c r="B17" s="229"/>
      <c r="C17" s="229"/>
      <c r="D17" s="229"/>
      <c r="E17" s="229"/>
      <c r="F17" s="229"/>
    </row>
    <row r="18" spans="1:6" ht="27" customHeight="1">
      <c r="A18" s="233"/>
      <c r="B18" s="229"/>
      <c r="C18" s="229"/>
      <c r="D18" s="229"/>
      <c r="E18" s="229"/>
      <c r="F18" s="229"/>
    </row>
    <row r="19" spans="1:6" ht="40.5" customHeight="1">
      <c r="A19" s="233"/>
      <c r="B19" s="229"/>
      <c r="C19" s="229"/>
      <c r="D19" s="229"/>
      <c r="E19" s="229"/>
      <c r="F19" s="229"/>
    </row>
    <row r="20" spans="1:6" ht="40.5" customHeight="1">
      <c r="A20" s="234" t="s">
        <v>437</v>
      </c>
      <c r="B20" s="230"/>
      <c r="C20" s="230"/>
      <c r="D20" s="230"/>
      <c r="E20" s="230"/>
      <c r="F20" s="230"/>
    </row>
    <row r="22" spans="1:6" ht="26.25" customHeight="1">
      <c r="A22" s="417" t="s">
        <v>484</v>
      </c>
      <c r="B22" s="417"/>
      <c r="C22" s="417"/>
      <c r="D22" s="417"/>
      <c r="E22" s="417"/>
      <c r="F22" s="417"/>
    </row>
    <row r="23" spans="1:6" ht="15.75" thickBot="1">
      <c r="A23" s="252"/>
    </row>
    <row r="24" spans="1:6">
      <c r="A24" s="419" t="s">
        <v>485</v>
      </c>
      <c r="B24" s="419" t="s">
        <v>486</v>
      </c>
      <c r="C24" s="253" t="s">
        <v>487</v>
      </c>
      <c r="D24" s="419" t="s">
        <v>486</v>
      </c>
      <c r="E24" s="419" t="s">
        <v>489</v>
      </c>
      <c r="F24" s="419" t="s">
        <v>490</v>
      </c>
    </row>
    <row r="25" spans="1:6" ht="15.75" thickBot="1">
      <c r="A25" s="420"/>
      <c r="B25" s="420"/>
      <c r="C25" s="254" t="s">
        <v>488</v>
      </c>
      <c r="D25" s="420"/>
      <c r="E25" s="420"/>
      <c r="F25" s="420"/>
    </row>
    <row r="26" spans="1:6" ht="15.75" thickBot="1">
      <c r="A26" s="255" t="s">
        <v>491</v>
      </c>
      <c r="B26" s="254" t="s">
        <v>492</v>
      </c>
      <c r="C26" s="254">
        <v>2014</v>
      </c>
      <c r="D26" s="254" t="s">
        <v>714</v>
      </c>
      <c r="E26" s="254" t="s">
        <v>493</v>
      </c>
      <c r="F26" s="254" t="s">
        <v>494</v>
      </c>
    </row>
    <row r="27" spans="1:6" ht="15.75" thickBot="1">
      <c r="A27" s="255" t="s">
        <v>495</v>
      </c>
      <c r="B27" s="254" t="s">
        <v>496</v>
      </c>
      <c r="C27" s="254" t="s">
        <v>715</v>
      </c>
      <c r="D27" s="254" t="s">
        <v>716</v>
      </c>
      <c r="E27" s="254" t="s">
        <v>496</v>
      </c>
      <c r="F27" s="254" t="s">
        <v>717</v>
      </c>
    </row>
    <row r="28" spans="1:6" ht="15.75" thickBot="1">
      <c r="A28" s="255" t="s">
        <v>497</v>
      </c>
      <c r="B28" s="254" t="s">
        <v>498</v>
      </c>
      <c r="C28" s="254" t="s">
        <v>505</v>
      </c>
      <c r="D28" s="254" t="s">
        <v>732</v>
      </c>
      <c r="E28" s="254" t="s">
        <v>721</v>
      </c>
      <c r="F28" s="254" t="s">
        <v>499</v>
      </c>
    </row>
    <row r="29" spans="1:6" ht="15.75" thickBot="1">
      <c r="A29" s="255" t="s">
        <v>500</v>
      </c>
      <c r="B29" s="254" t="s">
        <v>501</v>
      </c>
      <c r="C29" s="254" t="s">
        <v>504</v>
      </c>
      <c r="D29" s="254" t="s">
        <v>783</v>
      </c>
      <c r="E29" s="254" t="s">
        <v>720</v>
      </c>
      <c r="F29" s="254" t="s">
        <v>718</v>
      </c>
    </row>
    <row r="30" spans="1:6" ht="15.75" thickBot="1">
      <c r="A30" s="255" t="s">
        <v>502</v>
      </c>
      <c r="B30" s="254" t="s">
        <v>503</v>
      </c>
      <c r="C30" s="254" t="s">
        <v>784</v>
      </c>
      <c r="D30" s="254" t="s">
        <v>785</v>
      </c>
      <c r="E30" s="254" t="s">
        <v>719</v>
      </c>
      <c r="F30" s="254" t="s">
        <v>719</v>
      </c>
    </row>
    <row r="31" spans="1:6" ht="15.75" thickBot="1">
      <c r="A31" s="255"/>
      <c r="B31" s="254"/>
      <c r="C31" s="254"/>
      <c r="D31" s="254"/>
      <c r="E31" s="254"/>
      <c r="F31" s="254"/>
    </row>
    <row r="32" spans="1:6">
      <c r="A32" s="418" t="s">
        <v>506</v>
      </c>
      <c r="B32" s="418"/>
      <c r="C32" s="418"/>
      <c r="D32" s="418"/>
      <c r="E32" s="418"/>
      <c r="F32" s="418"/>
    </row>
    <row r="33" spans="1:6" ht="15.75" thickBot="1">
      <c r="A33" s="248"/>
    </row>
    <row r="34" spans="1:6" ht="15.75" thickBot="1">
      <c r="A34" s="249" t="s">
        <v>497</v>
      </c>
      <c r="B34" s="256" t="s">
        <v>727</v>
      </c>
      <c r="C34" s="256" t="s">
        <v>728</v>
      </c>
      <c r="D34" s="321" t="s">
        <v>786</v>
      </c>
      <c r="E34" s="322" t="s">
        <v>730</v>
      </c>
      <c r="F34" s="322" t="s">
        <v>733</v>
      </c>
    </row>
    <row r="35" spans="1:6" ht="15.75" thickBot="1">
      <c r="A35" s="255" t="s">
        <v>500</v>
      </c>
      <c r="B35" s="254" t="s">
        <v>504</v>
      </c>
      <c r="C35" s="254" t="s">
        <v>729</v>
      </c>
      <c r="D35" s="254" t="s">
        <v>787</v>
      </c>
      <c r="E35" s="254" t="s">
        <v>726</v>
      </c>
      <c r="F35" s="254" t="s">
        <v>731</v>
      </c>
    </row>
    <row r="36" spans="1:6" ht="15.75" thickBot="1">
      <c r="A36" s="255"/>
      <c r="B36" s="254"/>
      <c r="C36" s="254"/>
      <c r="D36" s="254"/>
      <c r="E36" s="254"/>
      <c r="F36" s="254"/>
    </row>
    <row r="37" spans="1:6">
      <c r="A37" s="418" t="s">
        <v>507</v>
      </c>
      <c r="B37" s="418"/>
      <c r="C37" s="418"/>
      <c r="D37" s="418"/>
      <c r="E37" s="418"/>
      <c r="F37" s="418"/>
    </row>
    <row r="38" spans="1:6" ht="15.75" thickBot="1">
      <c r="A38" s="248"/>
    </row>
    <row r="39" spans="1:6" ht="15.75" thickBot="1">
      <c r="A39" s="249" t="s">
        <v>497</v>
      </c>
      <c r="B39" s="256" t="s">
        <v>722</v>
      </c>
      <c r="C39" s="256" t="s">
        <v>788</v>
      </c>
      <c r="D39" s="256" t="s">
        <v>725</v>
      </c>
      <c r="E39" s="256"/>
      <c r="F39" s="256"/>
    </row>
    <row r="40" spans="1:6" ht="15.75" thickBot="1">
      <c r="A40" s="255" t="s">
        <v>500</v>
      </c>
      <c r="B40" s="254" t="s">
        <v>783</v>
      </c>
      <c r="C40" s="254" t="s">
        <v>723</v>
      </c>
      <c r="D40" s="257">
        <v>43160</v>
      </c>
      <c r="E40" s="254"/>
      <c r="F40" s="254"/>
    </row>
    <row r="41" spans="1:6" ht="15.75" thickBot="1">
      <c r="A41" s="255" t="s">
        <v>438</v>
      </c>
      <c r="B41" s="326">
        <v>42916</v>
      </c>
      <c r="C41" s="254" t="s">
        <v>724</v>
      </c>
      <c r="D41" s="326">
        <v>43281</v>
      </c>
      <c r="E41" s="326">
        <v>43100</v>
      </c>
      <c r="F41" s="326">
        <v>43100</v>
      </c>
    </row>
    <row r="43" spans="1:6">
      <c r="A43" s="162" t="s">
        <v>528</v>
      </c>
    </row>
  </sheetData>
  <mergeCells count="8">
    <mergeCell ref="A22:F22"/>
    <mergeCell ref="A32:F32"/>
    <mergeCell ref="A37:F37"/>
    <mergeCell ref="A24:A25"/>
    <mergeCell ref="B24:B25"/>
    <mergeCell ref="D24:D25"/>
    <mergeCell ref="E24:E25"/>
    <mergeCell ref="F24:F25"/>
  </mergeCells>
  <pageMargins left="0.7" right="0.20781250000000001" top="0.54427083333333337" bottom="0.45520833333333333" header="0.3" footer="0.3"/>
  <pageSetup scale="90" orientation="landscape" r:id="rId1"/>
  <rowBreaks count="1" manualBreakCount="1">
    <brk id="21" max="16383" man="1"/>
  </rowBreaks>
</worksheet>
</file>

<file path=xl/worksheets/sheet13.xml><?xml version="1.0" encoding="utf-8"?>
<worksheet xmlns="http://schemas.openxmlformats.org/spreadsheetml/2006/main" xmlns:r="http://schemas.openxmlformats.org/officeDocument/2006/relationships">
  <dimension ref="A1:G29"/>
  <sheetViews>
    <sheetView view="pageBreakPreview" zoomScale="112" zoomScaleSheetLayoutView="112" workbookViewId="0">
      <selection activeCell="A4" sqref="A4:XFD4"/>
    </sheetView>
  </sheetViews>
  <sheetFormatPr defaultRowHeight="18" customHeight="1"/>
  <cols>
    <col min="1" max="1" width="3.28515625" style="329" customWidth="1"/>
    <col min="2" max="2" width="39" style="223" customWidth="1"/>
    <col min="3" max="3" width="3" style="208" customWidth="1"/>
    <col min="4" max="7" width="20.42578125" style="208" customWidth="1"/>
    <col min="8" max="16384" width="9.140625" style="208"/>
  </cols>
  <sheetData>
    <row r="1" spans="1:7" ht="18" customHeight="1">
      <c r="E1" s="211"/>
      <c r="F1" s="211"/>
      <c r="G1" s="211" t="s">
        <v>530</v>
      </c>
    </row>
    <row r="3" spans="1:7" ht="18" customHeight="1">
      <c r="A3" s="330"/>
      <c r="B3" s="328">
        <v>1</v>
      </c>
      <c r="C3" s="265" t="s">
        <v>111</v>
      </c>
      <c r="D3" s="265"/>
      <c r="E3" s="265"/>
      <c r="F3" s="265"/>
      <c r="G3" s="265"/>
    </row>
    <row r="4" spans="1:7" customFormat="1" ht="18" customHeight="1">
      <c r="A4" s="331">
        <v>1</v>
      </c>
      <c r="B4" s="151" t="s">
        <v>274</v>
      </c>
      <c r="C4" s="212"/>
      <c r="D4" s="327" t="s">
        <v>763</v>
      </c>
      <c r="E4" s="327" t="s">
        <v>764</v>
      </c>
      <c r="F4" s="327" t="s">
        <v>765</v>
      </c>
      <c r="G4" s="327" t="s">
        <v>766</v>
      </c>
    </row>
    <row r="5" spans="1:7" customFormat="1" ht="18" customHeight="1">
      <c r="A5" s="331">
        <v>2</v>
      </c>
      <c r="B5" s="151" t="s">
        <v>275</v>
      </c>
      <c r="C5" s="212"/>
      <c r="D5" s="301"/>
      <c r="E5" s="155"/>
      <c r="F5" s="155"/>
      <c r="G5" s="155"/>
    </row>
    <row r="6" spans="1:7" customFormat="1" ht="18" customHeight="1">
      <c r="A6" s="331">
        <v>3</v>
      </c>
      <c r="B6" s="151" t="s">
        <v>391</v>
      </c>
      <c r="C6" s="212"/>
      <c r="D6" s="155"/>
      <c r="E6" s="155"/>
      <c r="F6" s="155"/>
      <c r="G6" s="155"/>
    </row>
    <row r="7" spans="1:7" customFormat="1" ht="18" customHeight="1">
      <c r="A7" s="331">
        <v>4</v>
      </c>
      <c r="B7" s="151" t="s">
        <v>392</v>
      </c>
      <c r="C7" s="212"/>
      <c r="D7" s="155"/>
      <c r="E7" s="155"/>
      <c r="F7" s="155"/>
      <c r="G7" s="155"/>
    </row>
    <row r="8" spans="1:7" customFormat="1" ht="18" customHeight="1">
      <c r="A8" s="331">
        <v>5</v>
      </c>
      <c r="B8" s="151" t="s">
        <v>771</v>
      </c>
      <c r="C8" s="212"/>
      <c r="D8" s="155"/>
      <c r="E8" s="155"/>
      <c r="F8" s="155"/>
      <c r="G8" s="155"/>
    </row>
    <row r="9" spans="1:7" customFormat="1" ht="18" customHeight="1">
      <c r="A9" s="331">
        <v>6</v>
      </c>
      <c r="B9" s="151" t="s">
        <v>393</v>
      </c>
      <c r="C9" s="212"/>
      <c r="D9" s="155"/>
      <c r="E9" s="155"/>
      <c r="F9" s="155"/>
      <c r="G9" s="155"/>
    </row>
    <row r="10" spans="1:7" customFormat="1" ht="18" customHeight="1">
      <c r="A10" s="331"/>
      <c r="B10" s="151" t="s">
        <v>394</v>
      </c>
      <c r="C10" s="212"/>
      <c r="D10" s="155"/>
      <c r="E10" s="155"/>
      <c r="F10" s="155"/>
      <c r="G10" s="155"/>
    </row>
    <row r="11" spans="1:7" customFormat="1" ht="18" customHeight="1">
      <c r="A11" s="331"/>
      <c r="B11" s="151" t="s">
        <v>395</v>
      </c>
      <c r="C11" s="212"/>
      <c r="D11" s="155"/>
      <c r="E11" s="155"/>
      <c r="F11" s="155"/>
      <c r="G11" s="155"/>
    </row>
    <row r="12" spans="1:7" s="162" customFormat="1" ht="18" customHeight="1">
      <c r="A12" s="332">
        <v>7</v>
      </c>
      <c r="B12" s="151" t="s">
        <v>60</v>
      </c>
      <c r="C12" s="214"/>
      <c r="D12" s="260"/>
      <c r="E12" s="260"/>
      <c r="F12" s="260"/>
      <c r="G12" s="260"/>
    </row>
    <row r="13" spans="1:7" s="162" customFormat="1" ht="18" customHeight="1">
      <c r="A13" s="332"/>
      <c r="B13" s="151" t="s">
        <v>374</v>
      </c>
      <c r="C13" s="214"/>
      <c r="D13" s="260"/>
      <c r="E13" s="260"/>
      <c r="F13" s="260"/>
      <c r="G13" s="260"/>
    </row>
    <row r="14" spans="1:7" s="162" customFormat="1" ht="18" customHeight="1">
      <c r="A14" s="332"/>
      <c r="B14" s="151" t="s">
        <v>373</v>
      </c>
      <c r="C14" s="214"/>
      <c r="D14" s="260"/>
      <c r="E14" s="260"/>
      <c r="F14" s="260"/>
      <c r="G14" s="260"/>
    </row>
    <row r="15" spans="1:7" s="162" customFormat="1" ht="18" customHeight="1">
      <c r="A15" s="332"/>
      <c r="B15" s="151" t="s">
        <v>378</v>
      </c>
      <c r="C15" s="214"/>
      <c r="D15" s="260"/>
      <c r="E15" s="260"/>
      <c r="F15" s="260"/>
      <c r="G15" s="260"/>
    </row>
    <row r="16" spans="1:7" s="162" customFormat="1" ht="18" customHeight="1">
      <c r="A16" s="332"/>
      <c r="B16" s="151"/>
      <c r="C16" s="214"/>
      <c r="D16" s="260"/>
      <c r="E16" s="260"/>
      <c r="F16" s="260"/>
      <c r="G16" s="260"/>
    </row>
    <row r="17" spans="1:7" s="162" customFormat="1" ht="18" customHeight="1">
      <c r="A17" s="332">
        <v>8</v>
      </c>
      <c r="B17" s="151" t="s">
        <v>375</v>
      </c>
      <c r="C17" s="214"/>
      <c r="D17" s="260"/>
      <c r="E17" s="260"/>
      <c r="F17" s="260"/>
      <c r="G17" s="260"/>
    </row>
    <row r="18" spans="1:7" s="162" customFormat="1" ht="18" customHeight="1">
      <c r="A18" s="332"/>
      <c r="B18" s="151" t="s">
        <v>379</v>
      </c>
      <c r="C18" s="214"/>
      <c r="D18" s="260"/>
      <c r="E18" s="260"/>
      <c r="F18" s="260"/>
      <c r="G18" s="260"/>
    </row>
    <row r="19" spans="1:7" s="162" customFormat="1" ht="18" customHeight="1">
      <c r="A19" s="332"/>
      <c r="B19" s="151" t="s">
        <v>377</v>
      </c>
      <c r="C19" s="214"/>
      <c r="D19" s="260"/>
      <c r="E19" s="260"/>
      <c r="F19" s="260"/>
      <c r="G19" s="260"/>
    </row>
    <row r="20" spans="1:7" s="162" customFormat="1" ht="18" customHeight="1">
      <c r="A20" s="332">
        <v>9</v>
      </c>
      <c r="B20" s="151" t="s">
        <v>407</v>
      </c>
      <c r="C20" s="214"/>
      <c r="D20" s="260"/>
      <c r="E20" s="260"/>
      <c r="F20" s="260"/>
      <c r="G20" s="260"/>
    </row>
    <row r="21" spans="1:7" ht="30" customHeight="1">
      <c r="A21" s="333">
        <v>10</v>
      </c>
      <c r="B21" s="210" t="s">
        <v>408</v>
      </c>
      <c r="C21" s="266"/>
      <c r="D21" s="266"/>
      <c r="E21" s="266"/>
      <c r="F21" s="266"/>
      <c r="G21" s="266"/>
    </row>
    <row r="22" spans="1:7" ht="28.5" customHeight="1">
      <c r="A22" s="333">
        <v>11</v>
      </c>
      <c r="B22" s="210" t="s">
        <v>400</v>
      </c>
      <c r="C22" s="266"/>
      <c r="D22" s="266"/>
      <c r="E22" s="266"/>
      <c r="F22" s="266"/>
      <c r="G22" s="266"/>
    </row>
    <row r="23" spans="1:7" ht="43.5" customHeight="1">
      <c r="A23" s="333">
        <v>12</v>
      </c>
      <c r="B23" s="210" t="s">
        <v>795</v>
      </c>
      <c r="C23" s="266"/>
      <c r="D23" s="266"/>
      <c r="E23" s="266"/>
      <c r="F23" s="266"/>
      <c r="G23" s="266"/>
    </row>
    <row r="24" spans="1:7" ht="41.25" customHeight="1">
      <c r="A24" s="333">
        <v>13</v>
      </c>
      <c r="B24" s="210" t="s">
        <v>401</v>
      </c>
      <c r="C24" s="266"/>
      <c r="D24" s="266"/>
      <c r="E24" s="266"/>
      <c r="F24" s="266"/>
      <c r="G24" s="266"/>
    </row>
    <row r="25" spans="1:7" ht="18" customHeight="1">
      <c r="A25" s="333">
        <v>14</v>
      </c>
      <c r="B25" s="210" t="s">
        <v>402</v>
      </c>
      <c r="C25" s="266"/>
      <c r="D25" s="266"/>
      <c r="E25" s="266"/>
      <c r="F25" s="266"/>
      <c r="G25" s="266"/>
    </row>
    <row r="26" spans="1:7" ht="18" customHeight="1">
      <c r="A26" s="333">
        <v>15</v>
      </c>
      <c r="B26" s="210" t="s">
        <v>403</v>
      </c>
      <c r="C26" s="266"/>
      <c r="D26" s="266"/>
      <c r="E26" s="266"/>
      <c r="F26" s="266"/>
      <c r="G26" s="266"/>
    </row>
    <row r="27" spans="1:7" ht="18" customHeight="1">
      <c r="A27" s="333">
        <v>16</v>
      </c>
      <c r="B27" s="210" t="s">
        <v>404</v>
      </c>
      <c r="C27" s="266"/>
      <c r="D27" s="266"/>
      <c r="E27" s="266"/>
      <c r="F27" s="266"/>
      <c r="G27" s="266"/>
    </row>
    <row r="28" spans="1:7" ht="18" customHeight="1">
      <c r="A28" s="333">
        <v>17</v>
      </c>
      <c r="B28" s="210" t="s">
        <v>410</v>
      </c>
      <c r="C28" s="266"/>
      <c r="D28" s="266"/>
      <c r="E28" s="266"/>
      <c r="F28" s="266"/>
      <c r="G28" s="266"/>
    </row>
    <row r="29" spans="1:7" ht="18" customHeight="1">
      <c r="A29" s="333">
        <v>17</v>
      </c>
      <c r="B29" s="210" t="s">
        <v>30</v>
      </c>
      <c r="C29" s="212"/>
      <c r="D29" s="212"/>
      <c r="E29" s="212"/>
      <c r="F29" s="212"/>
      <c r="G29" s="212"/>
    </row>
  </sheetData>
  <phoneticPr fontId="2" type="noConversion"/>
  <pageMargins left="0.25" right="0.25" top="0.25" bottom="0.25" header="0.5" footer="0.5"/>
  <pageSetup scale="80" orientation="landscape" blackAndWhite="1" verticalDpi="1200" r:id="rId1"/>
  <headerFooter alignWithMargins="0"/>
</worksheet>
</file>

<file path=xl/worksheets/sheet14.xml><?xml version="1.0" encoding="utf-8"?>
<worksheet xmlns="http://schemas.openxmlformats.org/spreadsheetml/2006/main" xmlns:r="http://schemas.openxmlformats.org/officeDocument/2006/relationships">
  <dimension ref="A1:F35"/>
  <sheetViews>
    <sheetView view="pageBreakPreview" topLeftCell="D1" zoomScale="85" zoomScaleSheetLayoutView="85" workbookViewId="0">
      <selection activeCell="G1" sqref="G1:G1048576"/>
    </sheetView>
  </sheetViews>
  <sheetFormatPr defaultRowHeight="18" customHeight="1"/>
  <cols>
    <col min="1" max="1" width="3.28515625" style="218" customWidth="1"/>
    <col min="2" max="2" width="44.85546875" style="161" customWidth="1"/>
    <col min="3" max="6" width="42.5703125" style="162" customWidth="1"/>
    <col min="7" max="16384" width="9.140625" style="162"/>
  </cols>
  <sheetData>
    <row r="1" spans="1:6" s="208" customFormat="1" ht="18" customHeight="1">
      <c r="A1" s="209"/>
      <c r="B1" s="224"/>
      <c r="F1" s="211" t="s">
        <v>531</v>
      </c>
    </row>
    <row r="2" spans="1:6" s="315" customFormat="1" ht="18" customHeight="1">
      <c r="A2" s="331">
        <v>1</v>
      </c>
      <c r="B2" s="151" t="s">
        <v>274</v>
      </c>
      <c r="C2" s="327" t="s">
        <v>763</v>
      </c>
      <c r="D2" s="327" t="s">
        <v>764</v>
      </c>
      <c r="E2" s="327" t="s">
        <v>765</v>
      </c>
      <c r="F2" s="327" t="s">
        <v>766</v>
      </c>
    </row>
    <row r="3" spans="1:6" s="226" customFormat="1" ht="18" customHeight="1">
      <c r="A3" s="264">
        <v>1</v>
      </c>
      <c r="B3" s="151" t="s">
        <v>275</v>
      </c>
      <c r="C3" s="155"/>
      <c r="D3" s="155"/>
      <c r="E3" s="155"/>
      <c r="F3" s="225"/>
    </row>
    <row r="4" spans="1:6" s="226" customFormat="1" ht="18" customHeight="1">
      <c r="A4" s="264">
        <v>2</v>
      </c>
      <c r="B4" s="151" t="s">
        <v>391</v>
      </c>
      <c r="C4" s="301"/>
      <c r="D4" s="301"/>
      <c r="E4" s="301"/>
      <c r="F4" s="225"/>
    </row>
    <row r="5" spans="1:6" s="226" customFormat="1" ht="18" customHeight="1">
      <c r="A5" s="264">
        <v>3</v>
      </c>
      <c r="B5" s="151" t="s">
        <v>392</v>
      </c>
      <c r="C5" s="155"/>
      <c r="D5" s="155"/>
      <c r="E5" s="155"/>
      <c r="F5" s="225"/>
    </row>
    <row r="6" spans="1:6" s="226" customFormat="1" ht="18" customHeight="1">
      <c r="A6" s="264">
        <v>4</v>
      </c>
      <c r="B6" s="151" t="s">
        <v>771</v>
      </c>
      <c r="C6" s="155"/>
      <c r="D6" s="155"/>
      <c r="E6" s="155"/>
      <c r="F6" s="225"/>
    </row>
    <row r="7" spans="1:6" s="226" customFormat="1" ht="18" customHeight="1">
      <c r="A7" s="264">
        <v>5</v>
      </c>
      <c r="B7" s="151" t="s">
        <v>393</v>
      </c>
      <c r="C7" s="225"/>
      <c r="D7" s="225"/>
      <c r="E7" s="225"/>
      <c r="F7" s="225"/>
    </row>
    <row r="8" spans="1:6" s="226" customFormat="1" ht="18" customHeight="1">
      <c r="A8" s="264">
        <v>6</v>
      </c>
      <c r="B8" s="151" t="s">
        <v>394</v>
      </c>
      <c r="C8" s="225"/>
      <c r="D8" s="225"/>
      <c r="E8" s="225"/>
      <c r="F8" s="225"/>
    </row>
    <row r="9" spans="1:6" s="226" customFormat="1" ht="18" customHeight="1">
      <c r="A9" s="264">
        <v>7</v>
      </c>
      <c r="B9" s="151" t="s">
        <v>395</v>
      </c>
      <c r="C9" s="225"/>
      <c r="D9" s="225"/>
      <c r="E9" s="225"/>
      <c r="F9" s="225"/>
    </row>
    <row r="10" spans="1:6" ht="18" customHeight="1">
      <c r="A10" s="264">
        <v>8</v>
      </c>
      <c r="B10" s="220" t="s">
        <v>31</v>
      </c>
      <c r="C10" s="305"/>
      <c r="D10" s="305"/>
      <c r="E10" s="305"/>
      <c r="F10" s="305"/>
    </row>
    <row r="11" spans="1:6" ht="18" customHeight="1">
      <c r="A11" s="264">
        <v>9</v>
      </c>
      <c r="B11" s="220" t="s">
        <v>412</v>
      </c>
      <c r="C11" s="215"/>
      <c r="D11" s="215"/>
      <c r="E11" s="215"/>
      <c r="F11" s="215"/>
    </row>
    <row r="12" spans="1:6" ht="30">
      <c r="A12" s="264">
        <v>10</v>
      </c>
      <c r="B12" s="220" t="s">
        <v>33</v>
      </c>
      <c r="C12" s="260"/>
      <c r="D12" s="260"/>
      <c r="E12" s="260"/>
      <c r="F12" s="260"/>
    </row>
    <row r="13" spans="1:6" ht="18" customHeight="1">
      <c r="A13" s="222"/>
      <c r="B13" s="151" t="s">
        <v>375</v>
      </c>
      <c r="C13" s="214"/>
      <c r="D13" s="214"/>
      <c r="E13" s="214"/>
      <c r="F13" s="260"/>
    </row>
    <row r="14" spans="1:6" ht="18" customHeight="1">
      <c r="A14" s="222"/>
      <c r="B14" s="151" t="s">
        <v>379</v>
      </c>
      <c r="C14" s="214"/>
      <c r="D14" s="214"/>
      <c r="E14" s="214"/>
      <c r="F14" s="260"/>
    </row>
    <row r="15" spans="1:6" ht="18" customHeight="1">
      <c r="A15" s="222"/>
      <c r="B15" s="151" t="s">
        <v>377</v>
      </c>
      <c r="C15" s="214"/>
      <c r="D15" s="214"/>
      <c r="E15" s="214"/>
      <c r="F15" s="260"/>
    </row>
    <row r="16" spans="1:6" ht="18" customHeight="1">
      <c r="A16" s="222"/>
      <c r="B16" s="151" t="s">
        <v>407</v>
      </c>
      <c r="C16" s="214"/>
      <c r="D16" s="214"/>
      <c r="E16" s="214"/>
      <c r="F16" s="260"/>
    </row>
    <row r="17" spans="1:6" s="208" customFormat="1" ht="30" customHeight="1">
      <c r="A17" s="212"/>
      <c r="B17" s="210" t="s">
        <v>408</v>
      </c>
      <c r="C17" s="266"/>
      <c r="D17" s="266"/>
      <c r="E17" s="266"/>
      <c r="F17" s="266"/>
    </row>
    <row r="18" spans="1:6" s="208" customFormat="1" ht="28.5" customHeight="1">
      <c r="A18" s="212"/>
      <c r="B18" s="210" t="s">
        <v>400</v>
      </c>
      <c r="C18" s="266"/>
      <c r="D18" s="266"/>
      <c r="E18" s="266"/>
      <c r="F18" s="266"/>
    </row>
    <row r="19" spans="1:6" ht="30" customHeight="1">
      <c r="A19" s="264">
        <v>11</v>
      </c>
      <c r="B19" s="220" t="s">
        <v>62</v>
      </c>
      <c r="C19" s="260"/>
      <c r="D19" s="260"/>
      <c r="E19" s="260"/>
      <c r="F19" s="260"/>
    </row>
    <row r="20" spans="1:6" ht="28.5" customHeight="1">
      <c r="A20" s="264">
        <v>12</v>
      </c>
      <c r="B20" s="220" t="s">
        <v>32</v>
      </c>
      <c r="C20" s="260"/>
      <c r="D20" s="260"/>
      <c r="E20" s="260"/>
      <c r="F20" s="260"/>
    </row>
    <row r="21" spans="1:6" ht="51" customHeight="1">
      <c r="A21" s="264">
        <v>13</v>
      </c>
      <c r="B21" s="220" t="s">
        <v>336</v>
      </c>
      <c r="C21" s="260"/>
      <c r="D21" s="260"/>
      <c r="E21" s="260"/>
      <c r="F21" s="260"/>
    </row>
    <row r="22" spans="1:6" ht="51.75" customHeight="1">
      <c r="A22" s="264">
        <v>14</v>
      </c>
      <c r="B22" s="220" t="s">
        <v>34</v>
      </c>
      <c r="C22" s="260"/>
      <c r="D22" s="260"/>
      <c r="E22" s="260"/>
      <c r="F22" s="260"/>
    </row>
    <row r="23" spans="1:6" ht="51.75" customHeight="1">
      <c r="A23" s="264">
        <v>15</v>
      </c>
      <c r="B23" s="220" t="s">
        <v>411</v>
      </c>
      <c r="C23" s="260"/>
      <c r="D23" s="260"/>
      <c r="E23" s="260"/>
      <c r="F23" s="260"/>
    </row>
    <row r="24" spans="1:6" ht="30.75" customHeight="1">
      <c r="A24" s="264">
        <v>16</v>
      </c>
      <c r="B24" s="220" t="s">
        <v>337</v>
      </c>
      <c r="C24" s="260"/>
      <c r="D24" s="260"/>
      <c r="E24" s="260"/>
      <c r="F24" s="260"/>
    </row>
    <row r="25" spans="1:6" ht="26.25" customHeight="1">
      <c r="A25" s="264">
        <v>17</v>
      </c>
      <c r="B25" s="220" t="s">
        <v>338</v>
      </c>
      <c r="C25" s="260"/>
      <c r="D25" s="260"/>
      <c r="E25" s="260"/>
      <c r="F25" s="260"/>
    </row>
    <row r="26" spans="1:6" ht="32.25" customHeight="1">
      <c r="A26" s="264">
        <v>18</v>
      </c>
      <c r="B26" s="220" t="s">
        <v>35</v>
      </c>
      <c r="C26" s="260"/>
      <c r="D26" s="260"/>
      <c r="E26" s="260"/>
      <c r="F26" s="260"/>
    </row>
    <row r="27" spans="1:6" ht="18" customHeight="1">
      <c r="A27" s="264">
        <v>19</v>
      </c>
      <c r="B27" s="220" t="s">
        <v>36</v>
      </c>
      <c r="C27" s="260"/>
      <c r="D27" s="260"/>
      <c r="E27" s="260"/>
      <c r="F27" s="260"/>
    </row>
    <row r="28" spans="1:6" ht="18" customHeight="1">
      <c r="A28" s="264">
        <v>20</v>
      </c>
      <c r="B28" s="220" t="s">
        <v>37</v>
      </c>
      <c r="C28" s="260"/>
      <c r="D28" s="260"/>
      <c r="E28" s="260"/>
      <c r="F28" s="260"/>
    </row>
    <row r="29" spans="1:6" ht="18" customHeight="1">
      <c r="A29" s="264">
        <v>21</v>
      </c>
      <c r="B29" s="220" t="s">
        <v>712</v>
      </c>
      <c r="C29" s="260"/>
      <c r="D29" s="260"/>
      <c r="E29" s="260"/>
      <c r="F29" s="260"/>
    </row>
    <row r="30" spans="1:6" ht="18" customHeight="1">
      <c r="A30" s="264">
        <v>22</v>
      </c>
      <c r="B30" s="220" t="s">
        <v>38</v>
      </c>
      <c r="C30" s="260"/>
      <c r="D30" s="260"/>
      <c r="E30" s="260"/>
      <c r="F30" s="260"/>
    </row>
    <row r="31" spans="1:6" ht="51.75" customHeight="1">
      <c r="A31" s="264">
        <v>23</v>
      </c>
      <c r="B31" s="220" t="s">
        <v>30</v>
      </c>
      <c r="C31" s="260"/>
      <c r="D31" s="260"/>
      <c r="E31" s="260"/>
      <c r="F31" s="260"/>
    </row>
    <row r="32" spans="1:6" ht="18" customHeight="1">
      <c r="A32" s="162"/>
      <c r="B32" s="221"/>
    </row>
    <row r="33" spans="2:2" ht="15">
      <c r="B33" s="221"/>
    </row>
    <row r="34" spans="2:2" ht="15">
      <c r="B34" s="221"/>
    </row>
    <row r="35" spans="2:2" ht="15">
      <c r="B35" s="221"/>
    </row>
  </sheetData>
  <pageMargins left="0.7" right="0.7" top="0.75" bottom="0.75" header="0.3" footer="0.3"/>
  <pageSetup scale="69" orientation="portrait" r:id="rId1"/>
</worksheet>
</file>

<file path=xl/worksheets/sheet15.xml><?xml version="1.0" encoding="utf-8"?>
<worksheet xmlns="http://schemas.openxmlformats.org/spreadsheetml/2006/main" xmlns:r="http://schemas.openxmlformats.org/officeDocument/2006/relationships">
  <dimension ref="A1:E75"/>
  <sheetViews>
    <sheetView showGridLines="0" view="pageBreakPreview" topLeftCell="B1" zoomScaleNormal="75" zoomScaleSheetLayoutView="100" workbookViewId="0">
      <pane ySplit="5" topLeftCell="A26" activePane="bottomLeft" state="frozen"/>
      <selection pane="bottomLeft" activeCell="C36" sqref="C36"/>
    </sheetView>
  </sheetViews>
  <sheetFormatPr defaultRowHeight="15"/>
  <cols>
    <col min="1" max="1" width="0" style="162" hidden="1" customWidth="1"/>
    <col min="2" max="2" width="5.28515625" style="162" customWidth="1"/>
    <col min="3" max="3" width="43.7109375" style="162" customWidth="1"/>
    <col min="4" max="5" width="44.140625" style="162" customWidth="1"/>
    <col min="6" max="16384" width="9.140625" style="162"/>
  </cols>
  <sheetData>
    <row r="1" spans="1:5" s="208" customFormat="1" ht="18" customHeight="1">
      <c r="A1" s="209"/>
      <c r="B1" s="224"/>
      <c r="E1" s="211" t="s">
        <v>532</v>
      </c>
    </row>
    <row r="2" spans="1:5" s="208" customFormat="1" ht="18" customHeight="1">
      <c r="A2" s="209"/>
      <c r="B2" s="224"/>
    </row>
    <row r="3" spans="1:5">
      <c r="C3" s="160"/>
      <c r="D3" s="213"/>
    </row>
    <row r="4" spans="1:5">
      <c r="A4" s="421" t="s">
        <v>97</v>
      </c>
      <c r="B4" s="421"/>
      <c r="C4" s="421"/>
      <c r="D4" s="421"/>
      <c r="E4" s="421"/>
    </row>
    <row r="5" spans="1:5" ht="72.75" customHeight="1">
      <c r="B5" s="263" t="s">
        <v>98</v>
      </c>
      <c r="C5" s="263" t="s">
        <v>99</v>
      </c>
      <c r="D5" s="214"/>
      <c r="E5" s="214"/>
    </row>
    <row r="6" spans="1:5">
      <c r="A6" s="160"/>
      <c r="B6" s="214"/>
      <c r="C6" s="214"/>
      <c r="D6" s="214"/>
      <c r="E6" s="214"/>
    </row>
    <row r="7" spans="1:5" ht="21.75" customHeight="1">
      <c r="A7" s="151" t="s">
        <v>274</v>
      </c>
      <c r="B7" s="216">
        <v>1</v>
      </c>
      <c r="C7" s="151" t="s">
        <v>274</v>
      </c>
      <c r="D7" s="214"/>
      <c r="E7" s="214"/>
    </row>
    <row r="8" spans="1:5" ht="21.75" customHeight="1">
      <c r="A8" s="151" t="s">
        <v>275</v>
      </c>
      <c r="B8" s="216">
        <v>2</v>
      </c>
      <c r="C8" s="151" t="s">
        <v>275</v>
      </c>
      <c r="D8" s="214"/>
      <c r="E8" s="214"/>
    </row>
    <row r="9" spans="1:5" ht="21.75" customHeight="1">
      <c r="A9" s="151" t="s">
        <v>276</v>
      </c>
      <c r="B9" s="216">
        <v>3</v>
      </c>
      <c r="C9" s="151" t="s">
        <v>276</v>
      </c>
      <c r="D9" s="214"/>
      <c r="E9" s="214"/>
    </row>
    <row r="10" spans="1:5" ht="21.75" customHeight="1">
      <c r="A10" s="151" t="s">
        <v>277</v>
      </c>
      <c r="B10" s="216">
        <v>4</v>
      </c>
      <c r="C10" s="151" t="s">
        <v>339</v>
      </c>
      <c r="D10" s="214"/>
      <c r="E10" s="214"/>
    </row>
    <row r="11" spans="1:5" ht="21.75" customHeight="1">
      <c r="A11" s="151" t="s">
        <v>771</v>
      </c>
      <c r="B11" s="216">
        <v>5</v>
      </c>
      <c r="C11" s="151" t="s">
        <v>771</v>
      </c>
      <c r="D11" s="214"/>
      <c r="E11" s="214"/>
    </row>
    <row r="12" spans="1:5" ht="30">
      <c r="B12" s="216">
        <v>6</v>
      </c>
      <c r="C12" s="151" t="s">
        <v>100</v>
      </c>
      <c r="D12" s="260"/>
      <c r="E12" s="260"/>
    </row>
    <row r="13" spans="1:5">
      <c r="B13" s="216"/>
      <c r="C13" s="151"/>
      <c r="D13" s="260"/>
      <c r="E13" s="260"/>
    </row>
    <row r="14" spans="1:5">
      <c r="B14" s="216">
        <v>7</v>
      </c>
      <c r="C14" s="151" t="s">
        <v>60</v>
      </c>
      <c r="D14" s="260"/>
      <c r="E14" s="260"/>
    </row>
    <row r="15" spans="1:5">
      <c r="B15" s="216"/>
      <c r="C15" s="151" t="s">
        <v>374</v>
      </c>
      <c r="D15" s="260"/>
      <c r="E15" s="260"/>
    </row>
    <row r="16" spans="1:5">
      <c r="B16" s="216"/>
      <c r="C16" s="151" t="s">
        <v>373</v>
      </c>
      <c r="D16" s="260"/>
      <c r="E16" s="260"/>
    </row>
    <row r="17" spans="2:5">
      <c r="B17" s="216"/>
      <c r="C17" s="151"/>
      <c r="D17" s="260"/>
      <c r="E17" s="260"/>
    </row>
    <row r="18" spans="2:5">
      <c r="B18" s="216">
        <v>8</v>
      </c>
      <c r="C18" s="151" t="s">
        <v>375</v>
      </c>
      <c r="D18" s="260"/>
      <c r="E18" s="260"/>
    </row>
    <row r="19" spans="2:5">
      <c r="B19" s="216"/>
      <c r="C19" s="151" t="s">
        <v>376</v>
      </c>
      <c r="D19" s="260"/>
      <c r="E19" s="260"/>
    </row>
    <row r="20" spans="2:5">
      <c r="B20" s="216"/>
      <c r="C20" s="151" t="s">
        <v>377</v>
      </c>
      <c r="D20" s="260"/>
      <c r="E20" s="260"/>
    </row>
    <row r="21" spans="2:5">
      <c r="B21" s="216"/>
      <c r="C21" s="151"/>
      <c r="D21" s="260"/>
      <c r="E21" s="260"/>
    </row>
    <row r="22" spans="2:5">
      <c r="B22" s="216">
        <v>9</v>
      </c>
      <c r="C22" s="151" t="s">
        <v>340</v>
      </c>
      <c r="D22" s="260"/>
      <c r="E22" s="260"/>
    </row>
    <row r="23" spans="2:5" ht="45">
      <c r="B23" s="216">
        <v>10</v>
      </c>
      <c r="C23" s="151" t="s">
        <v>357</v>
      </c>
      <c r="D23" s="260"/>
      <c r="E23" s="260"/>
    </row>
    <row r="24" spans="2:5" ht="30">
      <c r="B24" s="216">
        <v>11</v>
      </c>
      <c r="C24" s="151" t="s">
        <v>341</v>
      </c>
      <c r="D24" s="260"/>
      <c r="E24" s="260"/>
    </row>
    <row r="25" spans="2:5">
      <c r="B25" s="216"/>
      <c r="C25" s="151"/>
      <c r="D25" s="260"/>
      <c r="E25" s="260"/>
    </row>
    <row r="26" spans="2:5">
      <c r="B26" s="216">
        <v>12</v>
      </c>
      <c r="C26" s="151" t="s">
        <v>342</v>
      </c>
      <c r="D26" s="260"/>
      <c r="E26" s="260"/>
    </row>
    <row r="27" spans="2:5">
      <c r="B27" s="216"/>
      <c r="C27" s="151" t="s">
        <v>343</v>
      </c>
      <c r="D27" s="260"/>
      <c r="E27" s="260"/>
    </row>
    <row r="28" spans="2:5">
      <c r="B28" s="216"/>
      <c r="C28" s="151" t="s">
        <v>344</v>
      </c>
      <c r="D28" s="260"/>
      <c r="E28" s="260"/>
    </row>
    <row r="29" spans="2:5" ht="30">
      <c r="B29" s="216"/>
      <c r="C29" s="151" t="s">
        <v>345</v>
      </c>
      <c r="D29" s="260"/>
      <c r="E29" s="260"/>
    </row>
    <row r="30" spans="2:5">
      <c r="B30" s="216"/>
      <c r="C30" s="151"/>
      <c r="D30" s="260"/>
      <c r="E30" s="260"/>
    </row>
    <row r="31" spans="2:5" ht="33.75" customHeight="1">
      <c r="B31" s="216">
        <v>13</v>
      </c>
      <c r="C31" s="151" t="s">
        <v>346</v>
      </c>
      <c r="D31" s="260"/>
      <c r="E31" s="260"/>
    </row>
    <row r="32" spans="2:5">
      <c r="B32" s="216"/>
      <c r="C32" s="151" t="s">
        <v>350</v>
      </c>
      <c r="D32" s="260"/>
      <c r="E32" s="260"/>
    </row>
    <row r="33" spans="2:5">
      <c r="B33" s="216"/>
      <c r="C33" s="151" t="s">
        <v>351</v>
      </c>
      <c r="D33" s="260"/>
      <c r="E33" s="260"/>
    </row>
    <row r="34" spans="2:5">
      <c r="B34" s="216"/>
      <c r="C34" s="151"/>
      <c r="D34" s="260"/>
      <c r="E34" s="260"/>
    </row>
    <row r="35" spans="2:5" ht="30">
      <c r="B35" s="216">
        <v>14</v>
      </c>
      <c r="C35" s="151" t="s">
        <v>347</v>
      </c>
      <c r="D35" s="260"/>
      <c r="E35" s="260"/>
    </row>
    <row r="36" spans="2:5">
      <c r="B36" s="216"/>
      <c r="C36" s="151" t="s">
        <v>348</v>
      </c>
      <c r="D36" s="260"/>
      <c r="E36" s="260"/>
    </row>
    <row r="37" spans="2:5">
      <c r="B37" s="216"/>
      <c r="C37" s="151" t="s">
        <v>349</v>
      </c>
      <c r="D37" s="260"/>
      <c r="E37" s="260"/>
    </row>
    <row r="38" spans="2:5">
      <c r="B38" s="216"/>
      <c r="C38" s="151"/>
      <c r="D38" s="260"/>
      <c r="E38" s="260"/>
    </row>
    <row r="39" spans="2:5">
      <c r="B39" s="216">
        <v>15</v>
      </c>
      <c r="C39" s="151" t="s">
        <v>101</v>
      </c>
      <c r="D39" s="260"/>
      <c r="E39" s="260"/>
    </row>
    <row r="40" spans="2:5">
      <c r="B40" s="216"/>
      <c r="C40" s="151" t="s">
        <v>353</v>
      </c>
      <c r="D40" s="260"/>
      <c r="E40" s="260"/>
    </row>
    <row r="41" spans="2:5">
      <c r="B41" s="216"/>
      <c r="C41" s="151" t="s">
        <v>354</v>
      </c>
      <c r="D41" s="260"/>
      <c r="E41" s="260"/>
    </row>
    <row r="42" spans="2:5">
      <c r="B42" s="216"/>
      <c r="C42" s="151" t="s">
        <v>352</v>
      </c>
      <c r="D42" s="260"/>
      <c r="E42" s="260"/>
    </row>
    <row r="43" spans="2:5">
      <c r="B43" s="216"/>
      <c r="C43" s="151"/>
      <c r="D43" s="260"/>
      <c r="E43" s="260"/>
    </row>
    <row r="44" spans="2:5">
      <c r="B44" s="216"/>
      <c r="C44" s="151"/>
      <c r="D44" s="260"/>
      <c r="E44" s="260"/>
    </row>
    <row r="45" spans="2:5" ht="30">
      <c r="B45" s="216">
        <v>16</v>
      </c>
      <c r="C45" s="151" t="s">
        <v>102</v>
      </c>
      <c r="D45" s="260"/>
      <c r="E45" s="260"/>
    </row>
    <row r="46" spans="2:5">
      <c r="B46" s="216"/>
      <c r="C46" s="151" t="s">
        <v>355</v>
      </c>
      <c r="D46" s="260"/>
      <c r="E46" s="260"/>
    </row>
    <row r="47" spans="2:5" ht="36" customHeight="1">
      <c r="B47" s="216"/>
      <c r="C47" s="151" t="s">
        <v>356</v>
      </c>
      <c r="D47" s="260"/>
      <c r="E47" s="260"/>
    </row>
    <row r="48" spans="2:5">
      <c r="B48" s="216"/>
      <c r="C48" s="151"/>
      <c r="D48" s="260"/>
      <c r="E48" s="260"/>
    </row>
    <row r="49" spans="2:5">
      <c r="B49" s="216">
        <v>17</v>
      </c>
      <c r="C49" s="151" t="s">
        <v>103</v>
      </c>
      <c r="D49" s="260"/>
      <c r="E49" s="260"/>
    </row>
    <row r="50" spans="2:5" ht="45">
      <c r="B50" s="216"/>
      <c r="C50" s="151" t="s">
        <v>358</v>
      </c>
      <c r="D50" s="260"/>
      <c r="E50" s="260"/>
    </row>
    <row r="51" spans="2:5">
      <c r="B51" s="216"/>
      <c r="C51" s="151"/>
      <c r="D51" s="260"/>
      <c r="E51" s="260"/>
    </row>
    <row r="52" spans="2:5" ht="30">
      <c r="B52" s="216">
        <v>18</v>
      </c>
      <c r="C52" s="151" t="s">
        <v>104</v>
      </c>
      <c r="D52" s="260"/>
      <c r="E52" s="260"/>
    </row>
    <row r="53" spans="2:5">
      <c r="B53" s="216"/>
      <c r="C53" s="151" t="s">
        <v>360</v>
      </c>
      <c r="D53" s="260"/>
      <c r="E53" s="260"/>
    </row>
    <row r="54" spans="2:5">
      <c r="B54" s="216"/>
      <c r="C54" s="151" t="s">
        <v>359</v>
      </c>
      <c r="D54" s="260"/>
      <c r="E54" s="260"/>
    </row>
    <row r="55" spans="2:5">
      <c r="B55" s="216"/>
      <c r="C55" s="151" t="s">
        <v>361</v>
      </c>
      <c r="D55" s="260"/>
      <c r="E55" s="260"/>
    </row>
    <row r="56" spans="2:5">
      <c r="B56" s="216"/>
      <c r="C56" s="151"/>
      <c r="D56" s="260"/>
      <c r="E56" s="260"/>
    </row>
    <row r="57" spans="2:5" ht="45">
      <c r="B57" s="216">
        <v>19</v>
      </c>
      <c r="C57" s="151" t="s">
        <v>105</v>
      </c>
      <c r="D57" s="260"/>
      <c r="E57" s="260"/>
    </row>
    <row r="58" spans="2:5">
      <c r="B58" s="216"/>
      <c r="C58" s="151"/>
      <c r="D58" s="260"/>
      <c r="E58" s="260"/>
    </row>
    <row r="59" spans="2:5">
      <c r="B59" s="216">
        <v>20</v>
      </c>
      <c r="C59" s="151" t="s">
        <v>106</v>
      </c>
      <c r="D59" s="260"/>
      <c r="E59" s="260"/>
    </row>
    <row r="60" spans="2:5">
      <c r="B60" s="216"/>
      <c r="C60" s="151" t="s">
        <v>363</v>
      </c>
      <c r="D60" s="260"/>
      <c r="E60" s="260"/>
    </row>
    <row r="61" spans="2:5">
      <c r="B61" s="216"/>
      <c r="C61" s="151" t="s">
        <v>364</v>
      </c>
      <c r="D61" s="260"/>
      <c r="E61" s="260"/>
    </row>
    <row r="62" spans="2:5">
      <c r="B62" s="216"/>
      <c r="C62" s="151" t="s">
        <v>365</v>
      </c>
      <c r="D62" s="260"/>
      <c r="E62" s="260"/>
    </row>
    <row r="63" spans="2:5">
      <c r="B63" s="216"/>
      <c r="C63" s="151"/>
      <c r="D63" s="260"/>
      <c r="E63" s="260"/>
    </row>
    <row r="64" spans="2:5">
      <c r="B64" s="216">
        <v>21</v>
      </c>
      <c r="C64" s="151" t="s">
        <v>107</v>
      </c>
      <c r="D64" s="260"/>
      <c r="E64" s="260"/>
    </row>
    <row r="65" spans="2:5">
      <c r="B65" s="216"/>
      <c r="C65" s="151" t="s">
        <v>362</v>
      </c>
      <c r="D65" s="260"/>
      <c r="E65" s="260"/>
    </row>
    <row r="66" spans="2:5">
      <c r="B66" s="216"/>
      <c r="C66" s="151" t="s">
        <v>413</v>
      </c>
      <c r="D66" s="260"/>
      <c r="E66" s="260"/>
    </row>
    <row r="67" spans="2:5">
      <c r="B67" s="216"/>
      <c r="C67" s="151"/>
      <c r="D67" s="260"/>
      <c r="E67" s="260"/>
    </row>
    <row r="68" spans="2:5">
      <c r="B68" s="216">
        <v>22</v>
      </c>
      <c r="C68" s="151" t="s">
        <v>366</v>
      </c>
      <c r="D68" s="260"/>
      <c r="E68" s="260"/>
    </row>
    <row r="69" spans="2:5">
      <c r="B69" s="216"/>
      <c r="C69" s="151" t="s">
        <v>367</v>
      </c>
      <c r="D69" s="260"/>
      <c r="E69" s="260"/>
    </row>
    <row r="70" spans="2:5">
      <c r="B70" s="216"/>
      <c r="C70" s="151" t="s">
        <v>368</v>
      </c>
      <c r="D70" s="260"/>
      <c r="E70" s="260"/>
    </row>
    <row r="71" spans="2:5">
      <c r="B71" s="216"/>
      <c r="C71" s="151" t="s">
        <v>369</v>
      </c>
      <c r="D71" s="260"/>
      <c r="E71" s="260"/>
    </row>
    <row r="72" spans="2:5">
      <c r="B72" s="216"/>
      <c r="C72" s="151" t="s">
        <v>370</v>
      </c>
      <c r="D72" s="260"/>
      <c r="E72" s="260"/>
    </row>
    <row r="73" spans="2:5">
      <c r="B73" s="216"/>
      <c r="C73" s="151"/>
      <c r="D73" s="260"/>
      <c r="E73" s="260"/>
    </row>
    <row r="74" spans="2:5">
      <c r="B74" s="216"/>
      <c r="C74" s="151"/>
      <c r="D74" s="260"/>
      <c r="E74" s="260"/>
    </row>
    <row r="75" spans="2:5">
      <c r="B75" s="216">
        <v>23</v>
      </c>
      <c r="C75" s="151" t="s">
        <v>371</v>
      </c>
      <c r="D75" s="260"/>
      <c r="E75" s="260"/>
    </row>
  </sheetData>
  <mergeCells count="1">
    <mergeCell ref="A4:E4"/>
  </mergeCells>
  <phoneticPr fontId="0" type="noConversion"/>
  <printOptions horizontalCentered="1" verticalCentered="1"/>
  <pageMargins left="0.43" right="0.26" top="0.23" bottom="0.5" header="0.16" footer="0.5"/>
  <pageSetup scale="76" orientation="landscape" blackAndWhite="1" horizontalDpi="120" verticalDpi="144"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2:E42"/>
  <sheetViews>
    <sheetView view="pageBreakPreview" topLeftCell="A37" workbookViewId="0">
      <selection activeCell="B29" sqref="B29"/>
    </sheetView>
  </sheetViews>
  <sheetFormatPr defaultRowHeight="15"/>
  <cols>
    <col min="1" max="1" width="9.140625" style="217"/>
    <col min="2" max="2" width="41.5703125" style="150" customWidth="1"/>
    <col min="3" max="4" width="54" customWidth="1"/>
  </cols>
  <sheetData>
    <row r="2" spans="1:5">
      <c r="D2" s="274" t="s">
        <v>533</v>
      </c>
    </row>
    <row r="4" spans="1:5" ht="18" customHeight="1">
      <c r="A4" s="262"/>
      <c r="B4" s="154"/>
      <c r="C4" s="422" t="s">
        <v>110</v>
      </c>
      <c r="D4" s="422"/>
    </row>
    <row r="5" spans="1:5" ht="21.75" customHeight="1">
      <c r="A5" s="262">
        <v>1</v>
      </c>
      <c r="B5" s="151" t="s">
        <v>274</v>
      </c>
      <c r="C5" s="155"/>
      <c r="D5" s="155"/>
    </row>
    <row r="6" spans="1:5" ht="21.75" customHeight="1">
      <c r="A6" s="262">
        <v>2</v>
      </c>
      <c r="B6" s="151" t="s">
        <v>275</v>
      </c>
      <c r="C6" s="301"/>
      <c r="D6" s="155"/>
    </row>
    <row r="7" spans="1:5" ht="21.75" customHeight="1">
      <c r="A7" s="262">
        <v>3</v>
      </c>
      <c r="B7" s="151" t="s">
        <v>391</v>
      </c>
      <c r="C7" s="302"/>
      <c r="D7" s="155"/>
    </row>
    <row r="8" spans="1:5" ht="21.75" customHeight="1">
      <c r="A8" s="262">
        <v>4</v>
      </c>
      <c r="B8" s="151" t="s">
        <v>392</v>
      </c>
      <c r="C8" s="155"/>
      <c r="D8" s="155"/>
    </row>
    <row r="9" spans="1:5" ht="21.75" customHeight="1">
      <c r="A9" s="262">
        <v>5</v>
      </c>
      <c r="B9" s="151" t="s">
        <v>771</v>
      </c>
      <c r="C9" s="155"/>
      <c r="D9" s="155"/>
    </row>
    <row r="10" spans="1:5" ht="33.75" customHeight="1">
      <c r="A10" s="262">
        <v>6</v>
      </c>
      <c r="B10" s="151" t="s">
        <v>393</v>
      </c>
      <c r="C10" s="301"/>
      <c r="D10" s="155"/>
    </row>
    <row r="11" spans="1:5" ht="21.75" customHeight="1">
      <c r="A11" s="262"/>
      <c r="B11" s="151" t="s">
        <v>394</v>
      </c>
      <c r="C11" s="155"/>
      <c r="D11" s="155"/>
    </row>
    <row r="12" spans="1:5" ht="21.75" customHeight="1">
      <c r="A12" s="262"/>
      <c r="B12" s="151" t="s">
        <v>395</v>
      </c>
      <c r="C12" s="301"/>
      <c r="D12" s="155"/>
    </row>
    <row r="13" spans="1:5" s="162" customFormat="1">
      <c r="A13" s="222">
        <v>7</v>
      </c>
      <c r="B13" s="151" t="s">
        <v>60</v>
      </c>
      <c r="C13" s="214"/>
      <c r="D13" s="260"/>
      <c r="E13" s="261"/>
    </row>
    <row r="14" spans="1:5" s="162" customFormat="1">
      <c r="A14" s="222"/>
      <c r="B14" s="151" t="s">
        <v>374</v>
      </c>
      <c r="C14" s="214"/>
      <c r="D14" s="260"/>
      <c r="E14" s="261"/>
    </row>
    <row r="15" spans="1:5" s="162" customFormat="1">
      <c r="A15" s="222"/>
      <c r="B15" s="151" t="s">
        <v>373</v>
      </c>
      <c r="C15" s="214"/>
      <c r="D15" s="260"/>
      <c r="E15" s="261"/>
    </row>
    <row r="16" spans="1:5" s="162" customFormat="1" ht="30">
      <c r="A16" s="222"/>
      <c r="B16" s="151" t="s">
        <v>378</v>
      </c>
      <c r="C16" s="214"/>
      <c r="D16" s="260"/>
      <c r="E16" s="261"/>
    </row>
    <row r="17" spans="1:5" s="162" customFormat="1">
      <c r="A17" s="222"/>
      <c r="B17" s="151"/>
      <c r="C17" s="214"/>
      <c r="D17" s="260"/>
      <c r="E17" s="261"/>
    </row>
    <row r="18" spans="1:5" s="162" customFormat="1">
      <c r="A18" s="222"/>
      <c r="B18" s="151"/>
      <c r="C18" s="214"/>
      <c r="D18" s="260"/>
      <c r="E18" s="261"/>
    </row>
    <row r="19" spans="1:5" s="162" customFormat="1">
      <c r="A19" s="222">
        <v>8</v>
      </c>
      <c r="B19" s="151" t="s">
        <v>375</v>
      </c>
      <c r="C19" s="214"/>
      <c r="D19" s="260"/>
      <c r="E19" s="261"/>
    </row>
    <row r="20" spans="1:5" s="162" customFormat="1" ht="30">
      <c r="A20" s="222"/>
      <c r="B20" s="151" t="s">
        <v>379</v>
      </c>
      <c r="C20" s="214"/>
      <c r="D20" s="260"/>
      <c r="E20" s="261"/>
    </row>
    <row r="21" spans="1:5" s="162" customFormat="1">
      <c r="A21" s="222"/>
      <c r="B21" s="151" t="s">
        <v>377</v>
      </c>
      <c r="C21" s="214"/>
      <c r="D21" s="260"/>
      <c r="E21" s="261"/>
    </row>
    <row r="22" spans="1:5" s="162" customFormat="1">
      <c r="A22" s="222"/>
      <c r="B22" s="151"/>
      <c r="C22" s="214"/>
      <c r="D22" s="260"/>
      <c r="E22" s="261"/>
    </row>
    <row r="23" spans="1:5" ht="31.5" customHeight="1">
      <c r="A23" s="262">
        <v>9</v>
      </c>
      <c r="B23" s="151" t="s">
        <v>281</v>
      </c>
      <c r="C23" s="301"/>
      <c r="D23" s="155"/>
    </row>
    <row r="24" spans="1:5" ht="31.5" customHeight="1">
      <c r="A24" s="262"/>
      <c r="B24" s="153" t="s">
        <v>282</v>
      </c>
      <c r="C24" s="301"/>
      <c r="D24" s="155"/>
    </row>
    <row r="25" spans="1:5" ht="31.5" customHeight="1">
      <c r="A25" s="262"/>
      <c r="B25" s="153" t="s">
        <v>283</v>
      </c>
      <c r="C25" s="301"/>
      <c r="D25" s="155"/>
    </row>
    <row r="26" spans="1:5" ht="31.5" customHeight="1">
      <c r="A26" s="262"/>
      <c r="B26" s="153" t="s">
        <v>278</v>
      </c>
      <c r="C26" s="155"/>
      <c r="D26" s="155"/>
    </row>
    <row r="27" spans="1:5" ht="43.5" customHeight="1">
      <c r="A27" s="262"/>
      <c r="B27" s="153" t="s">
        <v>26</v>
      </c>
      <c r="C27" s="303"/>
      <c r="D27" s="156"/>
    </row>
    <row r="28" spans="1:5" ht="43.5" customHeight="1">
      <c r="A28" s="262">
        <v>10</v>
      </c>
      <c r="B28" s="153" t="s">
        <v>409</v>
      </c>
      <c r="C28" s="303"/>
      <c r="D28" s="156"/>
    </row>
    <row r="29" spans="1:5" ht="43.5" customHeight="1">
      <c r="A29" s="262">
        <v>11</v>
      </c>
      <c r="B29" s="151" t="s">
        <v>27</v>
      </c>
      <c r="C29" s="303"/>
      <c r="D29" s="156"/>
    </row>
    <row r="30" spans="1:5" ht="43.5" customHeight="1">
      <c r="A30" s="262">
        <v>12</v>
      </c>
      <c r="B30" s="151" t="s">
        <v>28</v>
      </c>
      <c r="C30" s="304"/>
      <c r="D30" s="156"/>
    </row>
    <row r="31" spans="1:5" ht="27" customHeight="1">
      <c r="A31" s="262">
        <v>13</v>
      </c>
      <c r="B31" s="151" t="s">
        <v>279</v>
      </c>
      <c r="C31" s="303"/>
      <c r="D31" s="156"/>
    </row>
    <row r="32" spans="1:5" ht="27" customHeight="1">
      <c r="A32" s="262"/>
      <c r="B32" s="152" t="s">
        <v>280</v>
      </c>
      <c r="C32" s="156"/>
      <c r="D32" s="156"/>
    </row>
    <row r="33" spans="1:4" ht="36" customHeight="1">
      <c r="A33" s="262"/>
      <c r="B33" s="152" t="s">
        <v>284</v>
      </c>
      <c r="C33" s="303"/>
      <c r="D33" s="156"/>
    </row>
    <row r="34" spans="1:4" ht="43.5" customHeight="1">
      <c r="A34" s="262">
        <v>14</v>
      </c>
      <c r="B34" s="151" t="s">
        <v>29</v>
      </c>
      <c r="C34" s="303"/>
      <c r="D34" s="156"/>
    </row>
    <row r="35" spans="1:4" ht="43.5" customHeight="1">
      <c r="A35" s="262">
        <v>15</v>
      </c>
      <c r="B35" s="151" t="s">
        <v>405</v>
      </c>
      <c r="C35" s="303"/>
      <c r="D35" s="156"/>
    </row>
    <row r="36" spans="1:4" ht="43.5" customHeight="1">
      <c r="A36" s="262">
        <v>16</v>
      </c>
      <c r="B36" s="151" t="s">
        <v>406</v>
      </c>
      <c r="C36" s="303"/>
      <c r="D36" s="156"/>
    </row>
    <row r="37" spans="1:4" ht="43.5" customHeight="1">
      <c r="A37" s="262">
        <v>17</v>
      </c>
      <c r="B37" s="151" t="s">
        <v>38</v>
      </c>
      <c r="C37" s="303"/>
      <c r="D37" s="156"/>
    </row>
    <row r="38" spans="1:4" ht="43.5" customHeight="1">
      <c r="A38" s="262">
        <v>18</v>
      </c>
      <c r="B38" s="151" t="s">
        <v>396</v>
      </c>
      <c r="C38" s="303"/>
      <c r="D38" s="156"/>
    </row>
    <row r="39" spans="1:4" ht="43.5" customHeight="1">
      <c r="A39" s="262">
        <v>19</v>
      </c>
      <c r="B39" s="151" t="s">
        <v>397</v>
      </c>
      <c r="C39" s="303"/>
      <c r="D39" s="156"/>
    </row>
    <row r="40" spans="1:4" ht="43.5" customHeight="1">
      <c r="A40" s="262">
        <v>20</v>
      </c>
      <c r="B40" s="151" t="s">
        <v>398</v>
      </c>
      <c r="C40" s="303"/>
      <c r="D40" s="156"/>
    </row>
    <row r="41" spans="1:4" ht="43.5" customHeight="1">
      <c r="A41" s="262">
        <v>21</v>
      </c>
      <c r="B41" s="151" t="s">
        <v>399</v>
      </c>
      <c r="C41" s="303"/>
      <c r="D41" s="156"/>
    </row>
    <row r="42" spans="1:4" ht="112.5" customHeight="1">
      <c r="A42" s="262">
        <v>22</v>
      </c>
      <c r="B42" s="151" t="s">
        <v>30</v>
      </c>
      <c r="C42" s="303"/>
      <c r="D42" s="156"/>
    </row>
  </sheetData>
  <mergeCells count="1">
    <mergeCell ref="C4:D4"/>
  </mergeCells>
  <phoneticPr fontId="2" type="noConversion"/>
  <pageMargins left="0.42" right="0.25" top="0.25" bottom="0.25" header="0.5" footer="0.18"/>
  <pageSetup scale="45" orientation="landscape" blackAndWhite="1" verticalDpi="1200" r:id="rId1"/>
  <headerFooter alignWithMargins="0"/>
</worksheet>
</file>

<file path=xl/worksheets/sheet17.xml><?xml version="1.0" encoding="utf-8"?>
<worksheet xmlns="http://schemas.openxmlformats.org/spreadsheetml/2006/main" xmlns:r="http://schemas.openxmlformats.org/officeDocument/2006/relationships">
  <dimension ref="A1:E48"/>
  <sheetViews>
    <sheetView view="pageBreakPreview" zoomScaleSheetLayoutView="100" workbookViewId="0">
      <selection activeCell="B25" sqref="B25"/>
    </sheetView>
  </sheetViews>
  <sheetFormatPr defaultRowHeight="15"/>
  <cols>
    <col min="1" max="1" width="9.140625" style="217"/>
    <col min="2" max="2" width="41.5703125" style="150" customWidth="1"/>
    <col min="3" max="4" width="54" customWidth="1"/>
  </cols>
  <sheetData>
    <row r="1" spans="1:4">
      <c r="D1" s="274" t="s">
        <v>534</v>
      </c>
    </row>
    <row r="4" spans="1:4" ht="18" customHeight="1">
      <c r="A4" s="262"/>
      <c r="B4" s="154"/>
      <c r="C4" s="422" t="s">
        <v>709</v>
      </c>
      <c r="D4" s="422"/>
    </row>
    <row r="5" spans="1:4" ht="21.75" customHeight="1">
      <c r="A5" s="262">
        <v>1</v>
      </c>
      <c r="B5" s="151" t="s">
        <v>274</v>
      </c>
      <c r="C5" s="155"/>
      <c r="D5" s="155"/>
    </row>
    <row r="6" spans="1:4" ht="21.75" customHeight="1">
      <c r="A6" s="262">
        <v>2</v>
      </c>
      <c r="B6" s="151" t="s">
        <v>275</v>
      </c>
      <c r="C6" s="301"/>
      <c r="D6" s="155"/>
    </row>
    <row r="7" spans="1:4" ht="21.75" customHeight="1">
      <c r="A7" s="262">
        <v>3</v>
      </c>
      <c r="B7" s="151" t="s">
        <v>391</v>
      </c>
      <c r="C7" s="302"/>
      <c r="D7" s="155"/>
    </row>
    <row r="8" spans="1:4" ht="21.75" customHeight="1">
      <c r="A8" s="262">
        <v>4</v>
      </c>
      <c r="B8" s="151" t="s">
        <v>392</v>
      </c>
      <c r="C8" s="155"/>
      <c r="D8" s="155"/>
    </row>
    <row r="9" spans="1:4" ht="21.75" customHeight="1">
      <c r="A9" s="262">
        <v>5</v>
      </c>
      <c r="B9" s="151" t="s">
        <v>771</v>
      </c>
      <c r="C9" s="155"/>
      <c r="D9" s="155"/>
    </row>
    <row r="10" spans="1:4" ht="33.75" customHeight="1">
      <c r="A10" s="262">
        <v>6</v>
      </c>
      <c r="B10" s="151" t="s">
        <v>393</v>
      </c>
      <c r="C10" s="301"/>
      <c r="D10" s="155"/>
    </row>
    <row r="11" spans="1:4" ht="21.75" customHeight="1">
      <c r="A11" s="262">
        <v>7</v>
      </c>
      <c r="B11" s="151" t="s">
        <v>394</v>
      </c>
      <c r="C11" s="301"/>
      <c r="D11" s="155"/>
    </row>
    <row r="12" spans="1:4" ht="21.75" customHeight="1">
      <c r="A12" s="262">
        <v>8</v>
      </c>
      <c r="B12" s="151" t="s">
        <v>395</v>
      </c>
      <c r="C12" s="301"/>
      <c r="D12" s="155"/>
    </row>
    <row r="13" spans="1:4" ht="21.75" customHeight="1">
      <c r="A13" s="262">
        <v>9</v>
      </c>
      <c r="B13" s="151" t="s">
        <v>415</v>
      </c>
      <c r="C13" s="301"/>
      <c r="D13" s="155"/>
    </row>
    <row r="14" spans="1:4" ht="45">
      <c r="A14" s="262">
        <v>10</v>
      </c>
      <c r="B14" s="151" t="s">
        <v>421</v>
      </c>
      <c r="C14" s="301"/>
      <c r="D14" s="155"/>
    </row>
    <row r="15" spans="1:4" ht="45">
      <c r="A15" s="262">
        <v>11</v>
      </c>
      <c r="B15" s="151" t="s">
        <v>416</v>
      </c>
      <c r="C15" s="301"/>
      <c r="D15" s="155"/>
    </row>
    <row r="16" spans="1:4" ht="21.75" customHeight="1">
      <c r="A16" s="262">
        <v>12</v>
      </c>
      <c r="B16" s="151" t="s">
        <v>417</v>
      </c>
      <c r="C16" s="301"/>
      <c r="D16" s="155"/>
    </row>
    <row r="17" spans="1:5" ht="21.75" customHeight="1">
      <c r="A17" s="262">
        <v>13</v>
      </c>
      <c r="B17" s="151" t="s">
        <v>418</v>
      </c>
      <c r="C17" s="301"/>
      <c r="D17" s="155"/>
    </row>
    <row r="18" spans="1:5" ht="21.75" customHeight="1">
      <c r="A18" s="262">
        <v>14</v>
      </c>
      <c r="B18" s="151" t="s">
        <v>420</v>
      </c>
      <c r="C18" s="155"/>
      <c r="D18" s="155"/>
    </row>
    <row r="19" spans="1:5" ht="21.75" customHeight="1">
      <c r="A19" s="262">
        <v>15</v>
      </c>
      <c r="B19" s="151" t="s">
        <v>419</v>
      </c>
      <c r="C19" s="301"/>
      <c r="D19" s="155"/>
    </row>
    <row r="20" spans="1:5" ht="21.75" customHeight="1">
      <c r="A20" s="262"/>
      <c r="B20" s="151"/>
      <c r="C20" s="155"/>
      <c r="D20" s="155"/>
    </row>
    <row r="21" spans="1:5" s="162" customFormat="1">
      <c r="A21" s="222">
        <v>16</v>
      </c>
      <c r="B21" s="151" t="s">
        <v>60</v>
      </c>
      <c r="C21" s="214"/>
      <c r="D21" s="260"/>
      <c r="E21" s="261"/>
    </row>
    <row r="22" spans="1:5" s="162" customFormat="1">
      <c r="A22" s="222"/>
      <c r="B22" s="151" t="s">
        <v>374</v>
      </c>
      <c r="C22" s="214"/>
      <c r="D22" s="260"/>
      <c r="E22" s="261"/>
    </row>
    <row r="23" spans="1:5" s="162" customFormat="1">
      <c r="A23" s="222"/>
      <c r="B23" s="151" t="s">
        <v>373</v>
      </c>
      <c r="C23" s="214"/>
      <c r="D23" s="260"/>
      <c r="E23" s="261"/>
    </row>
    <row r="24" spans="1:5" s="162" customFormat="1">
      <c r="A24" s="222"/>
      <c r="B24" s="151" t="s">
        <v>414</v>
      </c>
      <c r="C24" s="214"/>
      <c r="D24" s="260"/>
      <c r="E24" s="261"/>
    </row>
    <row r="25" spans="1:5" s="162" customFormat="1">
      <c r="A25" s="222"/>
      <c r="B25" s="151"/>
      <c r="C25" s="214"/>
      <c r="D25" s="260"/>
      <c r="E25" s="261"/>
    </row>
    <row r="26" spans="1:5" s="162" customFormat="1">
      <c r="A26" s="222"/>
      <c r="B26" s="151"/>
      <c r="C26" s="214"/>
      <c r="D26" s="260"/>
      <c r="E26" s="261"/>
    </row>
    <row r="27" spans="1:5" s="162" customFormat="1">
      <c r="A27" s="222">
        <v>17</v>
      </c>
      <c r="B27" s="151" t="s">
        <v>375</v>
      </c>
      <c r="C27" s="214"/>
      <c r="D27" s="260"/>
      <c r="E27" s="261"/>
    </row>
    <row r="28" spans="1:5" s="162" customFormat="1" ht="30">
      <c r="A28" s="222"/>
      <c r="B28" s="151" t="s">
        <v>379</v>
      </c>
      <c r="C28" s="214"/>
      <c r="D28" s="260"/>
      <c r="E28" s="261"/>
    </row>
    <row r="29" spans="1:5" s="162" customFormat="1">
      <c r="A29" s="222"/>
      <c r="B29" s="151" t="s">
        <v>377</v>
      </c>
      <c r="C29" s="214"/>
      <c r="D29" s="260"/>
      <c r="E29" s="261"/>
    </row>
    <row r="30" spans="1:5" s="162" customFormat="1">
      <c r="A30" s="222"/>
      <c r="B30" s="151"/>
      <c r="C30" s="214"/>
      <c r="D30" s="260"/>
      <c r="E30" s="261"/>
    </row>
    <row r="31" spans="1:5" ht="31.5" customHeight="1">
      <c r="A31" s="262">
        <v>18</v>
      </c>
      <c r="B31" s="151" t="s">
        <v>281</v>
      </c>
      <c r="C31" s="301"/>
      <c r="D31" s="155"/>
    </row>
    <row r="32" spans="1:5" ht="31.5" customHeight="1">
      <c r="A32" s="262"/>
      <c r="B32" s="153" t="s">
        <v>282</v>
      </c>
      <c r="C32" s="301"/>
      <c r="D32" s="155"/>
    </row>
    <row r="33" spans="1:4" ht="31.5" customHeight="1">
      <c r="A33" s="262"/>
      <c r="B33" s="153" t="s">
        <v>278</v>
      </c>
      <c r="C33" s="301"/>
      <c r="D33" s="155"/>
    </row>
    <row r="34" spans="1:4" ht="43.5" customHeight="1">
      <c r="A34" s="262"/>
      <c r="B34" s="153" t="s">
        <v>26</v>
      </c>
      <c r="C34" s="303"/>
      <c r="D34" s="156"/>
    </row>
    <row r="35" spans="1:4" ht="43.5" customHeight="1">
      <c r="A35" s="262">
        <v>19</v>
      </c>
      <c r="B35" s="153" t="s">
        <v>409</v>
      </c>
      <c r="C35" s="303"/>
      <c r="D35" s="156"/>
    </row>
    <row r="36" spans="1:4" ht="43.5" customHeight="1">
      <c r="A36" s="262">
        <v>20</v>
      </c>
      <c r="B36" s="151" t="s">
        <v>27</v>
      </c>
      <c r="C36" s="303"/>
      <c r="D36" s="156"/>
    </row>
    <row r="37" spans="1:4" ht="43.5" customHeight="1">
      <c r="A37" s="262">
        <v>21</v>
      </c>
      <c r="B37" s="151" t="s">
        <v>28</v>
      </c>
      <c r="C37" s="304"/>
      <c r="D37" s="156"/>
    </row>
    <row r="38" spans="1:4" ht="27" customHeight="1">
      <c r="A38" s="262">
        <v>22</v>
      </c>
      <c r="B38" s="151" t="s">
        <v>279</v>
      </c>
      <c r="C38" s="303"/>
      <c r="D38" s="156"/>
    </row>
    <row r="39" spans="1:4" ht="27" customHeight="1">
      <c r="A39" s="262"/>
      <c r="B39" s="152" t="s">
        <v>280</v>
      </c>
      <c r="C39" s="156"/>
      <c r="D39" s="156"/>
    </row>
    <row r="40" spans="1:4" ht="36" customHeight="1">
      <c r="A40" s="262"/>
      <c r="B40" s="152" t="s">
        <v>284</v>
      </c>
      <c r="C40" s="303"/>
      <c r="D40" s="156"/>
    </row>
    <row r="41" spans="1:4" ht="43.5" customHeight="1">
      <c r="A41" s="262">
        <v>23</v>
      </c>
      <c r="B41" s="151" t="s">
        <v>29</v>
      </c>
      <c r="C41" s="303"/>
      <c r="D41" s="156"/>
    </row>
    <row r="42" spans="1:4" ht="43.5" customHeight="1">
      <c r="A42" s="262">
        <v>24</v>
      </c>
      <c r="B42" s="151" t="s">
        <v>405</v>
      </c>
      <c r="C42" s="303"/>
      <c r="D42" s="156"/>
    </row>
    <row r="43" spans="1:4" ht="45">
      <c r="A43" s="262">
        <v>25</v>
      </c>
      <c r="B43" s="151" t="s">
        <v>406</v>
      </c>
      <c r="C43" s="303"/>
      <c r="D43" s="156"/>
    </row>
    <row r="44" spans="1:4" ht="30">
      <c r="A44" s="262">
        <v>26</v>
      </c>
      <c r="B44" s="151" t="s">
        <v>38</v>
      </c>
      <c r="C44" s="303"/>
      <c r="D44" s="156"/>
    </row>
    <row r="45" spans="1:4">
      <c r="A45" s="262">
        <v>27</v>
      </c>
      <c r="B45" s="151" t="s">
        <v>396</v>
      </c>
      <c r="C45" s="303"/>
      <c r="D45" s="156"/>
    </row>
    <row r="46" spans="1:4" ht="30">
      <c r="A46" s="262">
        <v>28</v>
      </c>
      <c r="B46" s="151" t="s">
        <v>397</v>
      </c>
      <c r="C46" s="303"/>
      <c r="D46" s="156"/>
    </row>
    <row r="47" spans="1:4">
      <c r="A47" s="262">
        <v>29</v>
      </c>
      <c r="B47" s="151" t="s">
        <v>399</v>
      </c>
      <c r="C47" s="303"/>
      <c r="D47" s="156"/>
    </row>
    <row r="48" spans="1:4" ht="66.75" customHeight="1">
      <c r="A48" s="262">
        <v>30</v>
      </c>
      <c r="B48" s="151" t="s">
        <v>30</v>
      </c>
      <c r="C48" s="156"/>
      <c r="D48" s="156"/>
    </row>
  </sheetData>
  <mergeCells count="1">
    <mergeCell ref="C4:D4"/>
  </mergeCells>
  <pageMargins left="0.7" right="0.7" top="0.75" bottom="0.75" header="0.3" footer="0.3"/>
  <pageSetup scale="58" orientation="landscape" r:id="rId1"/>
  <colBreaks count="1" manualBreakCount="1">
    <brk id="4" max="1048575" man="1"/>
  </colBreaks>
</worksheet>
</file>

<file path=xl/worksheets/sheet18.xml><?xml version="1.0" encoding="utf-8"?>
<worksheet xmlns="http://schemas.openxmlformats.org/spreadsheetml/2006/main" xmlns:r="http://schemas.openxmlformats.org/officeDocument/2006/relationships">
  <dimension ref="A1:D24"/>
  <sheetViews>
    <sheetView view="pageBreakPreview" topLeftCell="A21" zoomScale="106" zoomScaleSheetLayoutView="106" workbookViewId="0">
      <selection activeCell="B34" sqref="B34"/>
    </sheetView>
  </sheetViews>
  <sheetFormatPr defaultRowHeight="28.5" customHeight="1"/>
  <cols>
    <col min="1" max="1" width="5.7109375" style="150" customWidth="1"/>
    <col min="2" max="2" width="38.7109375" style="221" customWidth="1"/>
    <col min="3" max="4" width="41" style="162" customWidth="1"/>
    <col min="5" max="16384" width="9.140625" style="162"/>
  </cols>
  <sheetData>
    <row r="1" spans="1:4" ht="15.75" customHeight="1"/>
    <row r="2" spans="1:4" ht="15.75" customHeight="1">
      <c r="D2" s="164" t="s">
        <v>535</v>
      </c>
    </row>
    <row r="3" spans="1:4" ht="15.75" customHeight="1"/>
    <row r="4" spans="1:4" ht="28.5" customHeight="1">
      <c r="B4" s="219"/>
      <c r="C4" s="160" t="s">
        <v>383</v>
      </c>
    </row>
    <row r="5" spans="1:4" ht="21.75" customHeight="1">
      <c r="A5" s="154">
        <v>1</v>
      </c>
      <c r="B5" s="220" t="s">
        <v>274</v>
      </c>
      <c r="C5" s="215"/>
      <c r="D5" s="215"/>
    </row>
    <row r="6" spans="1:4" ht="21.75" customHeight="1">
      <c r="A6" s="154">
        <v>2</v>
      </c>
      <c r="B6" s="220" t="s">
        <v>275</v>
      </c>
      <c r="C6" s="215"/>
      <c r="D6" s="215"/>
    </row>
    <row r="7" spans="1:4" ht="21.75" customHeight="1">
      <c r="A7" s="154">
        <v>3</v>
      </c>
      <c r="B7" s="220" t="s">
        <v>276</v>
      </c>
      <c r="C7" s="215"/>
      <c r="D7" s="215"/>
    </row>
    <row r="8" spans="1:4" ht="21.75" customHeight="1">
      <c r="A8" s="154">
        <v>4</v>
      </c>
      <c r="B8" s="220" t="s">
        <v>339</v>
      </c>
      <c r="C8" s="215"/>
      <c r="D8" s="215"/>
    </row>
    <row r="9" spans="1:4" ht="21.75" customHeight="1">
      <c r="A9" s="154">
        <v>5</v>
      </c>
      <c r="B9" s="220" t="s">
        <v>771</v>
      </c>
      <c r="C9" s="215"/>
      <c r="D9" s="215"/>
    </row>
    <row r="10" spans="1:4" ht="28.5" customHeight="1">
      <c r="A10" s="154">
        <v>6</v>
      </c>
      <c r="B10" s="220" t="s">
        <v>60</v>
      </c>
      <c r="C10" s="260"/>
      <c r="D10" s="260"/>
    </row>
    <row r="11" spans="1:4" ht="28.5" customHeight="1">
      <c r="A11" s="154"/>
      <c r="B11" s="220" t="s">
        <v>384</v>
      </c>
      <c r="C11" s="260"/>
      <c r="D11" s="260"/>
    </row>
    <row r="12" spans="1:4" ht="28.5" customHeight="1">
      <c r="A12" s="154"/>
      <c r="B12" s="220" t="s">
        <v>385</v>
      </c>
      <c r="C12" s="260"/>
      <c r="D12" s="260"/>
    </row>
    <row r="13" spans="1:4" ht="28.5" customHeight="1">
      <c r="A13" s="154"/>
      <c r="B13" s="220" t="s">
        <v>386</v>
      </c>
      <c r="C13" s="260"/>
      <c r="D13" s="260"/>
    </row>
    <row r="14" spans="1:4" ht="28.5" customHeight="1">
      <c r="A14" s="154"/>
      <c r="B14" s="220" t="s">
        <v>387</v>
      </c>
      <c r="C14" s="260"/>
      <c r="D14" s="260"/>
    </row>
    <row r="15" spans="1:4" ht="32.25" customHeight="1">
      <c r="A15" s="154">
        <v>7</v>
      </c>
      <c r="B15" s="220" t="s">
        <v>372</v>
      </c>
      <c r="C15" s="260"/>
      <c r="D15" s="260"/>
    </row>
    <row r="16" spans="1:4" ht="34.5" customHeight="1">
      <c r="A16" s="154">
        <v>8</v>
      </c>
      <c r="B16" s="220" t="s">
        <v>380</v>
      </c>
      <c r="C16" s="260"/>
      <c r="D16" s="260"/>
    </row>
    <row r="17" spans="1:4" ht="28.5" customHeight="1">
      <c r="A17" s="154">
        <v>9</v>
      </c>
      <c r="B17" s="220" t="s">
        <v>381</v>
      </c>
      <c r="C17" s="260"/>
      <c r="D17" s="260"/>
    </row>
    <row r="18" spans="1:4" ht="48.75" customHeight="1">
      <c r="A18" s="154">
        <v>10</v>
      </c>
      <c r="B18" s="220" t="s">
        <v>389</v>
      </c>
      <c r="C18" s="260"/>
      <c r="D18" s="260"/>
    </row>
    <row r="19" spans="1:4" ht="35.25" customHeight="1">
      <c r="A19" s="154"/>
      <c r="B19" s="152" t="s">
        <v>390</v>
      </c>
      <c r="C19" s="260"/>
      <c r="D19" s="260"/>
    </row>
    <row r="20" spans="1:4" ht="25.5" customHeight="1">
      <c r="A20" s="154">
        <v>11</v>
      </c>
      <c r="B20" s="220" t="s">
        <v>382</v>
      </c>
      <c r="C20" s="260"/>
      <c r="D20" s="260"/>
    </row>
    <row r="21" spans="1:4" ht="21" customHeight="1">
      <c r="A21" s="154"/>
      <c r="B21" s="152" t="s">
        <v>388</v>
      </c>
      <c r="C21" s="260"/>
      <c r="D21" s="260"/>
    </row>
    <row r="22" spans="1:4" ht="20.25" customHeight="1">
      <c r="A22" s="154">
        <v>12</v>
      </c>
      <c r="B22" s="220" t="s">
        <v>59</v>
      </c>
      <c r="C22" s="260"/>
      <c r="D22" s="260"/>
    </row>
    <row r="23" spans="1:4" ht="28.5" customHeight="1">
      <c r="A23" s="154">
        <v>13</v>
      </c>
      <c r="B23" s="220" t="s">
        <v>61</v>
      </c>
      <c r="C23" s="260"/>
      <c r="D23" s="260"/>
    </row>
    <row r="24" spans="1:4" ht="81" customHeight="1">
      <c r="A24" s="154">
        <v>14</v>
      </c>
      <c r="B24" s="220" t="s">
        <v>30</v>
      </c>
      <c r="C24" s="260"/>
      <c r="D24" s="260"/>
    </row>
  </sheetData>
  <phoneticPr fontId="2" type="noConversion"/>
  <pageMargins left="0.75" right="0.75" top="1" bottom="1" header="0.5" footer="0.5"/>
  <pageSetup scale="61" orientation="landscape" blackAndWhite="1" verticalDpi="1200" r:id="rId1"/>
  <headerFooter alignWithMargins="0"/>
</worksheet>
</file>

<file path=xl/worksheets/sheet19.xml><?xml version="1.0" encoding="utf-8"?>
<worksheet xmlns="http://schemas.openxmlformats.org/spreadsheetml/2006/main" xmlns:r="http://schemas.openxmlformats.org/officeDocument/2006/relationships">
  <dimension ref="A1:D4"/>
  <sheetViews>
    <sheetView workbookViewId="0">
      <selection activeCell="C4" sqref="C4"/>
    </sheetView>
  </sheetViews>
  <sheetFormatPr defaultRowHeight="36" customHeight="1"/>
  <cols>
    <col min="1" max="1" width="21.5703125" style="217" customWidth="1"/>
    <col min="2" max="4" width="25.85546875" style="217" customWidth="1"/>
    <col min="5" max="16384" width="9.140625" style="217"/>
  </cols>
  <sheetData>
    <row r="1" spans="1:4" ht="36" customHeight="1">
      <c r="A1" s="250"/>
      <c r="B1" s="251" t="s">
        <v>470</v>
      </c>
      <c r="C1" s="251" t="s">
        <v>471</v>
      </c>
      <c r="D1" s="251" t="s">
        <v>472</v>
      </c>
    </row>
    <row r="2" spans="1:4" ht="21" customHeight="1">
      <c r="A2" s="251" t="s">
        <v>473</v>
      </c>
      <c r="B2" s="250" t="s">
        <v>474</v>
      </c>
      <c r="C2" s="250" t="s">
        <v>474</v>
      </c>
      <c r="D2" s="250" t="s">
        <v>475</v>
      </c>
    </row>
    <row r="3" spans="1:4" ht="28.5">
      <c r="A3" s="251" t="s">
        <v>476</v>
      </c>
      <c r="B3" s="250" t="s">
        <v>477</v>
      </c>
      <c r="C3" s="250" t="s">
        <v>478</v>
      </c>
      <c r="D3" s="250" t="s">
        <v>479</v>
      </c>
    </row>
    <row r="4" spans="1:4" ht="57">
      <c r="A4" s="251" t="s">
        <v>480</v>
      </c>
      <c r="B4" s="250" t="s">
        <v>481</v>
      </c>
      <c r="C4" s="250" t="s">
        <v>482</v>
      </c>
      <c r="D4" s="250" t="s">
        <v>483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81"/>
  <sheetViews>
    <sheetView showGridLines="0" view="pageLayout" topLeftCell="A56" zoomScaleSheetLayoutView="100" workbookViewId="0">
      <selection activeCell="A61" sqref="A61:F61"/>
    </sheetView>
  </sheetViews>
  <sheetFormatPr defaultRowHeight="12.75"/>
  <cols>
    <col min="1" max="1" width="4.7109375" customWidth="1"/>
    <col min="2" max="2" width="4.28515625" customWidth="1"/>
    <col min="3" max="3" width="36.140625" style="1" customWidth="1"/>
    <col min="4" max="4" width="32.28515625" customWidth="1"/>
    <col min="5" max="5" width="14.85546875" customWidth="1"/>
  </cols>
  <sheetData>
    <row r="1" spans="1:5" ht="13.5" thickBot="1">
      <c r="A1" s="365" t="s">
        <v>39</v>
      </c>
      <c r="B1" s="366"/>
      <c r="C1" s="366"/>
      <c r="D1" s="366"/>
      <c r="E1" s="367"/>
    </row>
    <row r="2" spans="1:5">
      <c r="B2" s="20" t="s">
        <v>11</v>
      </c>
    </row>
    <row r="3" spans="1:5">
      <c r="B3">
        <v>1</v>
      </c>
      <c r="C3" s="15" t="s">
        <v>12</v>
      </c>
      <c r="E3" t="s">
        <v>172</v>
      </c>
    </row>
    <row r="4" spans="1:5">
      <c r="B4">
        <v>2</v>
      </c>
      <c r="C4" s="15" t="s">
        <v>13</v>
      </c>
    </row>
    <row r="5" spans="1:5">
      <c r="B5">
        <v>3</v>
      </c>
      <c r="C5" s="15" t="s">
        <v>14</v>
      </c>
    </row>
    <row r="6" spans="1:5">
      <c r="C6" s="15" t="s">
        <v>40</v>
      </c>
    </row>
    <row r="7" spans="1:5">
      <c r="B7">
        <v>4</v>
      </c>
      <c r="C7" s="1" t="s">
        <v>112</v>
      </c>
      <c r="D7" s="316" t="s">
        <v>747</v>
      </c>
    </row>
    <row r="8" spans="1:5">
      <c r="A8" s="132">
        <v>1</v>
      </c>
      <c r="B8" s="5"/>
      <c r="C8" s="8" t="s">
        <v>0</v>
      </c>
      <c r="D8" s="5"/>
      <c r="E8" s="2"/>
    </row>
    <row r="9" spans="1:5">
      <c r="A9" s="3"/>
      <c r="B9" s="6"/>
      <c r="C9" s="9" t="s">
        <v>1</v>
      </c>
      <c r="D9" s="6"/>
      <c r="E9" s="3"/>
    </row>
    <row r="10" spans="1:5">
      <c r="A10" s="3"/>
      <c r="B10" s="6"/>
      <c r="C10" s="56">
        <v>2000</v>
      </c>
      <c r="D10" s="55">
        <v>0</v>
      </c>
      <c r="E10" s="3">
        <f>C10*D10</f>
        <v>0</v>
      </c>
    </row>
    <row r="11" spans="1:5">
      <c r="A11" s="3"/>
      <c r="B11" s="6"/>
      <c r="C11" s="56">
        <v>500</v>
      </c>
      <c r="D11" s="55">
        <v>0</v>
      </c>
      <c r="E11" s="3">
        <f t="shared" ref="E11:E17" si="0">C11*D11</f>
        <v>0</v>
      </c>
    </row>
    <row r="12" spans="1:5" s="315" customFormat="1">
      <c r="A12" s="3"/>
      <c r="B12" s="6"/>
      <c r="C12" s="56">
        <v>200</v>
      </c>
      <c r="D12" s="55"/>
      <c r="E12" s="3"/>
    </row>
    <row r="13" spans="1:5">
      <c r="A13" s="3"/>
      <c r="B13" s="6"/>
      <c r="C13" s="56">
        <v>100</v>
      </c>
      <c r="D13" s="55">
        <v>0</v>
      </c>
      <c r="E13" s="3">
        <f t="shared" si="0"/>
        <v>0</v>
      </c>
    </row>
    <row r="14" spans="1:5">
      <c r="A14" s="3"/>
      <c r="B14" s="6"/>
      <c r="C14" s="56">
        <v>50</v>
      </c>
      <c r="D14" s="55">
        <v>0</v>
      </c>
      <c r="E14" s="3">
        <f t="shared" si="0"/>
        <v>0</v>
      </c>
    </row>
    <row r="15" spans="1:5">
      <c r="A15" s="3"/>
      <c r="B15" s="6"/>
      <c r="C15" s="56">
        <v>20</v>
      </c>
      <c r="D15" s="55">
        <v>0</v>
      </c>
      <c r="E15" s="3">
        <f t="shared" si="0"/>
        <v>0</v>
      </c>
    </row>
    <row r="16" spans="1:5">
      <c r="A16" s="3"/>
      <c r="B16" s="6"/>
      <c r="C16" s="56">
        <v>10</v>
      </c>
      <c r="D16" s="55">
        <v>0</v>
      </c>
      <c r="E16" s="3">
        <f t="shared" si="0"/>
        <v>0</v>
      </c>
    </row>
    <row r="17" spans="1:5">
      <c r="A17" s="3"/>
      <c r="B17" s="6"/>
      <c r="C17" s="56">
        <v>5</v>
      </c>
      <c r="D17" s="55">
        <v>0</v>
      </c>
      <c r="E17" s="3">
        <f t="shared" si="0"/>
        <v>0</v>
      </c>
    </row>
    <row r="18" spans="1:5">
      <c r="A18" s="3"/>
      <c r="B18" s="6"/>
      <c r="C18" s="9"/>
      <c r="D18" s="55"/>
      <c r="E18" s="3"/>
    </row>
    <row r="19" spans="1:5">
      <c r="A19" s="3"/>
      <c r="B19" s="6"/>
      <c r="C19" s="9" t="s">
        <v>2</v>
      </c>
      <c r="D19" s="55"/>
      <c r="E19" s="3"/>
    </row>
    <row r="20" spans="1:5">
      <c r="A20" s="3"/>
      <c r="B20" s="6"/>
      <c r="C20" s="56">
        <v>5</v>
      </c>
      <c r="D20" s="55"/>
      <c r="E20" s="3">
        <f t="shared" ref="E20:E23" si="1">C20*D20</f>
        <v>0</v>
      </c>
    </row>
    <row r="21" spans="1:5">
      <c r="A21" s="3"/>
      <c r="B21" s="6"/>
      <c r="C21" s="56">
        <v>2</v>
      </c>
      <c r="D21" s="55"/>
      <c r="E21" s="3">
        <f t="shared" si="1"/>
        <v>0</v>
      </c>
    </row>
    <row r="22" spans="1:5">
      <c r="A22" s="3"/>
      <c r="B22" s="6"/>
      <c r="C22" s="56">
        <v>1</v>
      </c>
      <c r="D22" s="55"/>
      <c r="E22" s="3">
        <f t="shared" si="1"/>
        <v>0</v>
      </c>
    </row>
    <row r="23" spans="1:5">
      <c r="A23" s="3"/>
      <c r="B23" s="6"/>
      <c r="C23" s="56">
        <v>0.5</v>
      </c>
      <c r="D23" s="55"/>
      <c r="E23" s="3">
        <f t="shared" si="1"/>
        <v>0</v>
      </c>
    </row>
    <row r="24" spans="1:5">
      <c r="A24" s="3"/>
      <c r="B24" s="6"/>
      <c r="C24" s="9"/>
      <c r="D24" s="11"/>
      <c r="E24" s="3"/>
    </row>
    <row r="25" spans="1:5" ht="13.5" thickBot="1">
      <c r="A25" s="3"/>
      <c r="B25" s="6"/>
      <c r="C25" s="9"/>
      <c r="D25" s="6"/>
      <c r="E25" s="12">
        <f>SUM(E10:E24)</f>
        <v>0</v>
      </c>
    </row>
    <row r="26" spans="1:5" ht="13.5" thickTop="1">
      <c r="A26" s="3"/>
      <c r="B26" s="6"/>
      <c r="C26" s="9"/>
      <c r="D26" s="6"/>
      <c r="E26" s="3"/>
    </row>
    <row r="27" spans="1:5" ht="25.5">
      <c r="A27" s="57">
        <v>2</v>
      </c>
      <c r="B27" s="58"/>
      <c r="C27" s="59" t="s">
        <v>8</v>
      </c>
      <c r="D27" s="54"/>
      <c r="E27" s="3"/>
    </row>
    <row r="28" spans="1:5">
      <c r="A28" s="57"/>
      <c r="B28" s="58"/>
      <c r="C28" s="59"/>
      <c r="D28" s="54"/>
      <c r="E28" s="3"/>
    </row>
    <row r="29" spans="1:5">
      <c r="A29" s="57"/>
      <c r="B29" s="58"/>
      <c r="C29" s="59"/>
      <c r="D29" s="6"/>
      <c r="E29" s="3"/>
    </row>
    <row r="30" spans="1:5">
      <c r="A30" s="57">
        <v>3</v>
      </c>
      <c r="B30" s="58"/>
      <c r="C30" s="59" t="s">
        <v>3</v>
      </c>
      <c r="D30" s="6"/>
      <c r="E30" s="13"/>
    </row>
    <row r="31" spans="1:5">
      <c r="A31" s="57"/>
      <c r="B31" s="58" t="s">
        <v>4</v>
      </c>
      <c r="C31" s="59" t="s">
        <v>6</v>
      </c>
      <c r="D31" s="53"/>
      <c r="E31" s="14"/>
    </row>
    <row r="32" spans="1:5" ht="25.5">
      <c r="A32" s="57"/>
      <c r="B32" s="58" t="s">
        <v>5</v>
      </c>
      <c r="C32" s="59" t="s">
        <v>7</v>
      </c>
      <c r="D32" s="53"/>
      <c r="E32" s="14"/>
    </row>
    <row r="33" spans="1:5">
      <c r="A33" s="57"/>
      <c r="B33" s="58"/>
      <c r="C33" s="59"/>
      <c r="D33" s="6"/>
      <c r="E33" s="13"/>
    </row>
    <row r="34" spans="1:5" ht="38.25">
      <c r="A34" s="57">
        <v>4</v>
      </c>
      <c r="B34" s="58"/>
      <c r="C34" s="59" t="s">
        <v>9</v>
      </c>
      <c r="D34" s="6"/>
      <c r="E34" s="13"/>
    </row>
    <row r="35" spans="1:5">
      <c r="A35" s="57"/>
      <c r="B35" s="58" t="s">
        <v>4</v>
      </c>
      <c r="C35" s="59" t="s">
        <v>41</v>
      </c>
      <c r="D35" s="10"/>
      <c r="E35" s="13"/>
    </row>
    <row r="36" spans="1:5" ht="25.5">
      <c r="A36" s="57"/>
      <c r="B36" s="58" t="s">
        <v>5</v>
      </c>
      <c r="C36" s="59" t="s">
        <v>10</v>
      </c>
      <c r="D36" s="10"/>
      <c r="E36" s="14"/>
    </row>
    <row r="37" spans="1:5">
      <c r="A37" s="57"/>
      <c r="B37" s="58"/>
      <c r="C37" s="59"/>
      <c r="D37" s="6"/>
      <c r="E37" s="3"/>
    </row>
    <row r="38" spans="1:5" ht="25.5">
      <c r="A38" s="57">
        <v>5</v>
      </c>
      <c r="B38" s="58"/>
      <c r="C38" s="59" t="s">
        <v>42</v>
      </c>
      <c r="D38" s="2" t="s">
        <v>15</v>
      </c>
      <c r="E38" s="2" t="s">
        <v>16</v>
      </c>
    </row>
    <row r="39" spans="1:5">
      <c r="A39" s="3"/>
      <c r="B39" s="6"/>
      <c r="C39" s="18">
        <v>1</v>
      </c>
      <c r="D39" s="297"/>
      <c r="E39" s="17">
        <v>0</v>
      </c>
    </row>
    <row r="40" spans="1:5">
      <c r="A40" s="3"/>
      <c r="B40" s="6"/>
      <c r="C40" s="18">
        <v>2</v>
      </c>
      <c r="D40" s="297"/>
      <c r="E40" s="17">
        <v>0</v>
      </c>
    </row>
    <row r="41" spans="1:5">
      <c r="A41" s="3"/>
      <c r="B41" s="6"/>
      <c r="C41" s="18">
        <v>3</v>
      </c>
      <c r="D41" s="297"/>
      <c r="E41" s="17">
        <v>0</v>
      </c>
    </row>
    <row r="42" spans="1:5">
      <c r="A42" s="3"/>
      <c r="B42" s="6"/>
      <c r="C42" s="18">
        <v>4</v>
      </c>
      <c r="D42" s="297"/>
      <c r="E42" s="17">
        <v>0</v>
      </c>
    </row>
    <row r="43" spans="1:5">
      <c r="A43" s="3"/>
      <c r="B43" s="6"/>
      <c r="C43" s="18">
        <v>5</v>
      </c>
      <c r="D43" s="297"/>
      <c r="E43" s="17">
        <v>0</v>
      </c>
    </row>
    <row r="44" spans="1:5">
      <c r="A44" s="3"/>
      <c r="B44" s="6"/>
      <c r="C44" s="18">
        <v>6</v>
      </c>
      <c r="D44" s="297"/>
      <c r="E44" s="17">
        <v>0</v>
      </c>
    </row>
    <row r="45" spans="1:5">
      <c r="A45" s="3"/>
      <c r="B45" s="6"/>
      <c r="C45" s="18">
        <v>7</v>
      </c>
      <c r="D45" s="297"/>
      <c r="E45" s="17">
        <v>0</v>
      </c>
    </row>
    <row r="46" spans="1:5" ht="13.5" thickBot="1">
      <c r="A46" s="4"/>
      <c r="B46" s="7"/>
      <c r="C46" s="19">
        <v>8</v>
      </c>
      <c r="D46" s="297"/>
      <c r="E46" s="17">
        <v>0</v>
      </c>
    </row>
    <row r="47" spans="1:5">
      <c r="A47" s="368" t="s">
        <v>94</v>
      </c>
      <c r="B47" s="369"/>
      <c r="C47" s="369"/>
      <c r="D47" s="369"/>
      <c r="E47" s="370"/>
    </row>
    <row r="48" spans="1:5">
      <c r="A48" s="132">
        <v>6</v>
      </c>
      <c r="B48" s="5"/>
      <c r="C48" s="43"/>
      <c r="D48" s="2"/>
      <c r="E48" s="5"/>
    </row>
    <row r="49" spans="1:6" ht="12" customHeight="1">
      <c r="A49" s="3"/>
      <c r="B49" s="6"/>
      <c r="C49" s="18" t="s">
        <v>1</v>
      </c>
      <c r="D49" s="3" t="s">
        <v>109</v>
      </c>
      <c r="E49" s="6" t="s">
        <v>95</v>
      </c>
    </row>
    <row r="50" spans="1:6" ht="12" customHeight="1">
      <c r="A50" s="3"/>
      <c r="B50" s="23"/>
      <c r="C50" s="51"/>
      <c r="D50" s="17"/>
      <c r="E50" s="47">
        <f>D50*C50</f>
        <v>0</v>
      </c>
    </row>
    <row r="51" spans="1:6">
      <c r="A51" s="3"/>
      <c r="B51" s="23"/>
      <c r="C51" s="52"/>
      <c r="D51" s="17"/>
      <c r="E51" s="47">
        <f>D51*C51</f>
        <v>0</v>
      </c>
    </row>
    <row r="52" spans="1:6">
      <c r="A52" s="3"/>
      <c r="B52" s="23"/>
      <c r="C52" s="52"/>
      <c r="D52" s="17"/>
      <c r="E52" s="47">
        <f>D52*C52</f>
        <v>0</v>
      </c>
    </row>
    <row r="53" spans="1:6">
      <c r="A53" s="3"/>
      <c r="B53" s="23"/>
      <c r="C53" s="52"/>
      <c r="D53" s="17"/>
      <c r="E53" s="47">
        <f>D53*C53</f>
        <v>0</v>
      </c>
    </row>
    <row r="54" spans="1:6" ht="13.5" thickBot="1">
      <c r="A54" s="44"/>
      <c r="B54" s="45"/>
      <c r="C54" s="371" t="s">
        <v>95</v>
      </c>
      <c r="D54" s="372"/>
      <c r="E54" s="46">
        <f>SUM(E49:E53)</f>
        <v>0</v>
      </c>
    </row>
    <row r="55" spans="1:6" ht="13.5" thickTop="1">
      <c r="A55" s="132">
        <v>7</v>
      </c>
      <c r="B55" s="5"/>
      <c r="C55" s="149" t="s">
        <v>262</v>
      </c>
      <c r="D55" s="17"/>
      <c r="E55" s="47"/>
    </row>
    <row r="57" spans="1:6">
      <c r="A57" s="373" t="s">
        <v>263</v>
      </c>
      <c r="B57" s="373"/>
      <c r="C57" s="373"/>
      <c r="D57" s="373"/>
      <c r="E57" s="373"/>
      <c r="F57" s="373"/>
    </row>
    <row r="58" spans="1:6">
      <c r="A58" s="362" t="s">
        <v>705</v>
      </c>
      <c r="B58" s="362"/>
      <c r="C58" s="362"/>
      <c r="D58" s="362"/>
      <c r="E58" s="362"/>
      <c r="F58" s="362"/>
    </row>
    <row r="59" spans="1:6">
      <c r="A59" s="362"/>
      <c r="B59" s="362"/>
      <c r="C59" s="362"/>
      <c r="D59" s="362"/>
      <c r="E59" s="362"/>
      <c r="F59" s="362"/>
    </row>
    <row r="60" spans="1:6">
      <c r="A60" s="362" t="s">
        <v>706</v>
      </c>
      <c r="B60" s="362"/>
      <c r="C60" s="362"/>
      <c r="D60" s="362"/>
      <c r="E60" s="362"/>
      <c r="F60" s="362"/>
    </row>
    <row r="61" spans="1:6">
      <c r="A61" s="362"/>
      <c r="B61" s="362"/>
      <c r="C61" s="362"/>
      <c r="D61" s="362"/>
      <c r="E61" s="362"/>
      <c r="F61" s="362"/>
    </row>
    <row r="62" spans="1:6">
      <c r="A62" s="362" t="s">
        <v>707</v>
      </c>
      <c r="B62" s="362"/>
      <c r="C62" s="362"/>
      <c r="D62" s="362"/>
      <c r="E62" s="362"/>
      <c r="F62" s="362"/>
    </row>
    <row r="63" spans="1:6">
      <c r="A63" s="362"/>
      <c r="B63" s="362"/>
      <c r="C63" s="362"/>
      <c r="D63" s="362"/>
      <c r="E63" s="362"/>
      <c r="F63" s="362"/>
    </row>
    <row r="64" spans="1:6">
      <c r="A64" s="362" t="s">
        <v>708</v>
      </c>
      <c r="B64" s="362"/>
      <c r="C64" s="362"/>
      <c r="D64" s="362"/>
      <c r="E64" s="362"/>
      <c r="F64" s="362"/>
    </row>
    <row r="65" spans="1:6">
      <c r="A65" s="362"/>
      <c r="B65" s="362"/>
      <c r="C65" s="362"/>
      <c r="D65" s="362"/>
      <c r="E65" s="362"/>
      <c r="F65" s="362"/>
    </row>
    <row r="66" spans="1:6">
      <c r="A66" s="362" t="s">
        <v>247</v>
      </c>
      <c r="B66" s="362"/>
      <c r="C66" s="362"/>
      <c r="D66" s="362"/>
      <c r="E66" s="362"/>
      <c r="F66" s="362"/>
    </row>
    <row r="67" spans="1:6">
      <c r="A67" s="362" t="s">
        <v>248</v>
      </c>
      <c r="B67" s="362"/>
      <c r="C67" s="362"/>
      <c r="D67" s="362"/>
      <c r="E67" s="362"/>
      <c r="F67" s="362"/>
    </row>
    <row r="68" spans="1:6">
      <c r="A68" s="362" t="s">
        <v>249</v>
      </c>
      <c r="B68" s="362"/>
      <c r="C68" s="362"/>
      <c r="D68" s="362"/>
      <c r="E68" s="362"/>
      <c r="F68" s="362"/>
    </row>
    <row r="69" spans="1:6">
      <c r="A69" s="362" t="s">
        <v>250</v>
      </c>
      <c r="B69" s="362"/>
      <c r="C69" s="362"/>
      <c r="D69" s="362"/>
      <c r="E69" s="362"/>
      <c r="F69" s="362"/>
    </row>
    <row r="70" spans="1:6">
      <c r="C70"/>
    </row>
    <row r="71" spans="1:6">
      <c r="A71" s="362" t="s">
        <v>251</v>
      </c>
      <c r="B71" s="362"/>
      <c r="C71" s="362"/>
      <c r="D71" s="362"/>
      <c r="E71" s="362"/>
      <c r="F71" s="362"/>
    </row>
    <row r="72" spans="1:6">
      <c r="A72" s="364" t="s">
        <v>261</v>
      </c>
      <c r="B72" s="364"/>
      <c r="C72" s="364"/>
      <c r="D72" s="364"/>
      <c r="E72" s="364"/>
      <c r="F72" s="364"/>
    </row>
    <row r="73" spans="1:6">
      <c r="A73" s="362" t="s">
        <v>252</v>
      </c>
      <c r="B73" s="362"/>
      <c r="C73" s="362"/>
      <c r="D73" s="362"/>
      <c r="E73" s="362"/>
      <c r="F73" s="362"/>
    </row>
    <row r="74" spans="1:6">
      <c r="A74" s="362" t="s">
        <v>253</v>
      </c>
      <c r="B74" s="362"/>
      <c r="C74" s="362"/>
      <c r="D74" s="362"/>
      <c r="E74" s="362"/>
      <c r="F74" s="362"/>
    </row>
    <row r="75" spans="1:6">
      <c r="A75" s="362" t="s">
        <v>254</v>
      </c>
      <c r="B75" s="362"/>
      <c r="C75" s="362"/>
      <c r="D75" s="362"/>
      <c r="E75" s="362"/>
      <c r="F75" s="362"/>
    </row>
    <row r="76" spans="1:6">
      <c r="A76" s="362" t="s">
        <v>255</v>
      </c>
      <c r="B76" s="362"/>
      <c r="C76" s="362"/>
      <c r="D76" s="362"/>
      <c r="E76" s="362"/>
      <c r="F76" s="362"/>
    </row>
    <row r="77" spans="1:6" ht="28.5" customHeight="1">
      <c r="A77" s="363" t="s">
        <v>256</v>
      </c>
      <c r="B77" s="363"/>
      <c r="C77" s="363"/>
      <c r="D77" s="363"/>
      <c r="E77" s="363"/>
      <c r="F77" s="363"/>
    </row>
    <row r="78" spans="1:6">
      <c r="A78" s="362" t="s">
        <v>257</v>
      </c>
      <c r="B78" s="362"/>
      <c r="C78" s="362"/>
      <c r="D78" s="362"/>
      <c r="E78" s="362"/>
      <c r="F78" s="362"/>
    </row>
    <row r="79" spans="1:6">
      <c r="A79" s="362" t="s">
        <v>258</v>
      </c>
      <c r="B79" s="362"/>
      <c r="C79" s="362"/>
      <c r="D79" s="362"/>
      <c r="E79" s="362"/>
      <c r="F79" s="362"/>
    </row>
    <row r="80" spans="1:6">
      <c r="A80" s="362" t="s">
        <v>259</v>
      </c>
      <c r="B80" s="362"/>
      <c r="C80" s="362"/>
      <c r="D80" s="362"/>
      <c r="E80" s="362"/>
      <c r="F80" s="362"/>
    </row>
    <row r="81" spans="1:6">
      <c r="A81" s="362" t="s">
        <v>260</v>
      </c>
      <c r="B81" s="362"/>
      <c r="C81" s="362"/>
      <c r="D81" s="362"/>
      <c r="E81" s="362"/>
      <c r="F81" s="362"/>
    </row>
  </sheetData>
  <mergeCells count="27">
    <mergeCell ref="A1:E1"/>
    <mergeCell ref="A47:E47"/>
    <mergeCell ref="C54:D54"/>
    <mergeCell ref="A57:F57"/>
    <mergeCell ref="A58:F58"/>
    <mergeCell ref="A59:F59"/>
    <mergeCell ref="A60:F60"/>
    <mergeCell ref="A61:F61"/>
    <mergeCell ref="A62:F62"/>
    <mergeCell ref="A63:F63"/>
    <mergeCell ref="A64:F64"/>
    <mergeCell ref="A65:F65"/>
    <mergeCell ref="A66:F66"/>
    <mergeCell ref="A67:F67"/>
    <mergeCell ref="A68:F68"/>
    <mergeCell ref="A69:F69"/>
    <mergeCell ref="A71:F71"/>
    <mergeCell ref="A72:F72"/>
    <mergeCell ref="A73:F73"/>
    <mergeCell ref="A74:F74"/>
    <mergeCell ref="A80:F80"/>
    <mergeCell ref="A81:F81"/>
    <mergeCell ref="A75:F75"/>
    <mergeCell ref="A76:F76"/>
    <mergeCell ref="A77:F77"/>
    <mergeCell ref="A78:F78"/>
    <mergeCell ref="A79:F79"/>
  </mergeCells>
  <phoneticPr fontId="2" type="noConversion"/>
  <pageMargins left="0.5" right="0.5" top="0.5" bottom="0.5" header="0.5" footer="0.5"/>
  <pageSetup scale="96" orientation="portrait" blackAndWhite="1" verticalDpi="1200" r:id="rId1"/>
  <headerFooter alignWithMargins="0"/>
</worksheet>
</file>

<file path=xl/worksheets/sheet20.xml><?xml version="1.0" encoding="utf-8"?>
<worksheet xmlns="http://schemas.openxmlformats.org/spreadsheetml/2006/main" xmlns:r="http://schemas.openxmlformats.org/officeDocument/2006/relationships">
  <dimension ref="A1:B157"/>
  <sheetViews>
    <sheetView view="pageBreakPreview" topLeftCell="A153" zoomScale="130" zoomScaleNormal="70" zoomScaleSheetLayoutView="130" workbookViewId="0">
      <selection activeCell="B4" sqref="B4"/>
    </sheetView>
  </sheetViews>
  <sheetFormatPr defaultColWidth="189.140625" defaultRowHeight="15.75" customHeight="1"/>
  <cols>
    <col min="1" max="1" width="6.28515625" style="224" customWidth="1"/>
    <col min="2" max="2" width="106.140625" style="224" customWidth="1"/>
    <col min="3" max="16384" width="189.140625" style="224"/>
  </cols>
  <sheetData>
    <row r="1" spans="1:2" ht="15.75" customHeight="1" thickBot="1">
      <c r="A1" s="292" t="s">
        <v>536</v>
      </c>
    </row>
    <row r="2" spans="1:2" ht="15.75" customHeight="1" thickBot="1">
      <c r="A2" s="267" t="s">
        <v>537</v>
      </c>
      <c r="B2" s="267" t="s">
        <v>538</v>
      </c>
    </row>
    <row r="3" spans="1:2" ht="13.5" thickBot="1">
      <c r="A3" s="267">
        <v>1</v>
      </c>
      <c r="B3" s="267" t="s">
        <v>539</v>
      </c>
    </row>
    <row r="4" spans="1:2" ht="13.5" thickBot="1">
      <c r="A4" s="268">
        <v>1.1000000000000001</v>
      </c>
      <c r="B4" s="268" t="s">
        <v>540</v>
      </c>
    </row>
    <row r="5" spans="1:2" ht="13.5" thickBot="1">
      <c r="A5" s="268">
        <v>1.2</v>
      </c>
      <c r="B5" s="268" t="s">
        <v>541</v>
      </c>
    </row>
    <row r="6" spans="1:2" ht="13.5" thickBot="1">
      <c r="A6" s="268">
        <v>1.3</v>
      </c>
      <c r="B6" s="268" t="s">
        <v>542</v>
      </c>
    </row>
    <row r="7" spans="1:2" ht="13.5" thickBot="1">
      <c r="A7" s="268">
        <v>1.4</v>
      </c>
      <c r="B7" s="268" t="s">
        <v>543</v>
      </c>
    </row>
    <row r="8" spans="1:2" ht="26.25" thickBot="1">
      <c r="A8" s="268">
        <v>1.5</v>
      </c>
      <c r="B8" s="268" t="s">
        <v>544</v>
      </c>
    </row>
    <row r="9" spans="1:2" ht="13.5" thickBot="1">
      <c r="A9" s="268">
        <v>1.6</v>
      </c>
      <c r="B9" s="268" t="s">
        <v>545</v>
      </c>
    </row>
    <row r="10" spans="1:2" ht="13.5" thickBot="1">
      <c r="A10" s="268">
        <v>1.7</v>
      </c>
      <c r="B10" s="268" t="s">
        <v>546</v>
      </c>
    </row>
    <row r="11" spans="1:2" ht="13.5" thickBot="1">
      <c r="A11" s="268">
        <v>1.8</v>
      </c>
      <c r="B11" s="268" t="s">
        <v>547</v>
      </c>
    </row>
    <row r="12" spans="1:2" ht="26.25" thickBot="1">
      <c r="A12" s="268">
        <v>1.9</v>
      </c>
      <c r="B12" s="268" t="s">
        <v>548</v>
      </c>
    </row>
    <row r="13" spans="1:2" ht="13.5" thickBot="1">
      <c r="A13" s="268">
        <v>1.1000000000000001</v>
      </c>
      <c r="B13" s="268" t="s">
        <v>549</v>
      </c>
    </row>
    <row r="14" spans="1:2" ht="13.5" thickBot="1">
      <c r="A14" s="268">
        <v>1.1100000000000001</v>
      </c>
      <c r="B14" s="268" t="s">
        <v>550</v>
      </c>
    </row>
    <row r="15" spans="1:2" ht="13.5" thickBot="1">
      <c r="A15" s="268">
        <v>1.1200000000000001</v>
      </c>
      <c r="B15" s="268" t="s">
        <v>551</v>
      </c>
    </row>
    <row r="16" spans="1:2" ht="13.5" thickBot="1">
      <c r="A16" s="268">
        <v>1.1299999999999999</v>
      </c>
      <c r="B16" s="268" t="s">
        <v>552</v>
      </c>
    </row>
    <row r="17" spans="1:2" ht="13.5" thickBot="1">
      <c r="A17" s="268">
        <v>1.1399999999999999</v>
      </c>
      <c r="B17" s="268" t="s">
        <v>553</v>
      </c>
    </row>
    <row r="18" spans="1:2" ht="26.25" thickBot="1">
      <c r="A18" s="268">
        <v>1.1499999999999999</v>
      </c>
      <c r="B18" s="268" t="s">
        <v>554</v>
      </c>
    </row>
    <row r="19" spans="1:2" ht="13.5" thickBot="1">
      <c r="A19" s="268">
        <v>1.1599999999999999</v>
      </c>
      <c r="B19" s="268" t="s">
        <v>555</v>
      </c>
    </row>
    <row r="20" spans="1:2" ht="13.5" thickBot="1">
      <c r="A20" s="268">
        <v>1.17</v>
      </c>
      <c r="B20" s="268" t="s">
        <v>556</v>
      </c>
    </row>
    <row r="21" spans="1:2" ht="13.5" thickBot="1">
      <c r="A21" s="268">
        <v>1.18</v>
      </c>
      <c r="B21" s="268" t="s">
        <v>557</v>
      </c>
    </row>
    <row r="22" spans="1:2" ht="13.5" thickBot="1">
      <c r="A22" s="268">
        <v>1.19</v>
      </c>
      <c r="B22" s="268" t="s">
        <v>558</v>
      </c>
    </row>
    <row r="23" spans="1:2" ht="13.5" thickBot="1">
      <c r="A23" s="267">
        <v>2</v>
      </c>
      <c r="B23" s="267" t="s">
        <v>559</v>
      </c>
    </row>
    <row r="24" spans="1:2" ht="13.5" thickBot="1">
      <c r="A24" s="268">
        <v>2.1</v>
      </c>
      <c r="B24" s="268" t="s">
        <v>560</v>
      </c>
    </row>
    <row r="25" spans="1:2" ht="13.5" thickBot="1">
      <c r="A25" s="268">
        <v>2.2000000000000002</v>
      </c>
      <c r="B25" s="268" t="s">
        <v>561</v>
      </c>
    </row>
    <row r="26" spans="1:2" ht="13.5" thickBot="1">
      <c r="A26" s="268">
        <v>2.2999999999999998</v>
      </c>
      <c r="B26" s="268" t="s">
        <v>562</v>
      </c>
    </row>
    <row r="27" spans="1:2" ht="13.5" thickBot="1">
      <c r="A27" s="268">
        <v>2.4</v>
      </c>
      <c r="B27" s="268" t="s">
        <v>563</v>
      </c>
    </row>
    <row r="28" spans="1:2" ht="13.5" thickBot="1">
      <c r="A28" s="268">
        <v>2.5</v>
      </c>
      <c r="B28" s="268" t="s">
        <v>564</v>
      </c>
    </row>
    <row r="29" spans="1:2" ht="13.5" thickBot="1">
      <c r="A29" s="268">
        <v>2.6</v>
      </c>
      <c r="B29" s="268" t="s">
        <v>565</v>
      </c>
    </row>
    <row r="30" spans="1:2" ht="13.5" thickBot="1">
      <c r="A30" s="268">
        <v>2.7</v>
      </c>
      <c r="B30" s="268" t="s">
        <v>566</v>
      </c>
    </row>
    <row r="31" spans="1:2" ht="13.5" thickBot="1">
      <c r="A31" s="268">
        <v>2.8</v>
      </c>
      <c r="B31" s="268" t="s">
        <v>567</v>
      </c>
    </row>
    <row r="32" spans="1:2" ht="13.5" thickBot="1">
      <c r="A32" s="268">
        <v>2.9</v>
      </c>
      <c r="B32" s="268" t="s">
        <v>568</v>
      </c>
    </row>
    <row r="33" spans="1:2" ht="13.5" thickBot="1">
      <c r="A33" s="268">
        <v>2.1</v>
      </c>
      <c r="B33" s="268" t="s">
        <v>569</v>
      </c>
    </row>
    <row r="34" spans="1:2" ht="13.5" thickBot="1">
      <c r="A34" s="268">
        <v>2.11</v>
      </c>
      <c r="B34" s="268" t="s">
        <v>570</v>
      </c>
    </row>
    <row r="35" spans="1:2" ht="13.5" thickBot="1">
      <c r="A35" s="268">
        <v>2.12</v>
      </c>
      <c r="B35" s="268" t="s">
        <v>571</v>
      </c>
    </row>
    <row r="36" spans="1:2" ht="13.5" thickBot="1">
      <c r="A36" s="268">
        <v>2.13</v>
      </c>
      <c r="B36" s="268" t="s">
        <v>572</v>
      </c>
    </row>
    <row r="37" spans="1:2" ht="13.5" thickBot="1">
      <c r="A37" s="268">
        <v>2.14</v>
      </c>
      <c r="B37" s="268" t="s">
        <v>573</v>
      </c>
    </row>
    <row r="38" spans="1:2" ht="13.5" thickBot="1">
      <c r="A38" s="268">
        <v>2.15</v>
      </c>
      <c r="B38" s="268" t="s">
        <v>574</v>
      </c>
    </row>
    <row r="39" spans="1:2" ht="13.5" thickBot="1">
      <c r="A39" s="267">
        <v>3</v>
      </c>
      <c r="B39" s="267" t="s">
        <v>575</v>
      </c>
    </row>
    <row r="40" spans="1:2" ht="13.5" thickBot="1">
      <c r="A40" s="268">
        <v>3.1</v>
      </c>
      <c r="B40" s="268" t="s">
        <v>576</v>
      </c>
    </row>
    <row r="41" spans="1:2" ht="13.5" thickBot="1">
      <c r="A41" s="268">
        <v>3.2</v>
      </c>
      <c r="B41" s="268" t="s">
        <v>577</v>
      </c>
    </row>
    <row r="42" spans="1:2" ht="13.5" thickBot="1">
      <c r="A42" s="268">
        <v>3.3</v>
      </c>
      <c r="B42" s="268" t="s">
        <v>578</v>
      </c>
    </row>
    <row r="43" spans="1:2" ht="13.5" thickBot="1">
      <c r="A43" s="268">
        <v>3.4</v>
      </c>
      <c r="B43" s="268" t="s">
        <v>579</v>
      </c>
    </row>
    <row r="44" spans="1:2" ht="13.5" thickBot="1">
      <c r="A44" s="268">
        <v>3.5</v>
      </c>
      <c r="B44" s="268" t="s">
        <v>580</v>
      </c>
    </row>
    <row r="45" spans="1:2" ht="26.25" thickBot="1">
      <c r="A45" s="268">
        <v>3.6</v>
      </c>
      <c r="B45" s="268" t="s">
        <v>581</v>
      </c>
    </row>
    <row r="46" spans="1:2" ht="13.5" thickBot="1">
      <c r="A46" s="268">
        <v>3.7</v>
      </c>
      <c r="B46" s="268" t="s">
        <v>582</v>
      </c>
    </row>
    <row r="47" spans="1:2" ht="13.5" thickBot="1">
      <c r="A47" s="268">
        <v>3.8</v>
      </c>
      <c r="B47" s="268" t="s">
        <v>583</v>
      </c>
    </row>
    <row r="48" spans="1:2" ht="13.5" thickBot="1">
      <c r="A48" s="268">
        <v>3.9</v>
      </c>
      <c r="B48" s="268" t="s">
        <v>584</v>
      </c>
    </row>
    <row r="49" spans="1:2" ht="13.5" thickBot="1">
      <c r="A49" s="268">
        <v>3.1</v>
      </c>
      <c r="B49" s="268" t="s">
        <v>585</v>
      </c>
    </row>
    <row r="50" spans="1:2" ht="13.5" thickBot="1">
      <c r="A50" s="268">
        <v>3.11</v>
      </c>
      <c r="B50" s="268" t="s">
        <v>586</v>
      </c>
    </row>
    <row r="51" spans="1:2" ht="13.5" thickBot="1">
      <c r="A51" s="268">
        <v>3.12</v>
      </c>
      <c r="B51" s="268" t="s">
        <v>587</v>
      </c>
    </row>
    <row r="52" spans="1:2" ht="13.5" thickBot="1">
      <c r="A52" s="268">
        <v>3.13</v>
      </c>
      <c r="B52" s="268" t="s">
        <v>588</v>
      </c>
    </row>
    <row r="53" spans="1:2" ht="13.5" thickBot="1">
      <c r="A53" s="268">
        <v>3.14</v>
      </c>
      <c r="B53" s="268" t="s">
        <v>589</v>
      </c>
    </row>
    <row r="54" spans="1:2" ht="13.5" thickBot="1">
      <c r="A54" s="268">
        <v>3.15</v>
      </c>
      <c r="B54" s="268" t="s">
        <v>590</v>
      </c>
    </row>
    <row r="55" spans="1:2" ht="13.5" thickBot="1">
      <c r="A55" s="268">
        <v>3.16</v>
      </c>
      <c r="B55" s="268" t="s">
        <v>591</v>
      </c>
    </row>
    <row r="56" spans="1:2" ht="13.5" thickBot="1">
      <c r="A56" s="268">
        <v>3.17</v>
      </c>
      <c r="B56" s="268" t="s">
        <v>592</v>
      </c>
    </row>
    <row r="57" spans="1:2" ht="13.5" thickBot="1">
      <c r="A57" s="268">
        <v>3.18</v>
      </c>
      <c r="B57" s="268" t="s">
        <v>593</v>
      </c>
    </row>
    <row r="58" spans="1:2" ht="13.5" thickBot="1">
      <c r="A58" s="268">
        <v>3.19</v>
      </c>
      <c r="B58" s="268" t="s">
        <v>594</v>
      </c>
    </row>
    <row r="59" spans="1:2" ht="13.5" thickBot="1">
      <c r="A59" s="268">
        <v>3.2</v>
      </c>
      <c r="B59" s="268" t="s">
        <v>595</v>
      </c>
    </row>
    <row r="60" spans="1:2" ht="13.5" thickBot="1">
      <c r="A60" s="268">
        <v>3.21</v>
      </c>
      <c r="B60" s="268" t="s">
        <v>596</v>
      </c>
    </row>
    <row r="61" spans="1:2" ht="13.5" thickBot="1">
      <c r="A61" s="268">
        <v>3.23</v>
      </c>
      <c r="B61" s="268" t="s">
        <v>597</v>
      </c>
    </row>
    <row r="62" spans="1:2" ht="13.5" thickBot="1">
      <c r="A62" s="268">
        <v>3.24</v>
      </c>
      <c r="B62" s="268" t="s">
        <v>598</v>
      </c>
    </row>
    <row r="63" spans="1:2" ht="13.5" thickBot="1">
      <c r="A63" s="268">
        <v>3.25</v>
      </c>
      <c r="B63" s="268" t="s">
        <v>599</v>
      </c>
    </row>
    <row r="64" spans="1:2" ht="13.5" thickBot="1">
      <c r="A64" s="268">
        <v>3.26</v>
      </c>
      <c r="B64" s="268" t="s">
        <v>600</v>
      </c>
    </row>
    <row r="65" spans="1:2" ht="13.5" thickBot="1">
      <c r="A65" s="268">
        <v>3.27</v>
      </c>
      <c r="B65" s="268" t="s">
        <v>601</v>
      </c>
    </row>
    <row r="66" spans="1:2" ht="26.25" thickBot="1">
      <c r="A66" s="268">
        <v>3.28</v>
      </c>
      <c r="B66" s="268" t="s">
        <v>602</v>
      </c>
    </row>
    <row r="67" spans="1:2" ht="13.5" thickBot="1">
      <c r="A67" s="268">
        <v>3.29</v>
      </c>
      <c r="B67" s="268" t="s">
        <v>603</v>
      </c>
    </row>
    <row r="68" spans="1:2" ht="13.5" thickBot="1">
      <c r="A68" s="268">
        <v>3.3</v>
      </c>
      <c r="B68" s="268" t="s">
        <v>604</v>
      </c>
    </row>
    <row r="69" spans="1:2" ht="13.5" thickBot="1">
      <c r="A69" s="268">
        <v>3.31</v>
      </c>
      <c r="B69" s="268" t="s">
        <v>605</v>
      </c>
    </row>
    <row r="70" spans="1:2" ht="13.5" thickBot="1">
      <c r="A70" s="268">
        <v>3.32</v>
      </c>
      <c r="B70" s="268" t="s">
        <v>606</v>
      </c>
    </row>
    <row r="71" spans="1:2" ht="13.5" thickBot="1">
      <c r="A71" s="268">
        <v>3.33</v>
      </c>
      <c r="B71" s="268" t="s">
        <v>607</v>
      </c>
    </row>
    <row r="72" spans="1:2" ht="13.5" thickBot="1">
      <c r="A72" s="268">
        <v>3.34</v>
      </c>
      <c r="B72" s="268" t="s">
        <v>608</v>
      </c>
    </row>
    <row r="73" spans="1:2" ht="13.5" thickBot="1">
      <c r="A73" s="268">
        <v>3.35</v>
      </c>
      <c r="B73" s="268" t="s">
        <v>609</v>
      </c>
    </row>
    <row r="74" spans="1:2" ht="13.5" thickBot="1">
      <c r="A74" s="268">
        <v>3.36</v>
      </c>
      <c r="B74" s="268" t="s">
        <v>610</v>
      </c>
    </row>
    <row r="75" spans="1:2" ht="13.5" thickBot="1">
      <c r="A75" s="268">
        <v>3.37</v>
      </c>
      <c r="B75" s="268" t="s">
        <v>611</v>
      </c>
    </row>
    <row r="76" spans="1:2" ht="13.5" thickBot="1">
      <c r="A76" s="268">
        <v>3.38</v>
      </c>
      <c r="B76" s="268" t="s">
        <v>612</v>
      </c>
    </row>
    <row r="77" spans="1:2" ht="13.5" thickBot="1">
      <c r="A77" s="267">
        <v>4</v>
      </c>
      <c r="B77" s="267" t="s">
        <v>613</v>
      </c>
    </row>
    <row r="78" spans="1:2" ht="13.5" thickBot="1">
      <c r="A78" s="268">
        <v>4.0999999999999996</v>
      </c>
      <c r="B78" s="268" t="s">
        <v>614</v>
      </c>
    </row>
    <row r="79" spans="1:2" ht="13.5" thickBot="1">
      <c r="A79" s="268">
        <v>4.2</v>
      </c>
      <c r="B79" s="268" t="s">
        <v>615</v>
      </c>
    </row>
    <row r="80" spans="1:2" ht="13.5" thickBot="1">
      <c r="A80" s="268">
        <v>4.3</v>
      </c>
      <c r="B80" s="268" t="s">
        <v>616</v>
      </c>
    </row>
    <row r="81" spans="1:2" ht="13.5" thickBot="1">
      <c r="A81" s="268">
        <v>4.4000000000000004</v>
      </c>
      <c r="B81" s="268" t="s">
        <v>617</v>
      </c>
    </row>
    <row r="82" spans="1:2" ht="13.5" thickBot="1">
      <c r="A82" s="268">
        <v>4.5</v>
      </c>
      <c r="B82" s="268" t="s">
        <v>618</v>
      </c>
    </row>
    <row r="83" spans="1:2" ht="13.5" thickBot="1">
      <c r="A83" s="268">
        <v>4.5999999999999996</v>
      </c>
      <c r="B83" s="268" t="s">
        <v>619</v>
      </c>
    </row>
    <row r="84" spans="1:2" ht="13.5" thickBot="1">
      <c r="A84" s="268">
        <v>4.7</v>
      </c>
      <c r="B84" s="268" t="s">
        <v>620</v>
      </c>
    </row>
    <row r="85" spans="1:2" ht="13.5" thickBot="1">
      <c r="A85" s="268">
        <v>4.8</v>
      </c>
      <c r="B85" s="268" t="s">
        <v>621</v>
      </c>
    </row>
    <row r="86" spans="1:2" ht="26.25" thickBot="1">
      <c r="A86" s="268">
        <v>4.9000000000000004</v>
      </c>
      <c r="B86" s="268" t="s">
        <v>622</v>
      </c>
    </row>
    <row r="87" spans="1:2" ht="13.5" thickBot="1">
      <c r="A87" s="268">
        <v>4.0999999999999996</v>
      </c>
      <c r="B87" s="268" t="s">
        <v>623</v>
      </c>
    </row>
    <row r="88" spans="1:2" ht="39" thickBot="1">
      <c r="A88" s="268">
        <v>4.1100000000000003</v>
      </c>
      <c r="B88" s="268" t="s">
        <v>624</v>
      </c>
    </row>
    <row r="89" spans="1:2" ht="13.5" thickBot="1">
      <c r="A89" s="268">
        <v>4.12</v>
      </c>
      <c r="B89" s="268" t="s">
        <v>625</v>
      </c>
    </row>
    <row r="90" spans="1:2" ht="26.25" thickBot="1">
      <c r="A90" s="268">
        <v>4.13</v>
      </c>
      <c r="B90" s="268" t="s">
        <v>626</v>
      </c>
    </row>
    <row r="91" spans="1:2" ht="26.25" thickBot="1">
      <c r="A91" s="268">
        <v>4.1399999999999997</v>
      </c>
      <c r="B91" s="268" t="s">
        <v>627</v>
      </c>
    </row>
    <row r="92" spans="1:2" ht="13.5" thickBot="1">
      <c r="A92" s="268">
        <v>4.1500000000000004</v>
      </c>
      <c r="B92" s="268" t="s">
        <v>628</v>
      </c>
    </row>
    <row r="93" spans="1:2" ht="13.5" thickBot="1">
      <c r="A93" s="268">
        <v>4.16</v>
      </c>
      <c r="B93" s="268" t="s">
        <v>629</v>
      </c>
    </row>
    <row r="94" spans="1:2" ht="26.25" thickBot="1">
      <c r="A94" s="268">
        <v>4.17</v>
      </c>
      <c r="B94" s="268" t="s">
        <v>630</v>
      </c>
    </row>
    <row r="95" spans="1:2" ht="13.5" thickBot="1">
      <c r="A95" s="268">
        <v>4.18</v>
      </c>
      <c r="B95" s="268" t="s">
        <v>631</v>
      </c>
    </row>
    <row r="96" spans="1:2" ht="13.5" thickBot="1">
      <c r="A96" s="268">
        <v>4.1900000000000004</v>
      </c>
      <c r="B96" s="268" t="s">
        <v>632</v>
      </c>
    </row>
    <row r="97" spans="1:2" ht="13.5" thickBot="1">
      <c r="A97" s="268">
        <v>4.2</v>
      </c>
      <c r="B97" s="268" t="s">
        <v>633</v>
      </c>
    </row>
    <row r="98" spans="1:2" ht="26.25" thickBot="1">
      <c r="A98" s="268">
        <v>4.21</v>
      </c>
      <c r="B98" s="268" t="s">
        <v>634</v>
      </c>
    </row>
    <row r="99" spans="1:2" ht="13.5" thickBot="1">
      <c r="A99" s="268">
        <v>4.22</v>
      </c>
      <c r="B99" s="268" t="s">
        <v>635</v>
      </c>
    </row>
    <row r="100" spans="1:2" ht="13.5" thickBot="1">
      <c r="A100" s="268">
        <v>4.2300000000000004</v>
      </c>
      <c r="B100" s="268" t="s">
        <v>636</v>
      </c>
    </row>
    <row r="101" spans="1:2" ht="13.5" thickBot="1">
      <c r="A101" s="268">
        <v>4.24</v>
      </c>
      <c r="B101" s="268" t="s">
        <v>637</v>
      </c>
    </row>
    <row r="102" spans="1:2" ht="13.5" thickBot="1">
      <c r="A102" s="268">
        <v>4.25</v>
      </c>
      <c r="B102" s="268" t="s">
        <v>638</v>
      </c>
    </row>
    <row r="103" spans="1:2" ht="26.25" thickBot="1">
      <c r="A103" s="268">
        <v>4.26</v>
      </c>
      <c r="B103" s="268" t="s">
        <v>639</v>
      </c>
    </row>
    <row r="104" spans="1:2" ht="13.5" thickBot="1">
      <c r="A104" s="268">
        <v>4.2699999999999996</v>
      </c>
      <c r="B104" s="268" t="s">
        <v>640</v>
      </c>
    </row>
    <row r="105" spans="1:2" ht="13.5" thickBot="1">
      <c r="A105" s="268">
        <v>4.28</v>
      </c>
      <c r="B105" s="268" t="s">
        <v>641</v>
      </c>
    </row>
    <row r="106" spans="1:2" ht="13.5" thickBot="1">
      <c r="A106" s="268">
        <v>4.29</v>
      </c>
      <c r="B106" s="268" t="s">
        <v>642</v>
      </c>
    </row>
    <row r="107" spans="1:2" ht="26.25" thickBot="1">
      <c r="A107" s="268">
        <v>4.3</v>
      </c>
      <c r="B107" s="268" t="s">
        <v>643</v>
      </c>
    </row>
    <row r="108" spans="1:2" ht="13.5" thickBot="1">
      <c r="A108" s="268">
        <v>4.3099999999999996</v>
      </c>
      <c r="B108" s="268" t="s">
        <v>644</v>
      </c>
    </row>
    <row r="109" spans="1:2" ht="13.5" thickBot="1">
      <c r="A109" s="268">
        <v>4.32</v>
      </c>
      <c r="B109" s="268" t="s">
        <v>645</v>
      </c>
    </row>
    <row r="110" spans="1:2" ht="13.5" thickBot="1">
      <c r="A110" s="268">
        <v>4.33</v>
      </c>
      <c r="B110" s="268" t="s">
        <v>646</v>
      </c>
    </row>
    <row r="111" spans="1:2" ht="26.25" thickBot="1">
      <c r="A111" s="268">
        <v>4.34</v>
      </c>
      <c r="B111" s="268" t="s">
        <v>647</v>
      </c>
    </row>
    <row r="112" spans="1:2" ht="13.5" thickBot="1">
      <c r="A112" s="268">
        <v>4.3499999999999996</v>
      </c>
      <c r="B112" s="268" t="s">
        <v>648</v>
      </c>
    </row>
    <row r="113" spans="1:2" ht="13.5" thickBot="1">
      <c r="A113" s="268">
        <v>4.3600000000000003</v>
      </c>
      <c r="B113" s="268" t="s">
        <v>649</v>
      </c>
    </row>
    <row r="114" spans="1:2" ht="13.5" thickBot="1">
      <c r="A114" s="268">
        <v>4.37</v>
      </c>
      <c r="B114" s="268" t="s">
        <v>650</v>
      </c>
    </row>
    <row r="115" spans="1:2" ht="13.5" thickBot="1">
      <c r="A115" s="268">
        <v>4.38</v>
      </c>
      <c r="B115" s="268" t="s">
        <v>651</v>
      </c>
    </row>
    <row r="116" spans="1:2" ht="13.5" thickBot="1">
      <c r="A116" s="268">
        <v>4.3899999999999997</v>
      </c>
      <c r="B116" s="268" t="s">
        <v>652</v>
      </c>
    </row>
    <row r="117" spans="1:2" ht="13.5" thickBot="1">
      <c r="A117" s="268">
        <v>4.4000000000000004</v>
      </c>
      <c r="B117" s="268" t="s">
        <v>653</v>
      </c>
    </row>
    <row r="118" spans="1:2" ht="13.5" thickBot="1">
      <c r="A118" s="268">
        <v>4.41</v>
      </c>
      <c r="B118" s="268" t="s">
        <v>654</v>
      </c>
    </row>
    <row r="119" spans="1:2" ht="13.5" thickBot="1">
      <c r="A119" s="268">
        <v>4.42</v>
      </c>
      <c r="B119" s="268" t="s">
        <v>655</v>
      </c>
    </row>
    <row r="120" spans="1:2" ht="13.5" thickBot="1">
      <c r="A120" s="268">
        <v>4.43</v>
      </c>
      <c r="B120" s="268" t="s">
        <v>656</v>
      </c>
    </row>
    <row r="121" spans="1:2" ht="13.5" thickBot="1">
      <c r="A121" s="268">
        <v>4.4400000000000004</v>
      </c>
      <c r="B121" s="268" t="s">
        <v>657</v>
      </c>
    </row>
    <row r="122" spans="1:2" ht="13.5" thickBot="1">
      <c r="A122" s="268">
        <v>4.45</v>
      </c>
      <c r="B122" s="268" t="s">
        <v>658</v>
      </c>
    </row>
    <row r="123" spans="1:2" ht="13.5" thickBot="1">
      <c r="A123" s="268">
        <v>4.46</v>
      </c>
      <c r="B123" s="268" t="s">
        <v>659</v>
      </c>
    </row>
    <row r="124" spans="1:2" ht="26.25" thickBot="1">
      <c r="A124" s="268">
        <v>4.47</v>
      </c>
      <c r="B124" s="268" t="s">
        <v>660</v>
      </c>
    </row>
    <row r="125" spans="1:2" ht="13.5" thickBot="1">
      <c r="A125" s="268">
        <v>4.4800000000000004</v>
      </c>
      <c r="B125" s="268" t="s">
        <v>661</v>
      </c>
    </row>
    <row r="126" spans="1:2" ht="13.5" thickBot="1">
      <c r="A126" s="268">
        <v>4.49</v>
      </c>
      <c r="B126" s="268" t="s">
        <v>662</v>
      </c>
    </row>
    <row r="127" spans="1:2" ht="26.25" thickBot="1">
      <c r="A127" s="268">
        <v>4.5</v>
      </c>
      <c r="B127" s="268" t="s">
        <v>663</v>
      </c>
    </row>
    <row r="128" spans="1:2" ht="13.5" thickBot="1">
      <c r="A128" s="268">
        <v>4.51</v>
      </c>
      <c r="B128" s="268" t="s">
        <v>664</v>
      </c>
    </row>
    <row r="129" spans="1:2" ht="13.5" thickBot="1">
      <c r="A129" s="268">
        <v>4.5199999999999996</v>
      </c>
      <c r="B129" s="268" t="s">
        <v>665</v>
      </c>
    </row>
    <row r="130" spans="1:2" ht="13.5" thickBot="1">
      <c r="A130" s="268">
        <v>4.53</v>
      </c>
      <c r="B130" s="268" t="s">
        <v>666</v>
      </c>
    </row>
    <row r="131" spans="1:2" ht="13.5" thickBot="1">
      <c r="A131" s="268">
        <v>4.54</v>
      </c>
      <c r="B131" s="268" t="s">
        <v>667</v>
      </c>
    </row>
    <row r="132" spans="1:2" ht="13.5" thickBot="1">
      <c r="A132" s="268">
        <v>4.55</v>
      </c>
      <c r="B132" s="268" t="s">
        <v>668</v>
      </c>
    </row>
    <row r="133" spans="1:2" ht="13.5" thickBot="1">
      <c r="A133" s="268">
        <v>4.5599999999999996</v>
      </c>
      <c r="B133" s="268" t="s">
        <v>669</v>
      </c>
    </row>
    <row r="134" spans="1:2" ht="13.5" thickBot="1">
      <c r="A134" s="268">
        <v>4.57</v>
      </c>
      <c r="B134" s="268" t="s">
        <v>670</v>
      </c>
    </row>
    <row r="135" spans="1:2" ht="13.5" thickBot="1">
      <c r="A135" s="268">
        <v>4.58</v>
      </c>
      <c r="B135" s="268" t="s">
        <v>671</v>
      </c>
    </row>
    <row r="136" spans="1:2" ht="13.5" thickBot="1">
      <c r="A136" s="268">
        <v>4.59</v>
      </c>
      <c r="B136" s="268" t="s">
        <v>672</v>
      </c>
    </row>
    <row r="137" spans="1:2" ht="13.5" thickBot="1">
      <c r="A137" s="268">
        <v>4.5999999999999996</v>
      </c>
      <c r="B137" s="268" t="s">
        <v>673</v>
      </c>
    </row>
    <row r="138" spans="1:2" ht="13.5" thickBot="1">
      <c r="A138" s="268">
        <v>4.6100000000000003</v>
      </c>
      <c r="B138" s="268" t="s">
        <v>674</v>
      </c>
    </row>
    <row r="139" spans="1:2" ht="13.5" thickBot="1">
      <c r="A139" s="267">
        <v>5</v>
      </c>
      <c r="B139" s="267" t="s">
        <v>675</v>
      </c>
    </row>
    <row r="140" spans="1:2" ht="26.25" thickBot="1">
      <c r="A140" s="268">
        <v>5.0999999999999996</v>
      </c>
      <c r="B140" s="268" t="s">
        <v>676</v>
      </c>
    </row>
    <row r="141" spans="1:2" ht="13.5" thickBot="1">
      <c r="A141" s="268">
        <v>5.2</v>
      </c>
      <c r="B141" s="268" t="s">
        <v>677</v>
      </c>
    </row>
    <row r="142" spans="1:2" ht="13.5" thickBot="1">
      <c r="A142" s="268">
        <v>5.3</v>
      </c>
      <c r="B142" s="268" t="s">
        <v>678</v>
      </c>
    </row>
    <row r="143" spans="1:2" ht="13.5" thickBot="1">
      <c r="A143" s="268">
        <v>5.4</v>
      </c>
      <c r="B143" s="268" t="s">
        <v>679</v>
      </c>
    </row>
    <row r="144" spans="1:2" ht="13.5" thickBot="1">
      <c r="A144" s="268">
        <v>5.5</v>
      </c>
      <c r="B144" s="268" t="s">
        <v>680</v>
      </c>
    </row>
    <row r="145" spans="1:2" ht="13.5" thickBot="1">
      <c r="A145" s="268">
        <v>5.6</v>
      </c>
      <c r="B145" s="268" t="s">
        <v>681</v>
      </c>
    </row>
    <row r="146" spans="1:2" ht="13.5" thickBot="1">
      <c r="A146" s="268">
        <v>5.7</v>
      </c>
      <c r="B146" s="268" t="s">
        <v>682</v>
      </c>
    </row>
    <row r="147" spans="1:2" ht="13.5" thickBot="1">
      <c r="A147" s="268">
        <v>5.8</v>
      </c>
      <c r="B147" s="268" t="s">
        <v>683</v>
      </c>
    </row>
    <row r="148" spans="1:2" ht="13.5" thickBot="1">
      <c r="A148" s="268">
        <v>5.9</v>
      </c>
      <c r="B148" s="268" t="s">
        <v>684</v>
      </c>
    </row>
    <row r="149" spans="1:2" ht="13.5" thickBot="1">
      <c r="A149" s="268">
        <v>5.0999999999999996</v>
      </c>
      <c r="B149" s="268" t="s">
        <v>692</v>
      </c>
    </row>
    <row r="150" spans="1:2" ht="13.5" thickBot="1">
      <c r="A150" s="268">
        <v>5.1100000000000003</v>
      </c>
      <c r="B150" s="268" t="s">
        <v>685</v>
      </c>
    </row>
    <row r="151" spans="1:2" ht="13.5" thickBot="1">
      <c r="A151" s="268">
        <v>5.12</v>
      </c>
      <c r="B151" s="268" t="s">
        <v>686</v>
      </c>
    </row>
    <row r="152" spans="1:2" ht="13.5" thickBot="1">
      <c r="A152" s="268">
        <v>5.13</v>
      </c>
      <c r="B152" s="268" t="s">
        <v>687</v>
      </c>
    </row>
    <row r="153" spans="1:2" ht="13.5" thickBot="1">
      <c r="A153" s="268">
        <v>5.14</v>
      </c>
      <c r="B153" s="268" t="s">
        <v>688</v>
      </c>
    </row>
    <row r="154" spans="1:2" ht="13.5" thickBot="1">
      <c r="A154" s="268">
        <v>5.15</v>
      </c>
      <c r="B154" s="268" t="s">
        <v>689</v>
      </c>
    </row>
    <row r="155" spans="1:2" ht="26.25" thickBot="1">
      <c r="A155" s="268">
        <v>5.16</v>
      </c>
      <c r="B155" s="268" t="s">
        <v>690</v>
      </c>
    </row>
    <row r="156" spans="1:2" ht="13.5" thickBot="1">
      <c r="A156" s="268">
        <v>5.17</v>
      </c>
      <c r="B156" s="268" t="s">
        <v>691</v>
      </c>
    </row>
    <row r="157" spans="1:2" ht="15.75" customHeight="1">
      <c r="A157" s="293"/>
    </row>
  </sheetData>
  <pageMargins left="0.3515625" right="0.18687500000000001" top="0.29708333333333298" bottom="0.30249999999999999" header="0.3" footer="0.3"/>
  <pageSetup paperSize="9" scale="80" fitToHeight="3" orientation="portrait" r:id="rId1"/>
</worksheet>
</file>

<file path=xl/worksheets/sheet21.xml><?xml version="1.0" encoding="utf-8"?>
<worksheet xmlns="http://schemas.openxmlformats.org/spreadsheetml/2006/main" xmlns:r="http://schemas.openxmlformats.org/officeDocument/2006/relationships">
  <dimension ref="A1:A18"/>
  <sheetViews>
    <sheetView view="pageBreakPreview" topLeftCell="A17" zoomScaleSheetLayoutView="100" workbookViewId="0">
      <selection activeCell="A3" sqref="A3"/>
    </sheetView>
  </sheetViews>
  <sheetFormatPr defaultRowHeight="12.75"/>
  <cols>
    <col min="1" max="1" width="104.42578125" customWidth="1"/>
  </cols>
  <sheetData>
    <row r="1" spans="1:1">
      <c r="A1" s="148" t="s">
        <v>703</v>
      </c>
    </row>
    <row r="2" spans="1:1" ht="102">
      <c r="A2" s="269" t="s">
        <v>693</v>
      </c>
    </row>
    <row r="3" spans="1:1">
      <c r="A3" s="269"/>
    </row>
    <row r="4" spans="1:1" ht="63.75">
      <c r="A4" s="269" t="s">
        <v>694</v>
      </c>
    </row>
    <row r="5" spans="1:1">
      <c r="A5" s="269"/>
    </row>
    <row r="6" spans="1:1" ht="57" customHeight="1">
      <c r="A6" s="269" t="s">
        <v>695</v>
      </c>
    </row>
    <row r="7" spans="1:1">
      <c r="A7" s="269"/>
    </row>
    <row r="8" spans="1:1" ht="48" customHeight="1">
      <c r="A8" s="269" t="s">
        <v>696</v>
      </c>
    </row>
    <row r="9" spans="1:1">
      <c r="A9" s="269"/>
    </row>
    <row r="10" spans="1:1">
      <c r="A10" s="269" t="s">
        <v>697</v>
      </c>
    </row>
    <row r="11" spans="1:1">
      <c r="A11" s="269"/>
    </row>
    <row r="12" spans="1:1">
      <c r="A12" s="269" t="s">
        <v>698</v>
      </c>
    </row>
    <row r="13" spans="1:1" ht="49.5" customHeight="1">
      <c r="A13" s="272" t="s">
        <v>699</v>
      </c>
    </row>
    <row r="14" spans="1:1" ht="76.5">
      <c r="A14" s="272" t="s">
        <v>789</v>
      </c>
    </row>
    <row r="15" spans="1:1" ht="38.25">
      <c r="A15" s="272" t="s">
        <v>772</v>
      </c>
    </row>
    <row r="16" spans="1:1">
      <c r="A16" s="269" t="s">
        <v>700</v>
      </c>
    </row>
    <row r="17" spans="1:1">
      <c r="A17" s="270" t="s">
        <v>701</v>
      </c>
    </row>
    <row r="18" spans="1:1">
      <c r="A18" s="271" t="s">
        <v>702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J54"/>
  <sheetViews>
    <sheetView showGridLines="0" view="pageBreakPreview" topLeftCell="A25" zoomScale="85" zoomScaleSheetLayoutView="85" workbookViewId="0">
      <selection activeCell="E34" sqref="E34"/>
    </sheetView>
  </sheetViews>
  <sheetFormatPr defaultRowHeight="15"/>
  <cols>
    <col min="1" max="1" width="4.7109375" style="162" customWidth="1"/>
    <col min="2" max="2" width="4.28515625" style="162" customWidth="1"/>
    <col min="3" max="3" width="8.42578125" style="161" customWidth="1"/>
    <col min="4" max="4" width="10" style="162" customWidth="1"/>
    <col min="5" max="5" width="19.140625" style="162" customWidth="1"/>
    <col min="6" max="6" width="11.85546875" style="162" customWidth="1"/>
    <col min="7" max="7" width="11.5703125" style="162" customWidth="1"/>
    <col min="8" max="8" width="10.85546875" style="162" customWidth="1"/>
    <col min="9" max="9" width="14.28515625" style="162" customWidth="1"/>
    <col min="10" max="10" width="14" style="162" customWidth="1"/>
    <col min="11" max="16384" width="9.140625" style="162"/>
  </cols>
  <sheetData>
    <row r="1" spans="2:10">
      <c r="B1" s="160" t="s">
        <v>11</v>
      </c>
      <c r="J1" s="162" t="s">
        <v>173</v>
      </c>
    </row>
    <row r="2" spans="2:10">
      <c r="B2" s="162">
        <v>1</v>
      </c>
      <c r="C2" s="163" t="s">
        <v>17</v>
      </c>
    </row>
    <row r="3" spans="2:10">
      <c r="B3" s="162">
        <v>2</v>
      </c>
      <c r="C3" s="163" t="s">
        <v>18</v>
      </c>
    </row>
    <row r="4" spans="2:10">
      <c r="B4" s="162">
        <v>3</v>
      </c>
      <c r="C4" s="163" t="s">
        <v>19</v>
      </c>
    </row>
    <row r="5" spans="2:10">
      <c r="B5" s="162">
        <v>4</v>
      </c>
      <c r="C5" s="163" t="s">
        <v>231</v>
      </c>
    </row>
    <row r="6" spans="2:10">
      <c r="B6" s="162">
        <v>5</v>
      </c>
      <c r="C6" s="163" t="s">
        <v>20</v>
      </c>
    </row>
    <row r="7" spans="2:10">
      <c r="B7" s="162">
        <v>6</v>
      </c>
      <c r="C7" s="163" t="s">
        <v>241</v>
      </c>
    </row>
    <row r="8" spans="2:10">
      <c r="B8" s="162">
        <v>7</v>
      </c>
      <c r="C8" s="163" t="s">
        <v>21</v>
      </c>
    </row>
    <row r="9" spans="2:10">
      <c r="B9" s="162">
        <v>8</v>
      </c>
      <c r="C9" s="162" t="s">
        <v>43</v>
      </c>
    </row>
    <row r="11" spans="2:10">
      <c r="C11" s="162"/>
      <c r="E11" s="160" t="s">
        <v>44</v>
      </c>
    </row>
    <row r="12" spans="2:10">
      <c r="C12" s="162"/>
      <c r="E12" s="160"/>
    </row>
    <row r="13" spans="2:10">
      <c r="C13" s="162"/>
      <c r="E13" s="164" t="s">
        <v>45</v>
      </c>
      <c r="F13" s="374"/>
      <c r="G13" s="375"/>
      <c r="H13" s="376"/>
    </row>
    <row r="14" spans="2:10">
      <c r="C14" s="162"/>
      <c r="E14" s="164" t="s">
        <v>46</v>
      </c>
      <c r="F14" s="377"/>
      <c r="G14" s="378"/>
      <c r="H14" s="379"/>
    </row>
    <row r="15" spans="2:10" ht="45">
      <c r="C15" s="165" t="s">
        <v>47</v>
      </c>
      <c r="D15" s="380" t="s">
        <v>48</v>
      </c>
      <c r="E15" s="380"/>
      <c r="F15" s="381"/>
      <c r="G15" s="381"/>
      <c r="H15" s="381"/>
      <c r="I15" s="380"/>
      <c r="J15" s="166" t="s">
        <v>49</v>
      </c>
    </row>
    <row r="16" spans="2:10">
      <c r="C16" s="167"/>
      <c r="D16" s="167"/>
      <c r="E16" s="168"/>
      <c r="F16" s="169"/>
      <c r="G16" s="168"/>
      <c r="H16" s="168"/>
      <c r="I16" s="170"/>
      <c r="J16" s="170"/>
    </row>
    <row r="17" spans="3:10">
      <c r="C17" s="167"/>
      <c r="D17" s="167"/>
      <c r="E17" s="168" t="s">
        <v>50</v>
      </c>
      <c r="F17" s="169"/>
      <c r="G17" s="168"/>
      <c r="H17" s="168"/>
      <c r="I17" s="171"/>
      <c r="J17" s="170"/>
    </row>
    <row r="18" spans="3:10">
      <c r="C18" s="167"/>
      <c r="D18" s="172" t="s">
        <v>51</v>
      </c>
      <c r="E18" s="173" t="s">
        <v>52</v>
      </c>
      <c r="F18" s="169"/>
      <c r="G18" s="168"/>
      <c r="H18" s="168"/>
      <c r="I18" s="174"/>
      <c r="J18" s="170"/>
    </row>
    <row r="19" spans="3:10">
      <c r="C19" s="167"/>
      <c r="D19" s="172"/>
      <c r="E19" s="175" t="s">
        <v>53</v>
      </c>
      <c r="F19" s="176" t="s">
        <v>15</v>
      </c>
      <c r="G19" s="177" t="s">
        <v>54</v>
      </c>
      <c r="H19" s="178" t="s">
        <v>55</v>
      </c>
      <c r="I19" s="174"/>
      <c r="J19" s="170"/>
    </row>
    <row r="20" spans="3:10">
      <c r="C20" s="167"/>
      <c r="D20" s="172"/>
      <c r="E20" s="179"/>
      <c r="F20" s="180"/>
      <c r="G20" s="179"/>
      <c r="H20" s="179"/>
      <c r="I20" s="181"/>
      <c r="J20" s="182"/>
    </row>
    <row r="21" spans="3:10">
      <c r="C21" s="167"/>
      <c r="D21" s="172"/>
      <c r="E21" s="179"/>
      <c r="F21" s="180"/>
      <c r="G21" s="179"/>
      <c r="H21" s="179"/>
      <c r="I21" s="181"/>
      <c r="J21" s="182"/>
    </row>
    <row r="22" spans="3:10">
      <c r="C22" s="167"/>
      <c r="D22" s="172"/>
      <c r="E22" s="179"/>
      <c r="F22" s="180"/>
      <c r="G22" s="179"/>
      <c r="H22" s="179"/>
      <c r="I22" s="181"/>
      <c r="J22" s="182"/>
    </row>
    <row r="23" spans="3:10">
      <c r="C23" s="167"/>
      <c r="D23" s="172"/>
      <c r="E23" s="179"/>
      <c r="F23" s="183"/>
      <c r="G23" s="179"/>
      <c r="H23" s="179"/>
      <c r="I23" s="181"/>
      <c r="J23" s="182"/>
    </row>
    <row r="24" spans="3:10">
      <c r="C24" s="167"/>
      <c r="D24" s="172"/>
      <c r="E24" s="179"/>
      <c r="F24" s="183"/>
      <c r="G24" s="179"/>
      <c r="H24" s="179"/>
      <c r="I24" s="181"/>
      <c r="J24" s="182"/>
    </row>
    <row r="25" spans="3:10">
      <c r="C25" s="167"/>
      <c r="D25" s="172"/>
      <c r="E25" s="179"/>
      <c r="F25" s="183"/>
      <c r="G25" s="179"/>
      <c r="H25" s="179"/>
      <c r="I25" s="181"/>
      <c r="J25" s="182"/>
    </row>
    <row r="26" spans="3:10" ht="15.75" thickBot="1">
      <c r="C26" s="167"/>
      <c r="D26" s="172"/>
      <c r="E26" s="184"/>
      <c r="F26" s="185"/>
      <c r="G26" s="168"/>
      <c r="H26" s="184"/>
      <c r="I26" s="186">
        <f>+SUM(H20:H26)</f>
        <v>0</v>
      </c>
      <c r="J26" s="170"/>
    </row>
    <row r="27" spans="3:10" ht="15.75" thickTop="1">
      <c r="C27" s="167"/>
      <c r="D27" s="172"/>
      <c r="E27" s="184"/>
      <c r="F27" s="185"/>
      <c r="G27" s="168"/>
      <c r="H27" s="184"/>
      <c r="I27" s="174"/>
      <c r="J27" s="170"/>
    </row>
    <row r="28" spans="3:10">
      <c r="C28" s="167"/>
      <c r="D28" s="172" t="s">
        <v>56</v>
      </c>
      <c r="E28" s="173" t="s">
        <v>57</v>
      </c>
      <c r="F28" s="169"/>
      <c r="G28" s="168"/>
      <c r="H28" s="168"/>
      <c r="I28" s="174"/>
      <c r="J28" s="170"/>
    </row>
    <row r="29" spans="3:10">
      <c r="C29" s="167"/>
      <c r="D29" s="172"/>
      <c r="E29" s="187" t="s">
        <v>53</v>
      </c>
      <c r="F29" s="188" t="s">
        <v>15</v>
      </c>
      <c r="G29" s="189" t="s">
        <v>54</v>
      </c>
      <c r="H29" s="189" t="s">
        <v>55</v>
      </c>
      <c r="I29" s="174"/>
      <c r="J29" s="170"/>
    </row>
    <row r="30" spans="3:10">
      <c r="C30" s="167"/>
      <c r="D30" s="172"/>
      <c r="E30" s="179"/>
      <c r="F30" s="183"/>
      <c r="G30" s="179"/>
      <c r="H30" s="179"/>
      <c r="I30" s="174"/>
      <c r="J30" s="182"/>
    </row>
    <row r="31" spans="3:10">
      <c r="C31" s="167"/>
      <c r="D31" s="167"/>
      <c r="E31" s="179"/>
      <c r="F31" s="183"/>
      <c r="G31" s="179"/>
      <c r="H31" s="179"/>
      <c r="I31" s="174"/>
      <c r="J31" s="182"/>
    </row>
    <row r="32" spans="3:10">
      <c r="C32" s="167"/>
      <c r="D32" s="167"/>
      <c r="E32" s="179"/>
      <c r="F32" s="180"/>
      <c r="G32" s="179"/>
      <c r="H32" s="179"/>
      <c r="I32" s="174"/>
      <c r="J32" s="182"/>
    </row>
    <row r="33" spans="1:10">
      <c r="C33" s="167"/>
      <c r="D33" s="167"/>
      <c r="E33" s="179"/>
      <c r="F33" s="183"/>
      <c r="G33" s="179"/>
      <c r="H33" s="179"/>
      <c r="I33" s="170"/>
      <c r="J33" s="182"/>
    </row>
    <row r="34" spans="1:10">
      <c r="C34" s="167"/>
      <c r="D34" s="167"/>
      <c r="E34" s="179"/>
      <c r="F34" s="183"/>
      <c r="G34" s="179"/>
      <c r="H34" s="179"/>
      <c r="I34" s="170"/>
      <c r="J34" s="182"/>
    </row>
    <row r="35" spans="1:10">
      <c r="C35" s="167"/>
      <c r="D35" s="167"/>
      <c r="E35" s="179"/>
      <c r="F35" s="183"/>
      <c r="G35" s="179"/>
      <c r="H35" s="179"/>
      <c r="I35" s="170"/>
      <c r="J35" s="182"/>
    </row>
    <row r="36" spans="1:10" ht="15.75" thickBot="1">
      <c r="C36" s="167"/>
      <c r="D36" s="167"/>
      <c r="E36" s="168"/>
      <c r="F36" s="168"/>
      <c r="G36" s="168"/>
      <c r="H36" s="168"/>
      <c r="I36" s="190">
        <f>+SUM(H30:H35)</f>
        <v>0</v>
      </c>
      <c r="J36" s="170"/>
    </row>
    <row r="37" spans="1:10" ht="15.75" thickTop="1">
      <c r="C37" s="167"/>
      <c r="D37" s="167"/>
      <c r="E37" s="168"/>
      <c r="F37" s="168"/>
      <c r="G37" s="168"/>
      <c r="H37" s="168"/>
      <c r="I37" s="170"/>
      <c r="J37" s="170"/>
    </row>
    <row r="38" spans="1:10" ht="15.75" thickBot="1">
      <c r="C38" s="167"/>
      <c r="D38" s="167"/>
      <c r="E38" s="184" t="s">
        <v>58</v>
      </c>
      <c r="F38" s="168"/>
      <c r="G38" s="168"/>
      <c r="H38" s="168"/>
      <c r="I38" s="191">
        <f>+I17+I26-I36</f>
        <v>0</v>
      </c>
      <c r="J38" s="170"/>
    </row>
    <row r="39" spans="1:10">
      <c r="C39" s="167"/>
      <c r="D39" s="167"/>
      <c r="E39" s="168"/>
      <c r="F39" s="168"/>
      <c r="G39" s="168"/>
      <c r="H39" s="168"/>
      <c r="I39" s="170"/>
      <c r="J39" s="170"/>
    </row>
    <row r="40" spans="1:10">
      <c r="C40" s="167"/>
      <c r="D40" s="167"/>
      <c r="E40" s="168"/>
      <c r="F40" s="168"/>
      <c r="G40" s="168"/>
      <c r="H40" s="168"/>
      <c r="I40" s="170"/>
      <c r="J40" s="170"/>
    </row>
    <row r="41" spans="1:10">
      <c r="C41" s="167"/>
      <c r="D41" s="167"/>
      <c r="E41" s="168"/>
      <c r="F41" s="168"/>
      <c r="G41" s="168"/>
      <c r="H41" s="168"/>
      <c r="I41" s="170"/>
      <c r="J41" s="170"/>
    </row>
    <row r="42" spans="1:10">
      <c r="C42" s="192"/>
      <c r="D42" s="192"/>
      <c r="E42" s="193"/>
      <c r="F42" s="193"/>
      <c r="G42" s="193"/>
      <c r="H42" s="193"/>
      <c r="I42" s="194"/>
      <c r="J42" s="194"/>
    </row>
    <row r="45" spans="1:10">
      <c r="A45" s="162" t="s">
        <v>264</v>
      </c>
    </row>
    <row r="46" spans="1:10">
      <c r="A46" s="162" t="s">
        <v>265</v>
      </c>
    </row>
    <row r="47" spans="1:10">
      <c r="A47" s="162" t="s">
        <v>266</v>
      </c>
    </row>
    <row r="48" spans="1:10">
      <c r="A48" s="162" t="s">
        <v>267</v>
      </c>
    </row>
    <row r="49" spans="1:1">
      <c r="A49" s="162" t="s">
        <v>268</v>
      </c>
    </row>
    <row r="50" spans="1:1">
      <c r="A50" s="162" t="s">
        <v>269</v>
      </c>
    </row>
    <row r="51" spans="1:1">
      <c r="A51" s="162" t="s">
        <v>270</v>
      </c>
    </row>
    <row r="52" spans="1:1">
      <c r="A52" s="162" t="s">
        <v>271</v>
      </c>
    </row>
    <row r="53" spans="1:1">
      <c r="A53" s="162" t="s">
        <v>272</v>
      </c>
    </row>
    <row r="54" spans="1:1">
      <c r="A54" s="162" t="s">
        <v>273</v>
      </c>
    </row>
  </sheetData>
  <mergeCells count="3">
    <mergeCell ref="F13:H13"/>
    <mergeCell ref="F14:H14"/>
    <mergeCell ref="D15:I15"/>
  </mergeCells>
  <phoneticPr fontId="2" type="noConversion"/>
  <pageMargins left="0.75" right="0.75" top="1" bottom="1" header="0.5" footer="0.5"/>
  <pageSetup scale="78" orientation="portrait" blackAndWhite="1" verticalDpi="1200" r:id="rId1"/>
  <headerFooter alignWithMargins="0"/>
</worksheet>
</file>

<file path=xl/worksheets/sheet4.xml><?xml version="1.0" encoding="utf-8"?>
<worksheet xmlns="http://schemas.openxmlformats.org/spreadsheetml/2006/main" xmlns:r="http://schemas.openxmlformats.org/officeDocument/2006/relationships">
  <dimension ref="A1:D40"/>
  <sheetViews>
    <sheetView showGridLines="0" view="pageBreakPreview" topLeftCell="A33" zoomScale="112" zoomScaleSheetLayoutView="112" workbookViewId="0">
      <selection activeCell="D52" sqref="D52"/>
    </sheetView>
  </sheetViews>
  <sheetFormatPr defaultRowHeight="12.75"/>
  <cols>
    <col min="2" max="2" width="23.7109375" customWidth="1"/>
    <col min="3" max="3" width="4.7109375" customWidth="1"/>
    <col min="4" max="4" width="65.140625" customWidth="1"/>
  </cols>
  <sheetData>
    <row r="1" spans="1:4" ht="14.25" customHeight="1">
      <c r="D1" s="128" t="s">
        <v>178</v>
      </c>
    </row>
    <row r="2" spans="1:4" ht="21.75" customHeight="1">
      <c r="B2" s="349" t="s">
        <v>177</v>
      </c>
      <c r="C2" s="349"/>
      <c r="D2" s="349"/>
    </row>
    <row r="3" spans="1:4" ht="14.25" customHeight="1"/>
    <row r="4" spans="1:4" ht="14.25" customHeight="1">
      <c r="A4">
        <v>1</v>
      </c>
      <c r="B4" s="130" t="s">
        <v>174</v>
      </c>
      <c r="C4" s="129" t="s">
        <v>179</v>
      </c>
      <c r="D4" s="17"/>
    </row>
    <row r="5" spans="1:4" ht="14.25" customHeight="1">
      <c r="B5" s="130" t="s">
        <v>175</v>
      </c>
      <c r="C5" s="129" t="s">
        <v>179</v>
      </c>
      <c r="D5" s="298"/>
    </row>
    <row r="6" spans="1:4" ht="14.25" customHeight="1">
      <c r="B6" s="130" t="s">
        <v>180</v>
      </c>
      <c r="C6" s="129" t="s">
        <v>179</v>
      </c>
      <c r="D6" s="17"/>
    </row>
    <row r="7" spans="1:4" ht="14.25" customHeight="1">
      <c r="B7" s="130" t="s">
        <v>176</v>
      </c>
    </row>
    <row r="8" spans="1:4" s="294" customFormat="1" ht="14.25" customHeight="1">
      <c r="B8" s="130" t="s">
        <v>711</v>
      </c>
    </row>
    <row r="9" spans="1:4" ht="27" customHeight="1">
      <c r="C9">
        <v>1</v>
      </c>
      <c r="D9" s="17"/>
    </row>
    <row r="10" spans="1:4" ht="27" customHeight="1">
      <c r="C10">
        <v>2</v>
      </c>
      <c r="D10" s="17"/>
    </row>
    <row r="11" spans="1:4" ht="27" customHeight="1">
      <c r="C11">
        <v>3</v>
      </c>
      <c r="D11" s="17"/>
    </row>
    <row r="12" spans="1:4" ht="27" customHeight="1">
      <c r="C12">
        <v>4</v>
      </c>
      <c r="D12" s="17"/>
    </row>
    <row r="13" spans="1:4" ht="27" customHeight="1">
      <c r="C13">
        <v>5</v>
      </c>
      <c r="D13" s="17"/>
    </row>
    <row r="14" spans="1:4" ht="27" customHeight="1">
      <c r="C14">
        <v>6</v>
      </c>
      <c r="D14" s="17"/>
    </row>
    <row r="15" spans="1:4" ht="27" customHeight="1">
      <c r="C15">
        <v>7</v>
      </c>
      <c r="D15" s="17"/>
    </row>
    <row r="17" spans="1:4" ht="14.25" customHeight="1">
      <c r="A17">
        <v>2</v>
      </c>
      <c r="B17" s="130" t="s">
        <v>174</v>
      </c>
      <c r="C17" s="129" t="s">
        <v>179</v>
      </c>
      <c r="D17" s="306"/>
    </row>
    <row r="18" spans="1:4" ht="14.25" customHeight="1">
      <c r="B18" s="130" t="s">
        <v>175</v>
      </c>
      <c r="C18" s="129" t="s">
        <v>179</v>
      </c>
      <c r="D18" s="308"/>
    </row>
    <row r="19" spans="1:4" ht="14.25" customHeight="1">
      <c r="B19" s="130" t="s">
        <v>180</v>
      </c>
      <c r="C19" s="129" t="s">
        <v>179</v>
      </c>
      <c r="D19" s="306"/>
    </row>
    <row r="20" spans="1:4" s="294" customFormat="1" ht="14.25" customHeight="1">
      <c r="B20" s="307" t="s">
        <v>713</v>
      </c>
      <c r="C20" s="129"/>
      <c r="D20" s="306"/>
    </row>
    <row r="21" spans="1:4" ht="14.25" customHeight="1">
      <c r="B21" s="130" t="s">
        <v>176</v>
      </c>
      <c r="D21" s="309"/>
    </row>
    <row r="22" spans="1:4" ht="27" customHeight="1">
      <c r="C22">
        <v>1</v>
      </c>
      <c r="D22" s="17"/>
    </row>
    <row r="23" spans="1:4" ht="27" customHeight="1">
      <c r="C23">
        <v>2</v>
      </c>
      <c r="D23" s="17"/>
    </row>
    <row r="24" spans="1:4" ht="27" customHeight="1">
      <c r="C24">
        <v>3</v>
      </c>
      <c r="D24" s="17"/>
    </row>
    <row r="25" spans="1:4" ht="27" customHeight="1">
      <c r="C25">
        <v>4</v>
      </c>
      <c r="D25" s="17"/>
    </row>
    <row r="26" spans="1:4" ht="27" customHeight="1">
      <c r="C26">
        <v>5</v>
      </c>
      <c r="D26" s="17"/>
    </row>
    <row r="27" spans="1:4" ht="27" customHeight="1">
      <c r="C27">
        <v>6</v>
      </c>
      <c r="D27" s="17"/>
    </row>
    <row r="28" spans="1:4" ht="27" customHeight="1">
      <c r="C28">
        <v>7</v>
      </c>
      <c r="D28" s="17"/>
    </row>
    <row r="30" spans="1:4" ht="14.25" customHeight="1">
      <c r="A30">
        <v>3</v>
      </c>
      <c r="B30" s="130" t="s">
        <v>174</v>
      </c>
      <c r="C30" s="129" t="s">
        <v>179</v>
      </c>
      <c r="D30" s="17"/>
    </row>
    <row r="31" spans="1:4" ht="14.25" customHeight="1">
      <c r="B31" s="130" t="s">
        <v>175</v>
      </c>
      <c r="C31" s="129" t="s">
        <v>179</v>
      </c>
      <c r="D31" s="17"/>
    </row>
    <row r="32" spans="1:4" ht="14.25" customHeight="1">
      <c r="B32" s="130" t="s">
        <v>180</v>
      </c>
      <c r="C32" s="129" t="s">
        <v>179</v>
      </c>
      <c r="D32" s="17"/>
    </row>
    <row r="33" spans="2:4" ht="14.25" customHeight="1">
      <c r="B33" s="130" t="s">
        <v>176</v>
      </c>
    </row>
    <row r="34" spans="2:4" ht="27" customHeight="1">
      <c r="C34">
        <v>1</v>
      </c>
      <c r="D34" s="17"/>
    </row>
    <row r="35" spans="2:4" ht="27" customHeight="1">
      <c r="C35">
        <v>2</v>
      </c>
      <c r="D35" s="17"/>
    </row>
    <row r="36" spans="2:4" ht="27" customHeight="1">
      <c r="C36">
        <v>3</v>
      </c>
      <c r="D36" s="17"/>
    </row>
    <row r="37" spans="2:4" ht="27" customHeight="1">
      <c r="C37">
        <v>4</v>
      </c>
      <c r="D37" s="17"/>
    </row>
    <row r="38" spans="2:4" ht="27" customHeight="1">
      <c r="C38">
        <v>5</v>
      </c>
      <c r="D38" s="17"/>
    </row>
    <row r="39" spans="2:4" ht="27" customHeight="1">
      <c r="C39">
        <v>6</v>
      </c>
      <c r="D39" s="17"/>
    </row>
    <row r="40" spans="2:4" ht="27" customHeight="1">
      <c r="C40">
        <v>7</v>
      </c>
      <c r="D40" s="17"/>
    </row>
  </sheetData>
  <mergeCells count="1">
    <mergeCell ref="B2:D2"/>
  </mergeCells>
  <phoneticPr fontId="2" type="noConversion"/>
  <pageMargins left="0.25" right="0.25" top="0.5" bottom="0.5" header="0.5" footer="0.5"/>
  <pageSetup scale="87" orientation="portrait" blackAndWhite="1" horizontalDpi="1200" verticalDpi="1200" r:id="rId1"/>
  <headerFooter alignWithMargins="0"/>
</worksheet>
</file>

<file path=xl/worksheets/sheet5.xml><?xml version="1.0" encoding="utf-8"?>
<worksheet xmlns="http://schemas.openxmlformats.org/spreadsheetml/2006/main" xmlns:r="http://schemas.openxmlformats.org/officeDocument/2006/relationships">
  <dimension ref="A1:P118"/>
  <sheetViews>
    <sheetView showGridLines="0" view="pageBreakPreview" topLeftCell="A37" zoomScale="85" zoomScaleNormal="85" zoomScaleSheetLayoutView="85" workbookViewId="0">
      <selection activeCell="E71" sqref="E71"/>
    </sheetView>
  </sheetViews>
  <sheetFormatPr defaultRowHeight="12.75"/>
  <cols>
    <col min="1" max="1" width="4.7109375" style="66" customWidth="1"/>
    <col min="2" max="2" width="22" style="69" customWidth="1"/>
    <col min="3" max="3" width="18.85546875" style="69" customWidth="1"/>
    <col min="4" max="4" width="13.85546875" style="69" bestFit="1" customWidth="1"/>
    <col min="5" max="5" width="12.5703125" style="69" bestFit="1" customWidth="1"/>
    <col min="6" max="7" width="12.140625" style="69" customWidth="1"/>
    <col min="8" max="8" width="12.7109375" style="69" customWidth="1"/>
    <col min="9" max="9" width="12.85546875" style="66" customWidth="1"/>
    <col min="10" max="10" width="14.42578125" style="69" customWidth="1"/>
    <col min="11" max="11" width="13.85546875" style="69" customWidth="1"/>
    <col min="12" max="12" width="10.7109375" style="69" bestFit="1" customWidth="1"/>
    <col min="13" max="16384" width="9.140625" style="69"/>
  </cols>
  <sheetData>
    <row r="1" spans="1:11" ht="13.5" thickBot="1">
      <c r="B1" s="67" t="s">
        <v>126</v>
      </c>
      <c r="C1" s="67" t="s">
        <v>127</v>
      </c>
      <c r="D1" s="66"/>
      <c r="E1" s="68" t="s">
        <v>128</v>
      </c>
      <c r="J1" s="69" t="s">
        <v>182</v>
      </c>
    </row>
    <row r="2" spans="1:11" ht="14.25">
      <c r="B2" s="70" t="s">
        <v>129</v>
      </c>
      <c r="C2" s="71">
        <v>0.15</v>
      </c>
      <c r="D2" s="72">
        <v>1</v>
      </c>
      <c r="E2" s="73" t="s">
        <v>130</v>
      </c>
    </row>
    <row r="3" spans="1:11" ht="11.25" customHeight="1">
      <c r="B3" s="70" t="s">
        <v>131</v>
      </c>
      <c r="C3" s="74">
        <v>0.15</v>
      </c>
      <c r="D3" s="72"/>
      <c r="E3" s="73"/>
    </row>
    <row r="4" spans="1:11" ht="12.75" customHeight="1">
      <c r="B4" s="70" t="s">
        <v>132</v>
      </c>
      <c r="C4" s="74">
        <v>0.1</v>
      </c>
      <c r="D4" s="72">
        <v>2</v>
      </c>
      <c r="E4" s="73" t="s">
        <v>133</v>
      </c>
    </row>
    <row r="5" spans="1:11" ht="14.25">
      <c r="B5" s="70" t="s">
        <v>134</v>
      </c>
      <c r="C5" s="74">
        <v>0.6</v>
      </c>
      <c r="D5" s="66"/>
      <c r="E5" s="73" t="s">
        <v>135</v>
      </c>
    </row>
    <row r="6" spans="1:11">
      <c r="B6" s="70" t="s">
        <v>136</v>
      </c>
      <c r="C6" s="74">
        <v>0.1</v>
      </c>
      <c r="E6" s="66"/>
    </row>
    <row r="7" spans="1:11">
      <c r="B7" s="70" t="s">
        <v>137</v>
      </c>
      <c r="C7" s="74">
        <v>0.15</v>
      </c>
      <c r="E7" s="66"/>
    </row>
    <row r="8" spans="1:11">
      <c r="B8" s="70" t="s">
        <v>138</v>
      </c>
      <c r="C8" s="74">
        <v>0.1</v>
      </c>
      <c r="E8" s="66"/>
    </row>
    <row r="9" spans="1:11">
      <c r="B9" s="70" t="s">
        <v>139</v>
      </c>
      <c r="C9" s="74">
        <v>0.1</v>
      </c>
      <c r="E9" s="66"/>
    </row>
    <row r="10" spans="1:11">
      <c r="B10" s="70" t="s">
        <v>140</v>
      </c>
      <c r="C10" s="75">
        <v>0.05</v>
      </c>
      <c r="E10" s="66"/>
    </row>
    <row r="11" spans="1:11">
      <c r="B11" s="70" t="s">
        <v>141</v>
      </c>
      <c r="C11" s="75">
        <v>0.25</v>
      </c>
      <c r="E11" s="66"/>
      <c r="K11" s="76"/>
    </row>
    <row r="12" spans="1:11" ht="14.25" customHeight="1">
      <c r="A12" s="77"/>
      <c r="B12" s="78"/>
      <c r="C12" s="78"/>
      <c r="D12" s="78"/>
      <c r="E12" s="78"/>
      <c r="F12" s="78"/>
      <c r="G12" s="78"/>
      <c r="H12" s="78"/>
      <c r="I12" s="79"/>
      <c r="J12" s="80"/>
    </row>
    <row r="13" spans="1:11" ht="14.25" customHeight="1">
      <c r="A13" s="382" t="s">
        <v>142</v>
      </c>
      <c r="B13" s="382"/>
      <c r="C13" s="382"/>
      <c r="D13" s="382"/>
      <c r="E13" s="382"/>
      <c r="F13" s="382"/>
      <c r="G13" s="382"/>
      <c r="H13" s="382"/>
      <c r="I13" s="382"/>
    </row>
    <row r="14" spans="1:11" ht="14.25" customHeight="1" thickBot="1">
      <c r="K14" s="81" t="s">
        <v>143</v>
      </c>
    </row>
    <row r="15" spans="1:11" s="84" customFormat="1" ht="39" thickBot="1">
      <c r="A15" s="82" t="s">
        <v>144</v>
      </c>
      <c r="B15" s="83" t="s">
        <v>145</v>
      </c>
      <c r="C15" s="83" t="s">
        <v>748</v>
      </c>
      <c r="D15" s="83" t="s">
        <v>749</v>
      </c>
      <c r="E15" s="83" t="s">
        <v>750</v>
      </c>
      <c r="F15" s="83" t="s">
        <v>146</v>
      </c>
      <c r="G15" s="83" t="s">
        <v>147</v>
      </c>
      <c r="H15" s="83" t="s">
        <v>148</v>
      </c>
      <c r="I15" s="83" t="s">
        <v>149</v>
      </c>
      <c r="J15" s="83" t="s">
        <v>150</v>
      </c>
      <c r="K15" s="83" t="s">
        <v>751</v>
      </c>
    </row>
    <row r="16" spans="1:11">
      <c r="A16" s="85"/>
      <c r="B16" s="86"/>
      <c r="C16" s="86"/>
      <c r="D16" s="86"/>
      <c r="E16" s="86"/>
      <c r="F16" s="86"/>
      <c r="G16" s="86"/>
      <c r="H16" s="86"/>
      <c r="I16" s="85"/>
      <c r="J16" s="86"/>
      <c r="K16" s="86"/>
    </row>
    <row r="17" spans="1:13">
      <c r="A17" s="87">
        <v>1</v>
      </c>
      <c r="B17" s="88" t="s">
        <v>151</v>
      </c>
      <c r="C17" s="89">
        <f>+C18+C19</f>
        <v>0</v>
      </c>
      <c r="D17" s="89">
        <f>D64</f>
        <v>0</v>
      </c>
      <c r="E17" s="89">
        <f>E64</f>
        <v>0</v>
      </c>
      <c r="F17" s="89">
        <f>SUM(C17:E17)</f>
        <v>0</v>
      </c>
      <c r="G17" s="89">
        <f>I64</f>
        <v>0</v>
      </c>
      <c r="H17" s="89">
        <f>+F17-G17</f>
        <v>0</v>
      </c>
      <c r="I17" s="90">
        <v>0.05</v>
      </c>
      <c r="J17" s="89">
        <f>ROUND(IF((C17+D17-G17)&gt;0,(C17+D17-G17)*I17+((E17*I17)/2),((E17+(C17+D17-G17))*I17)/2),0)</f>
        <v>0</v>
      </c>
      <c r="K17" s="91">
        <f>F17-J17-G17</f>
        <v>0</v>
      </c>
      <c r="L17" s="92"/>
    </row>
    <row r="18" spans="1:13">
      <c r="A18" s="87"/>
      <c r="B18" s="93"/>
      <c r="C18" s="94"/>
      <c r="D18" s="89"/>
      <c r="E18" s="89"/>
      <c r="F18" s="89"/>
      <c r="G18" s="89"/>
      <c r="H18" s="89"/>
      <c r="I18" s="95"/>
      <c r="J18" s="89"/>
      <c r="K18" s="91"/>
      <c r="L18" s="92"/>
      <c r="M18" s="92"/>
    </row>
    <row r="19" spans="1:13">
      <c r="A19" s="87"/>
      <c r="B19" s="96"/>
      <c r="C19" s="94"/>
      <c r="D19" s="89"/>
      <c r="E19" s="89"/>
      <c r="F19" s="89"/>
      <c r="G19" s="89"/>
      <c r="H19" s="89"/>
      <c r="I19" s="95"/>
      <c r="J19" s="89"/>
      <c r="K19" s="91"/>
      <c r="L19" s="92"/>
    </row>
    <row r="20" spans="1:13">
      <c r="A20" s="87">
        <v>2</v>
      </c>
      <c r="B20" s="88" t="s">
        <v>152</v>
      </c>
      <c r="C20" s="89">
        <f>+C21+C22</f>
        <v>0</v>
      </c>
      <c r="D20" s="89">
        <f>+D70</f>
        <v>0</v>
      </c>
      <c r="E20" s="89">
        <f>+F70</f>
        <v>0</v>
      </c>
      <c r="F20" s="89">
        <f>SUM(C20:E20)</f>
        <v>0</v>
      </c>
      <c r="G20" s="89">
        <f>I70</f>
        <v>0</v>
      </c>
      <c r="H20" s="89">
        <f>+F20-G20</f>
        <v>0</v>
      </c>
      <c r="I20" s="90">
        <v>0.1</v>
      </c>
      <c r="J20" s="89">
        <f>ROUND(IF((C20+D20-G20)&gt;0,(C20+D20-G20)*I20+((E20*I20)/2),((E20+(C20+D20-G20))*I20)/2),0)</f>
        <v>0</v>
      </c>
      <c r="K20" s="91">
        <f>F20-J20-G20</f>
        <v>0</v>
      </c>
      <c r="L20" s="92"/>
    </row>
    <row r="21" spans="1:13">
      <c r="A21" s="87"/>
      <c r="B21" s="93"/>
      <c r="C21" s="94"/>
      <c r="D21" s="89"/>
      <c r="E21" s="89"/>
      <c r="F21" s="89"/>
      <c r="G21" s="89"/>
      <c r="H21" s="89"/>
      <c r="I21" s="95"/>
      <c r="J21" s="89"/>
      <c r="K21" s="91"/>
      <c r="L21" s="92"/>
    </row>
    <row r="22" spans="1:13">
      <c r="A22" s="87"/>
      <c r="B22" s="93"/>
      <c r="C22" s="94"/>
      <c r="D22" s="89"/>
      <c r="E22" s="89"/>
      <c r="F22" s="89"/>
      <c r="G22" s="89"/>
      <c r="H22" s="89"/>
      <c r="I22" s="95"/>
      <c r="J22" s="89"/>
      <c r="K22" s="91"/>
      <c r="L22" s="92"/>
    </row>
    <row r="23" spans="1:13">
      <c r="A23" s="87">
        <v>3</v>
      </c>
      <c r="B23" s="88" t="s">
        <v>153</v>
      </c>
      <c r="C23" s="89">
        <f>+C24+C25</f>
        <v>0</v>
      </c>
      <c r="D23" s="89">
        <f>D76</f>
        <v>0</v>
      </c>
      <c r="E23" s="89">
        <f>+F76</f>
        <v>0</v>
      </c>
      <c r="F23" s="89">
        <f>SUM(C23:E23)</f>
        <v>0</v>
      </c>
      <c r="G23" s="89">
        <f>I76</f>
        <v>0</v>
      </c>
      <c r="H23" s="89">
        <f>+F23-G23</f>
        <v>0</v>
      </c>
      <c r="I23" s="90">
        <v>0.1</v>
      </c>
      <c r="J23" s="89">
        <f>ROUND(IF((C23+D23-G23)&gt;0,(C23+D23-G23)*I23+((E23*I23)/2),((E23+(C23+D23-G23))*I23)/2),0)</f>
        <v>0</v>
      </c>
      <c r="K23" s="91">
        <f>F23-J23-G23</f>
        <v>0</v>
      </c>
      <c r="L23" s="92"/>
    </row>
    <row r="24" spans="1:13">
      <c r="A24" s="87"/>
      <c r="B24" s="96"/>
      <c r="C24" s="94"/>
      <c r="D24" s="89"/>
      <c r="E24" s="89"/>
      <c r="F24" s="89"/>
      <c r="G24" s="89"/>
      <c r="H24" s="89"/>
      <c r="I24" s="95"/>
      <c r="J24" s="89"/>
      <c r="K24" s="91"/>
      <c r="L24" s="92"/>
    </row>
    <row r="25" spans="1:13">
      <c r="A25" s="87"/>
      <c r="B25" s="96"/>
      <c r="C25" s="94"/>
      <c r="D25" s="89"/>
      <c r="E25" s="89"/>
      <c r="F25" s="89"/>
      <c r="G25" s="89"/>
      <c r="H25" s="89"/>
      <c r="I25" s="95"/>
      <c r="J25" s="89"/>
      <c r="K25" s="91"/>
      <c r="L25" s="92"/>
    </row>
    <row r="26" spans="1:13">
      <c r="A26" s="87">
        <v>4</v>
      </c>
      <c r="B26" s="88" t="s">
        <v>154</v>
      </c>
      <c r="C26" s="89">
        <f>+C27+C28+C29</f>
        <v>0</v>
      </c>
      <c r="D26" s="89">
        <f>+D82</f>
        <v>0</v>
      </c>
      <c r="E26" s="89">
        <f>+F82</f>
        <v>0</v>
      </c>
      <c r="F26" s="89">
        <f>SUM(C26:E26)</f>
        <v>0</v>
      </c>
      <c r="G26" s="89">
        <f>I82</f>
        <v>0</v>
      </c>
      <c r="H26" s="89">
        <f>+F26-G26</f>
        <v>0</v>
      </c>
      <c r="I26" s="90">
        <v>0.15</v>
      </c>
      <c r="J26" s="89">
        <f>ROUND(IF((C26+D26-G26)&gt;0,(C26+D26-G26)*I26+((E26*I26)/2),((E26+(C26+D26-G26))*I26)/2),0)</f>
        <v>0</v>
      </c>
      <c r="K26" s="91">
        <f>F26-J26-G26</f>
        <v>0</v>
      </c>
      <c r="L26" s="92"/>
    </row>
    <row r="27" spans="1:13">
      <c r="A27" s="87"/>
      <c r="B27" s="96"/>
      <c r="C27" s="94"/>
      <c r="D27" s="89"/>
      <c r="E27" s="89"/>
      <c r="F27" s="89"/>
      <c r="G27" s="89"/>
      <c r="H27" s="89"/>
      <c r="I27" s="95"/>
      <c r="J27" s="89"/>
      <c r="K27" s="91"/>
      <c r="L27" s="92"/>
    </row>
    <row r="28" spans="1:13">
      <c r="A28" s="87"/>
      <c r="B28" s="96"/>
      <c r="C28" s="94"/>
      <c r="D28" s="89"/>
      <c r="E28" s="89"/>
      <c r="F28" s="89"/>
      <c r="G28" s="89"/>
      <c r="H28" s="89"/>
      <c r="I28" s="95"/>
      <c r="J28" s="89"/>
      <c r="K28" s="91"/>
      <c r="L28" s="92"/>
    </row>
    <row r="29" spans="1:13">
      <c r="A29" s="87"/>
      <c r="B29" s="93"/>
      <c r="C29" s="94"/>
      <c r="D29" s="89"/>
      <c r="E29" s="89"/>
      <c r="F29" s="89"/>
      <c r="G29" s="89"/>
      <c r="H29" s="89"/>
      <c r="I29" s="95"/>
      <c r="J29" s="89"/>
      <c r="K29" s="91"/>
      <c r="L29" s="92"/>
    </row>
    <row r="30" spans="1:13" ht="15" customHeight="1">
      <c r="A30" s="87">
        <v>5</v>
      </c>
      <c r="B30" s="97" t="s">
        <v>155</v>
      </c>
      <c r="C30" s="89">
        <f>+C31+C32+C33</f>
        <v>0</v>
      </c>
      <c r="D30" s="89">
        <f>+D88</f>
        <v>0</v>
      </c>
      <c r="E30" s="89">
        <f>+F88</f>
        <v>0</v>
      </c>
      <c r="F30" s="89">
        <f>SUM(C30:E30)</f>
        <v>0</v>
      </c>
      <c r="G30" s="89">
        <f>I88</f>
        <v>0</v>
      </c>
      <c r="H30" s="89">
        <f>+F30-G30</f>
        <v>0</v>
      </c>
      <c r="I30" s="90">
        <v>0.15</v>
      </c>
      <c r="J30" s="89">
        <f>ROUND(IF((C30+D30-G30)&gt;0,(C30+D30-G30)*I30+((E30*I30)/2),((E30+(C30+D30-G30))*I30)/2),0)</f>
        <v>0</v>
      </c>
      <c r="K30" s="91">
        <f>F30-J30-G30</f>
        <v>0</v>
      </c>
      <c r="L30" s="92"/>
    </row>
    <row r="31" spans="1:13" ht="15" customHeight="1">
      <c r="A31" s="87"/>
      <c r="B31" s="98"/>
      <c r="C31" s="94"/>
      <c r="D31" s="89"/>
      <c r="E31" s="89"/>
      <c r="F31" s="89"/>
      <c r="G31" s="89"/>
      <c r="H31" s="89"/>
      <c r="I31" s="95"/>
      <c r="J31" s="89"/>
      <c r="K31" s="91"/>
      <c r="L31" s="92"/>
    </row>
    <row r="32" spans="1:13" ht="15" customHeight="1">
      <c r="A32" s="87"/>
      <c r="B32" s="98"/>
      <c r="C32" s="94"/>
      <c r="D32" s="89"/>
      <c r="E32" s="89"/>
      <c r="F32" s="89"/>
      <c r="G32" s="89"/>
      <c r="H32" s="89"/>
      <c r="I32" s="95"/>
      <c r="J32" s="89"/>
      <c r="K32" s="91"/>
      <c r="L32" s="92"/>
    </row>
    <row r="33" spans="1:12" ht="15" customHeight="1">
      <c r="A33" s="87"/>
      <c r="B33" s="99"/>
      <c r="C33" s="94"/>
      <c r="D33" s="89"/>
      <c r="E33" s="89"/>
      <c r="F33" s="89"/>
      <c r="G33" s="89"/>
      <c r="H33" s="89"/>
      <c r="I33" s="95"/>
      <c r="J33" s="89"/>
      <c r="K33" s="91"/>
      <c r="L33" s="92"/>
    </row>
    <row r="34" spans="1:12">
      <c r="A34" s="87">
        <v>6</v>
      </c>
      <c r="B34" s="88" t="s">
        <v>134</v>
      </c>
      <c r="C34" s="89">
        <f>+C35+C36+C37</f>
        <v>0</v>
      </c>
      <c r="D34" s="89">
        <f>+D94</f>
        <v>0</v>
      </c>
      <c r="E34" s="89">
        <f>+F94</f>
        <v>0</v>
      </c>
      <c r="F34" s="89">
        <f>SUM(C34:E34)</f>
        <v>0</v>
      </c>
      <c r="G34" s="89">
        <f>I94</f>
        <v>0</v>
      </c>
      <c r="H34" s="89">
        <f>+F34-G34</f>
        <v>0</v>
      </c>
      <c r="I34" s="90">
        <v>0.6</v>
      </c>
      <c r="J34" s="89">
        <f>ROUND(IF((C34+D34-G34)&gt;0,(C34+D34-G34)*I34+((E34*I34)/2),((E34+(C34+D34-G34))*I34)/2),0)</f>
        <v>0</v>
      </c>
      <c r="K34" s="91">
        <f>F34-J34-G34</f>
        <v>0</v>
      </c>
      <c r="L34" s="92"/>
    </row>
    <row r="35" spans="1:12">
      <c r="A35" s="87"/>
      <c r="B35" s="96"/>
      <c r="C35" s="94"/>
      <c r="D35" s="89"/>
      <c r="E35" s="89"/>
      <c r="F35" s="89"/>
      <c r="G35" s="89"/>
      <c r="H35" s="89"/>
      <c r="I35" s="95"/>
      <c r="J35" s="89"/>
      <c r="K35" s="91"/>
      <c r="L35" s="92"/>
    </row>
    <row r="36" spans="1:12">
      <c r="A36" s="87"/>
      <c r="B36" s="96"/>
      <c r="C36" s="94"/>
      <c r="D36" s="89"/>
      <c r="E36" s="89"/>
      <c r="F36" s="89"/>
      <c r="G36" s="89"/>
      <c r="H36" s="89"/>
      <c r="I36" s="95"/>
      <c r="J36" s="89"/>
      <c r="K36" s="91"/>
      <c r="L36" s="92"/>
    </row>
    <row r="37" spans="1:12">
      <c r="A37" s="87"/>
      <c r="B37" s="96"/>
      <c r="C37" s="94"/>
      <c r="D37" s="89"/>
      <c r="E37" s="89"/>
      <c r="F37" s="89"/>
      <c r="G37" s="89"/>
      <c r="H37" s="89"/>
      <c r="I37" s="95"/>
      <c r="J37" s="89"/>
      <c r="K37" s="91"/>
      <c r="L37" s="92"/>
    </row>
    <row r="38" spans="1:12">
      <c r="A38" s="87">
        <v>7</v>
      </c>
      <c r="B38" s="88" t="s">
        <v>156</v>
      </c>
      <c r="C38" s="89">
        <f>+C39+C40+C41</f>
        <v>0</v>
      </c>
      <c r="D38" s="89">
        <f>+D100</f>
        <v>0</v>
      </c>
      <c r="E38" s="89">
        <f>+F100</f>
        <v>0</v>
      </c>
      <c r="F38" s="89">
        <f>SUM(C38:E38)</f>
        <v>0</v>
      </c>
      <c r="G38" s="89">
        <f>I100</f>
        <v>0</v>
      </c>
      <c r="H38" s="89">
        <f>+F38-G38</f>
        <v>0</v>
      </c>
      <c r="I38" s="90">
        <v>0.15</v>
      </c>
      <c r="J38" s="89">
        <f>ROUND(IF((C38+D38-G38)&gt;0,(C38+D38-G38)*I38+((E38*I38)/2),((E38+(C38+D38-G38))*I38)/2),0)</f>
        <v>0</v>
      </c>
      <c r="K38" s="91">
        <f>F38-J38-G38</f>
        <v>0</v>
      </c>
      <c r="L38" s="92"/>
    </row>
    <row r="39" spans="1:12">
      <c r="A39" s="87"/>
      <c r="B39" s="93"/>
      <c r="C39" s="94"/>
      <c r="D39" s="89"/>
      <c r="E39" s="89"/>
      <c r="F39" s="89"/>
      <c r="G39" s="89"/>
      <c r="H39" s="89"/>
      <c r="I39" s="95"/>
      <c r="J39" s="89"/>
      <c r="K39" s="91"/>
      <c r="L39" s="92"/>
    </row>
    <row r="40" spans="1:12">
      <c r="A40" s="87"/>
      <c r="B40" s="96"/>
      <c r="C40" s="94"/>
      <c r="D40" s="89"/>
      <c r="E40" s="89"/>
      <c r="F40" s="89"/>
      <c r="G40" s="89"/>
      <c r="H40" s="89"/>
      <c r="I40" s="95"/>
      <c r="J40" s="89"/>
      <c r="K40" s="91"/>
      <c r="L40" s="92"/>
    </row>
    <row r="41" spans="1:12">
      <c r="A41" s="87"/>
      <c r="B41" s="93"/>
      <c r="C41" s="94"/>
      <c r="D41" s="89"/>
      <c r="E41" s="89"/>
      <c r="F41" s="89"/>
      <c r="G41" s="89"/>
      <c r="H41" s="89"/>
      <c r="I41" s="95"/>
      <c r="J41" s="89"/>
      <c r="K41" s="91"/>
      <c r="L41" s="92"/>
    </row>
    <row r="42" spans="1:12">
      <c r="A42" s="87">
        <v>8</v>
      </c>
      <c r="B42" s="88" t="s">
        <v>157</v>
      </c>
      <c r="C42" s="89">
        <f>+C43+C44+C45</f>
        <v>0</v>
      </c>
      <c r="D42" s="89">
        <f>+D106</f>
        <v>0</v>
      </c>
      <c r="E42" s="89">
        <f>+F106</f>
        <v>0</v>
      </c>
      <c r="F42" s="89">
        <f>SUM(C42:E42)</f>
        <v>0</v>
      </c>
      <c r="G42" s="89">
        <f>I106</f>
        <v>0</v>
      </c>
      <c r="H42" s="89">
        <f>+F42-G42</f>
        <v>0</v>
      </c>
      <c r="I42" s="90">
        <v>0.25</v>
      </c>
      <c r="J42" s="89">
        <f>ROUND(IF((C42+D42-G42)&gt;0,(C42+D42-G42)*I42+((E42*I42)/2),((E42+(C42+D42-G42))*I42)/2),0)</f>
        <v>0</v>
      </c>
      <c r="K42" s="91">
        <f>F42-J42-G42</f>
        <v>0</v>
      </c>
      <c r="L42" s="92"/>
    </row>
    <row r="43" spans="1:12">
      <c r="A43" s="87"/>
      <c r="B43" s="96"/>
      <c r="C43" s="94"/>
      <c r="D43" s="89"/>
      <c r="E43" s="89"/>
      <c r="F43" s="89"/>
      <c r="G43" s="89"/>
      <c r="H43" s="89"/>
      <c r="I43" s="95"/>
      <c r="J43" s="89"/>
      <c r="K43" s="91"/>
      <c r="L43" s="92"/>
    </row>
    <row r="44" spans="1:12">
      <c r="A44" s="87"/>
      <c r="B44" s="96"/>
      <c r="C44" s="94"/>
      <c r="D44" s="89"/>
      <c r="E44" s="89"/>
      <c r="F44" s="89"/>
      <c r="G44" s="89"/>
      <c r="H44" s="89"/>
      <c r="I44" s="95"/>
      <c r="J44" s="89"/>
      <c r="K44" s="91"/>
      <c r="L44" s="92"/>
    </row>
    <row r="45" spans="1:12">
      <c r="A45" s="87"/>
      <c r="B45" s="93"/>
      <c r="C45" s="94"/>
      <c r="D45" s="89"/>
      <c r="E45" s="89"/>
      <c r="F45" s="89"/>
      <c r="G45" s="89"/>
      <c r="H45" s="89"/>
      <c r="I45" s="95"/>
      <c r="J45" s="89"/>
      <c r="K45" s="91"/>
      <c r="L45" s="92"/>
    </row>
    <row r="46" spans="1:12">
      <c r="A46" s="87">
        <v>9</v>
      </c>
      <c r="B46" s="88" t="s">
        <v>158</v>
      </c>
      <c r="C46" s="89">
        <f>+C47+C48+C49</f>
        <v>0</v>
      </c>
      <c r="D46" s="89">
        <f>D112</f>
        <v>0</v>
      </c>
      <c r="E46" s="89">
        <f>E112</f>
        <v>0</v>
      </c>
      <c r="F46" s="89">
        <f>SUM(C46:E46)</f>
        <v>0</v>
      </c>
      <c r="G46" s="89">
        <f>I112</f>
        <v>0</v>
      </c>
      <c r="H46" s="89">
        <f>+F46-G46</f>
        <v>0</v>
      </c>
      <c r="I46" s="90">
        <v>0.25</v>
      </c>
      <c r="J46" s="89">
        <f>ROUND(IF((C46+D46-G46)&gt;0,(C46+D46-G46)*I46+((E46*I46)/2),((E46+(C46+D46-G46))*I46)/2),0)</f>
        <v>0</v>
      </c>
      <c r="K46" s="91">
        <f>F46-J46-G46</f>
        <v>0</v>
      </c>
      <c r="L46" s="92"/>
    </row>
    <row r="47" spans="1:12">
      <c r="A47" s="87"/>
      <c r="B47" s="96"/>
      <c r="C47" s="94"/>
      <c r="D47" s="89"/>
      <c r="E47" s="89"/>
      <c r="F47" s="89"/>
      <c r="G47" s="89"/>
      <c r="H47" s="89"/>
      <c r="I47" s="95"/>
      <c r="J47" s="89"/>
      <c r="K47" s="91"/>
      <c r="L47" s="92"/>
    </row>
    <row r="48" spans="1:12">
      <c r="A48" s="87"/>
      <c r="B48" s="96"/>
      <c r="C48" s="94"/>
      <c r="D48" s="89"/>
      <c r="E48" s="89"/>
      <c r="F48" s="89"/>
      <c r="G48" s="89"/>
      <c r="H48" s="89"/>
      <c r="I48" s="95"/>
      <c r="J48" s="89"/>
      <c r="K48" s="91"/>
      <c r="L48" s="92"/>
    </row>
    <row r="49" spans="1:12">
      <c r="A49" s="87"/>
      <c r="B49" s="93"/>
      <c r="C49" s="94"/>
      <c r="D49" s="89"/>
      <c r="E49" s="89"/>
      <c r="F49" s="89"/>
      <c r="G49" s="89"/>
      <c r="H49" s="89"/>
      <c r="I49" s="95"/>
      <c r="J49" s="89"/>
      <c r="K49" s="91"/>
      <c r="L49" s="92"/>
    </row>
    <row r="50" spans="1:12">
      <c r="A50" s="87">
        <v>10</v>
      </c>
      <c r="B50" s="88" t="s">
        <v>159</v>
      </c>
      <c r="C50" s="89">
        <f>+C51+C52+C53</f>
        <v>0</v>
      </c>
      <c r="D50" s="89">
        <f>D118</f>
        <v>0</v>
      </c>
      <c r="E50" s="89">
        <f>F118</f>
        <v>0</v>
      </c>
      <c r="F50" s="89">
        <f>SUM(C50:E50)</f>
        <v>0</v>
      </c>
      <c r="G50" s="89">
        <f>I118</f>
        <v>0</v>
      </c>
      <c r="H50" s="89">
        <f>+F50-G50</f>
        <v>0</v>
      </c>
      <c r="I50" s="90">
        <v>0.25</v>
      </c>
      <c r="J50" s="89">
        <f>ROUND(IF((C50+D50-G50)&gt;0,(C50+D50-G50)*I50+((E50*I50)/2),((E50+(C50+D50-G50))*I50)/2),0)</f>
        <v>0</v>
      </c>
      <c r="K50" s="91">
        <f>F50-J50-G50</f>
        <v>0</v>
      </c>
      <c r="L50" s="92"/>
    </row>
    <row r="51" spans="1:12">
      <c r="A51" s="87"/>
      <c r="B51" s="96"/>
      <c r="C51" s="94"/>
      <c r="D51" s="89"/>
      <c r="E51" s="89"/>
      <c r="F51" s="89"/>
      <c r="G51" s="89"/>
      <c r="H51" s="89"/>
      <c r="I51" s="95"/>
      <c r="J51" s="89"/>
      <c r="K51" s="91"/>
      <c r="L51" s="92"/>
    </row>
    <row r="52" spans="1:12">
      <c r="A52" s="87"/>
      <c r="B52" s="96"/>
      <c r="C52" s="94"/>
      <c r="D52" s="89"/>
      <c r="E52" s="89"/>
      <c r="F52" s="89"/>
      <c r="G52" s="89"/>
      <c r="H52" s="89"/>
      <c r="I52" s="95"/>
      <c r="J52" s="89"/>
      <c r="K52" s="91"/>
      <c r="L52" s="92"/>
    </row>
    <row r="53" spans="1:12">
      <c r="A53" s="87"/>
      <c r="B53" s="96"/>
      <c r="C53" s="94"/>
      <c r="D53" s="89"/>
      <c r="E53" s="89"/>
      <c r="F53" s="89"/>
      <c r="G53" s="89"/>
      <c r="H53" s="89"/>
      <c r="I53" s="95"/>
      <c r="J53" s="89"/>
      <c r="K53" s="91"/>
      <c r="L53" s="92"/>
    </row>
    <row r="54" spans="1:12">
      <c r="C54" s="92"/>
      <c r="D54" s="92"/>
      <c r="E54" s="92"/>
      <c r="F54" s="92"/>
      <c r="G54" s="92"/>
      <c r="H54" s="92"/>
      <c r="I54" s="100"/>
      <c r="J54" s="92"/>
      <c r="K54" s="101"/>
      <c r="L54" s="92"/>
    </row>
    <row r="55" spans="1:12" ht="13.5" thickBot="1">
      <c r="A55" s="102"/>
      <c r="B55" s="103" t="s">
        <v>95</v>
      </c>
      <c r="C55" s="104">
        <f>+C17+C20+C23+C26+C30+C34+C38+C42+C46+C50</f>
        <v>0</v>
      </c>
      <c r="D55" s="104">
        <f>SUM(D17:D53)</f>
        <v>0</v>
      </c>
      <c r="E55" s="104">
        <f>SUM(E17:E52)</f>
        <v>0</v>
      </c>
      <c r="F55" s="104">
        <f>SUM(F17:F52)</f>
        <v>0</v>
      </c>
      <c r="G55" s="104">
        <f>SUM(G17:G52)</f>
        <v>0</v>
      </c>
      <c r="H55" s="105"/>
      <c r="I55" s="105"/>
      <c r="J55" s="104">
        <f>SUM(J17:J51)</f>
        <v>0</v>
      </c>
      <c r="K55" s="104">
        <f>SUM(K17:K52)</f>
        <v>0</v>
      </c>
    </row>
    <row r="56" spans="1:12" ht="13.5" thickTop="1">
      <c r="A56" s="106"/>
      <c r="B56" s="107"/>
      <c r="C56" s="108"/>
      <c r="D56" s="108"/>
      <c r="E56" s="108"/>
      <c r="F56" s="108"/>
      <c r="G56" s="108"/>
      <c r="H56" s="108"/>
      <c r="I56" s="108"/>
      <c r="J56" s="108"/>
      <c r="K56" s="109"/>
    </row>
    <row r="57" spans="1:12" ht="15">
      <c r="C57" s="383" t="s">
        <v>160</v>
      </c>
      <c r="D57" s="383"/>
      <c r="E57" s="383"/>
      <c r="F57" s="383"/>
      <c r="H57" s="383" t="s">
        <v>161</v>
      </c>
      <c r="I57" s="383"/>
      <c r="J57" s="110"/>
      <c r="K57" s="110"/>
    </row>
    <row r="58" spans="1:12" ht="38.25">
      <c r="C58" s="111" t="s">
        <v>15</v>
      </c>
      <c r="D58" s="111" t="s">
        <v>749</v>
      </c>
      <c r="E58" s="111" t="s">
        <v>15</v>
      </c>
      <c r="F58" s="111" t="s">
        <v>750</v>
      </c>
      <c r="G58" s="112"/>
      <c r="H58" s="111" t="s">
        <v>15</v>
      </c>
      <c r="I58" s="111" t="s">
        <v>162</v>
      </c>
      <c r="J58" s="108"/>
      <c r="K58" s="108"/>
    </row>
    <row r="59" spans="1:12">
      <c r="A59" s="66">
        <v>1</v>
      </c>
      <c r="B59" s="113" t="str">
        <f>B17</f>
        <v>Building</v>
      </c>
      <c r="C59" s="114"/>
      <c r="D59" s="115"/>
      <c r="E59" s="114"/>
      <c r="F59" s="114"/>
      <c r="G59" s="116"/>
      <c r="H59" s="114"/>
      <c r="I59" s="115"/>
    </row>
    <row r="60" spans="1:12">
      <c r="C60" s="114"/>
      <c r="D60" s="117"/>
      <c r="E60" s="117"/>
      <c r="F60" s="114"/>
      <c r="G60" s="116"/>
      <c r="H60" s="114"/>
      <c r="I60" s="117"/>
    </row>
    <row r="61" spans="1:12">
      <c r="C61" s="114"/>
      <c r="D61" s="118"/>
      <c r="E61" s="119"/>
      <c r="F61" s="114"/>
      <c r="G61" s="116"/>
      <c r="H61" s="114"/>
      <c r="I61" s="118"/>
    </row>
    <row r="62" spans="1:12">
      <c r="C62" s="114"/>
      <c r="D62" s="117"/>
      <c r="E62" s="117"/>
      <c r="F62" s="114"/>
      <c r="G62" s="116"/>
      <c r="H62" s="114"/>
      <c r="I62" s="117"/>
    </row>
    <row r="63" spans="1:12">
      <c r="C63" s="118"/>
      <c r="D63" s="119"/>
      <c r="E63" s="114"/>
      <c r="F63" s="114"/>
      <c r="G63" s="116"/>
      <c r="H63" s="118"/>
      <c r="I63" s="119"/>
    </row>
    <row r="64" spans="1:12">
      <c r="C64" s="120"/>
      <c r="D64" s="121">
        <f>SUM(D59:D63)</f>
        <v>0</v>
      </c>
      <c r="E64" s="122"/>
      <c r="F64" s="121">
        <f>SUM(F59:F63)</f>
        <v>0</v>
      </c>
      <c r="G64" s="123"/>
      <c r="H64" s="120"/>
      <c r="I64" s="121">
        <f>SUM(I59:I63)</f>
        <v>0</v>
      </c>
    </row>
    <row r="65" spans="1:16">
      <c r="A65" s="66">
        <v>2</v>
      </c>
      <c r="B65" s="113" t="str">
        <f>B20</f>
        <v>Office Buildings</v>
      </c>
      <c r="C65" s="117"/>
      <c r="D65" s="117"/>
      <c r="E65" s="114"/>
      <c r="F65" s="114"/>
      <c r="G65" s="116"/>
      <c r="H65" s="117"/>
      <c r="I65" s="117"/>
    </row>
    <row r="66" spans="1:16">
      <c r="C66" s="118"/>
      <c r="D66" s="119"/>
      <c r="E66" s="114"/>
      <c r="F66" s="114"/>
      <c r="G66" s="116"/>
      <c r="H66" s="118"/>
      <c r="I66" s="119"/>
      <c r="J66" s="107"/>
      <c r="K66" s="107"/>
      <c r="L66" s="107"/>
      <c r="M66" s="107"/>
      <c r="N66" s="107"/>
      <c r="O66" s="107"/>
      <c r="P66" s="107"/>
    </row>
    <row r="67" spans="1:16">
      <c r="C67" s="118"/>
      <c r="D67" s="119"/>
      <c r="E67" s="114"/>
      <c r="F67" s="114"/>
      <c r="G67" s="116"/>
      <c r="H67" s="118"/>
      <c r="I67" s="119"/>
      <c r="J67" s="107"/>
      <c r="K67" s="107"/>
      <c r="L67" s="107"/>
      <c r="M67" s="107"/>
      <c r="N67" s="107"/>
      <c r="O67" s="107"/>
      <c r="P67" s="107"/>
    </row>
    <row r="68" spans="1:16">
      <c r="C68" s="114"/>
      <c r="D68" s="114"/>
      <c r="E68" s="114"/>
      <c r="F68" s="114"/>
      <c r="G68" s="116"/>
      <c r="H68" s="114"/>
      <c r="I68" s="114"/>
      <c r="J68" s="107"/>
      <c r="K68" s="107"/>
      <c r="L68" s="107"/>
      <c r="M68" s="107"/>
      <c r="N68" s="107"/>
      <c r="O68" s="107"/>
      <c r="P68" s="107"/>
    </row>
    <row r="69" spans="1:16">
      <c r="C69" s="114"/>
      <c r="D69" s="114"/>
      <c r="E69" s="114"/>
      <c r="F69" s="114"/>
      <c r="G69" s="116"/>
      <c r="H69" s="114"/>
      <c r="I69" s="114"/>
      <c r="J69" s="107"/>
      <c r="K69" s="107"/>
      <c r="L69" s="107"/>
      <c r="M69" s="107"/>
      <c r="N69" s="107"/>
      <c r="O69" s="107"/>
      <c r="P69" s="107"/>
    </row>
    <row r="70" spans="1:16">
      <c r="C70" s="120"/>
      <c r="D70" s="121">
        <f>SUM(D65:D69)</f>
        <v>0</v>
      </c>
      <c r="E70" s="122"/>
      <c r="F70" s="121">
        <f>SUM(F65:F69)</f>
        <v>0</v>
      </c>
      <c r="G70" s="123"/>
      <c r="H70" s="120"/>
      <c r="I70" s="121">
        <f>SUM(I65:I69)</f>
        <v>0</v>
      </c>
      <c r="J70" s="107"/>
      <c r="K70" s="107"/>
      <c r="L70" s="107"/>
      <c r="M70" s="107"/>
      <c r="N70" s="107"/>
      <c r="O70" s="107"/>
      <c r="P70" s="107"/>
    </row>
    <row r="71" spans="1:16">
      <c r="A71" s="66">
        <v>3</v>
      </c>
      <c r="B71" s="113" t="str">
        <f>B23</f>
        <v>Furniture &amp; Fittings</v>
      </c>
      <c r="C71" s="117"/>
      <c r="D71" s="117"/>
      <c r="E71" s="114"/>
      <c r="F71" s="114"/>
      <c r="G71" s="116"/>
      <c r="H71" s="117"/>
      <c r="I71" s="117"/>
      <c r="J71" s="107"/>
      <c r="K71" s="107"/>
      <c r="L71" s="107"/>
      <c r="M71" s="107"/>
      <c r="N71" s="107"/>
      <c r="O71" s="107"/>
      <c r="P71" s="107"/>
    </row>
    <row r="72" spans="1:16">
      <c r="C72" s="118"/>
      <c r="D72" s="119"/>
      <c r="E72" s="114"/>
      <c r="F72" s="114"/>
      <c r="G72" s="116"/>
      <c r="H72" s="118"/>
      <c r="I72" s="119"/>
      <c r="J72" s="107"/>
      <c r="K72" s="107"/>
      <c r="L72" s="107"/>
      <c r="M72" s="107"/>
      <c r="N72" s="107"/>
      <c r="O72" s="107"/>
      <c r="P72" s="107"/>
    </row>
    <row r="73" spans="1:16">
      <c r="C73" s="118"/>
      <c r="D73" s="119"/>
      <c r="E73" s="114"/>
      <c r="F73" s="114"/>
      <c r="G73" s="116"/>
      <c r="H73" s="118"/>
      <c r="I73" s="119"/>
      <c r="J73" s="107"/>
      <c r="K73" s="107"/>
      <c r="L73" s="107"/>
      <c r="M73" s="107"/>
      <c r="N73" s="107"/>
      <c r="O73" s="107"/>
      <c r="P73" s="107"/>
    </row>
    <row r="74" spans="1:16">
      <c r="C74" s="114"/>
      <c r="D74" s="114"/>
      <c r="E74" s="114"/>
      <c r="F74" s="114"/>
      <c r="G74" s="116"/>
      <c r="H74" s="114"/>
      <c r="I74" s="114"/>
      <c r="J74" s="107"/>
      <c r="K74" s="107"/>
      <c r="L74" s="107"/>
      <c r="M74" s="107"/>
      <c r="N74" s="107"/>
      <c r="O74" s="107"/>
      <c r="P74" s="107"/>
    </row>
    <row r="75" spans="1:16">
      <c r="C75" s="114"/>
      <c r="D75" s="114"/>
      <c r="E75" s="114"/>
      <c r="F75" s="114"/>
      <c r="G75" s="116"/>
      <c r="H75" s="114"/>
      <c r="I75" s="114"/>
      <c r="J75" s="107"/>
      <c r="K75" s="107"/>
      <c r="L75" s="107"/>
      <c r="M75" s="107"/>
      <c r="N75" s="107"/>
      <c r="O75" s="107"/>
      <c r="P75" s="107"/>
    </row>
    <row r="76" spans="1:16">
      <c r="C76" s="120"/>
      <c r="D76" s="121">
        <f>SUM(D71:D75)</f>
        <v>0</v>
      </c>
      <c r="E76" s="122"/>
      <c r="F76" s="121">
        <f>SUM(F71:F75)</f>
        <v>0</v>
      </c>
      <c r="G76" s="123"/>
      <c r="H76" s="120"/>
      <c r="I76" s="121">
        <f>SUM(I71:I75)</f>
        <v>0</v>
      </c>
      <c r="J76" s="107"/>
      <c r="K76" s="107"/>
      <c r="L76" s="107"/>
      <c r="M76" s="107"/>
      <c r="N76" s="107"/>
      <c r="O76" s="107"/>
      <c r="P76" s="107"/>
    </row>
    <row r="77" spans="1:16">
      <c r="A77" s="66">
        <v>4</v>
      </c>
      <c r="B77" s="113" t="str">
        <f>B26</f>
        <v>Motor Cars</v>
      </c>
      <c r="C77" s="117"/>
      <c r="D77" s="117"/>
      <c r="E77" s="114"/>
      <c r="F77" s="114"/>
      <c r="G77" s="116"/>
      <c r="H77" s="117"/>
      <c r="I77" s="117"/>
      <c r="J77" s="107"/>
      <c r="K77" s="107"/>
      <c r="L77" s="107"/>
      <c r="M77" s="107"/>
      <c r="N77" s="107"/>
      <c r="O77" s="107"/>
      <c r="P77" s="107"/>
    </row>
    <row r="78" spans="1:16">
      <c r="C78" s="118"/>
      <c r="D78" s="119"/>
      <c r="E78" s="114"/>
      <c r="F78" s="114"/>
      <c r="G78" s="116"/>
      <c r="H78" s="118"/>
      <c r="I78" s="119"/>
      <c r="J78" s="107"/>
      <c r="K78" s="107"/>
      <c r="L78" s="107"/>
      <c r="M78" s="107"/>
      <c r="N78" s="107"/>
      <c r="O78" s="107"/>
      <c r="P78" s="107"/>
    </row>
    <row r="79" spans="1:16">
      <c r="C79" s="118"/>
      <c r="D79" s="119"/>
      <c r="E79" s="114"/>
      <c r="F79" s="114"/>
      <c r="G79" s="116"/>
      <c r="H79" s="118"/>
      <c r="I79" s="119"/>
      <c r="J79" s="107"/>
      <c r="K79" s="107"/>
      <c r="L79" s="107"/>
      <c r="M79" s="107"/>
      <c r="N79" s="107"/>
      <c r="O79" s="107"/>
      <c r="P79" s="107"/>
    </row>
    <row r="80" spans="1:16">
      <c r="C80" s="114"/>
      <c r="D80" s="114"/>
      <c r="E80" s="114"/>
      <c r="F80" s="114"/>
      <c r="G80" s="116"/>
      <c r="H80" s="114"/>
      <c r="I80" s="114"/>
      <c r="J80" s="107"/>
      <c r="K80" s="107"/>
      <c r="L80" s="107"/>
      <c r="M80" s="107"/>
      <c r="N80" s="107"/>
      <c r="O80" s="107"/>
      <c r="P80" s="107"/>
    </row>
    <row r="81" spans="1:16">
      <c r="C81" s="114"/>
      <c r="D81" s="114"/>
      <c r="E81" s="114"/>
      <c r="F81" s="114"/>
      <c r="G81" s="116"/>
      <c r="H81" s="114"/>
      <c r="I81" s="114"/>
      <c r="J81" s="107"/>
      <c r="K81" s="107"/>
      <c r="L81" s="107"/>
      <c r="M81" s="107"/>
      <c r="N81" s="107"/>
      <c r="O81" s="107"/>
      <c r="P81" s="107"/>
    </row>
    <row r="82" spans="1:16">
      <c r="C82" s="120"/>
      <c r="D82" s="121">
        <f>SUM(D77:D81)</f>
        <v>0</v>
      </c>
      <c r="E82" s="122"/>
      <c r="F82" s="121">
        <f>SUM(F77:F81)</f>
        <v>0</v>
      </c>
      <c r="G82" s="123"/>
      <c r="H82" s="120"/>
      <c r="I82" s="121">
        <f>SUM(I77:I81)</f>
        <v>0</v>
      </c>
      <c r="J82" s="124"/>
      <c r="K82" s="107"/>
      <c r="L82" s="107"/>
      <c r="M82" s="107"/>
      <c r="N82" s="107"/>
      <c r="O82" s="107"/>
      <c r="P82" s="107"/>
    </row>
    <row r="83" spans="1:16">
      <c r="A83" s="66">
        <v>5</v>
      </c>
      <c r="B83" s="113" t="str">
        <f>B30</f>
        <v xml:space="preserve">Plant &amp; Machinery </v>
      </c>
      <c r="C83" s="117"/>
      <c r="D83" s="117"/>
      <c r="E83" s="125"/>
      <c r="F83" s="114"/>
      <c r="G83" s="116"/>
      <c r="H83" s="117"/>
      <c r="I83" s="117"/>
      <c r="J83" s="107"/>
      <c r="K83" s="107"/>
      <c r="L83" s="107"/>
      <c r="M83" s="107"/>
      <c r="N83" s="107"/>
      <c r="O83" s="107"/>
      <c r="P83" s="107"/>
    </row>
    <row r="84" spans="1:16">
      <c r="C84" s="118"/>
      <c r="D84" s="119"/>
      <c r="E84" s="114"/>
      <c r="F84" s="114"/>
      <c r="G84" s="116"/>
      <c r="H84" s="118"/>
      <c r="I84" s="119"/>
      <c r="J84" s="107"/>
      <c r="K84" s="107"/>
      <c r="L84" s="107"/>
      <c r="M84" s="107"/>
      <c r="N84" s="107"/>
      <c r="O84" s="107"/>
      <c r="P84" s="107"/>
    </row>
    <row r="85" spans="1:16">
      <c r="C85" s="118"/>
      <c r="D85" s="119"/>
      <c r="E85" s="114"/>
      <c r="F85" s="114"/>
      <c r="G85" s="116"/>
      <c r="H85" s="118"/>
      <c r="I85" s="119"/>
      <c r="J85" s="107"/>
      <c r="K85" s="107"/>
      <c r="L85" s="107"/>
      <c r="M85" s="107"/>
      <c r="N85" s="107"/>
      <c r="O85" s="107"/>
      <c r="P85" s="107"/>
    </row>
    <row r="86" spans="1:16">
      <c r="C86" s="114"/>
      <c r="D86" s="114"/>
      <c r="E86" s="114"/>
      <c r="F86" s="114"/>
      <c r="G86" s="116"/>
      <c r="H86" s="114"/>
      <c r="I86" s="114"/>
      <c r="J86" s="107"/>
      <c r="K86" s="107"/>
      <c r="L86" s="107"/>
      <c r="M86" s="107"/>
      <c r="N86" s="107"/>
      <c r="O86" s="107"/>
      <c r="P86" s="107"/>
    </row>
    <row r="87" spans="1:16">
      <c r="C87" s="114"/>
      <c r="D87" s="114"/>
      <c r="E87" s="114"/>
      <c r="F87" s="114"/>
      <c r="G87" s="116"/>
      <c r="H87" s="114"/>
      <c r="I87" s="114"/>
      <c r="J87" s="107"/>
      <c r="K87" s="107"/>
      <c r="L87" s="107"/>
      <c r="M87" s="107"/>
      <c r="N87" s="107"/>
      <c r="O87" s="107"/>
      <c r="P87" s="107"/>
    </row>
    <row r="88" spans="1:16">
      <c r="C88" s="120"/>
      <c r="D88" s="121">
        <f>SUM(D83:D87)</f>
        <v>0</v>
      </c>
      <c r="E88" s="122"/>
      <c r="F88" s="121">
        <f>SUM(F83:F87)</f>
        <v>0</v>
      </c>
      <c r="G88" s="123"/>
      <c r="H88" s="120"/>
      <c r="I88" s="121">
        <f>SUM(I83:I87)</f>
        <v>0</v>
      </c>
      <c r="J88" s="107"/>
      <c r="K88" s="107"/>
      <c r="L88" s="107"/>
      <c r="M88" s="107"/>
      <c r="N88" s="107"/>
      <c r="O88" s="107"/>
      <c r="P88" s="107"/>
    </row>
    <row r="89" spans="1:16">
      <c r="A89" s="66">
        <v>6</v>
      </c>
      <c r="B89" s="113" t="str">
        <f>B34</f>
        <v>Computers</v>
      </c>
      <c r="C89" s="117"/>
      <c r="D89" s="117"/>
      <c r="E89" s="114"/>
      <c r="F89" s="114"/>
      <c r="G89" s="116"/>
      <c r="H89" s="117"/>
      <c r="I89" s="117"/>
      <c r="J89" s="107"/>
      <c r="K89" s="107"/>
      <c r="L89" s="107"/>
      <c r="M89" s="107"/>
      <c r="N89" s="107"/>
      <c r="O89" s="107"/>
      <c r="P89" s="107"/>
    </row>
    <row r="90" spans="1:16">
      <c r="C90" s="118"/>
      <c r="D90" s="119"/>
      <c r="E90" s="114"/>
      <c r="F90" s="114"/>
      <c r="G90" s="116"/>
      <c r="H90" s="118"/>
      <c r="I90" s="119"/>
      <c r="J90" s="107"/>
      <c r="K90" s="107"/>
      <c r="L90" s="107"/>
      <c r="M90" s="107"/>
      <c r="N90" s="107"/>
      <c r="O90" s="107"/>
      <c r="P90" s="107"/>
    </row>
    <row r="91" spans="1:16">
      <c r="C91" s="118"/>
      <c r="D91" s="119"/>
      <c r="E91" s="114"/>
      <c r="F91" s="114"/>
      <c r="G91" s="116"/>
      <c r="H91" s="118"/>
      <c r="I91" s="119"/>
      <c r="J91" s="107"/>
      <c r="K91" s="107"/>
      <c r="L91" s="107"/>
      <c r="M91" s="107"/>
      <c r="N91" s="107"/>
      <c r="O91" s="107"/>
      <c r="P91" s="107"/>
    </row>
    <row r="92" spans="1:16">
      <c r="C92" s="114"/>
      <c r="D92" s="114"/>
      <c r="E92" s="114"/>
      <c r="F92" s="114"/>
      <c r="G92" s="116"/>
      <c r="H92" s="114"/>
      <c r="I92" s="114"/>
    </row>
    <row r="93" spans="1:16">
      <c r="C93" s="114"/>
      <c r="D93" s="114"/>
      <c r="E93" s="114"/>
      <c r="F93" s="114"/>
      <c r="G93" s="116"/>
      <c r="H93" s="114"/>
      <c r="I93" s="114"/>
    </row>
    <row r="94" spans="1:16">
      <c r="C94" s="120"/>
      <c r="D94" s="121">
        <f>SUM(D89:D93)</f>
        <v>0</v>
      </c>
      <c r="E94" s="122"/>
      <c r="F94" s="121">
        <f>SUM(F89:F93)</f>
        <v>0</v>
      </c>
      <c r="G94" s="123"/>
      <c r="H94" s="120"/>
      <c r="I94" s="121">
        <f>SUM(I89:I93)</f>
        <v>0</v>
      </c>
    </row>
    <row r="95" spans="1:16">
      <c r="A95" s="66">
        <v>7</v>
      </c>
      <c r="B95" s="113" t="str">
        <f>B38</f>
        <v>Electrical Fittings</v>
      </c>
      <c r="C95" s="117"/>
      <c r="D95" s="117"/>
      <c r="E95" s="114"/>
      <c r="F95" s="114"/>
      <c r="G95" s="116"/>
      <c r="H95" s="126"/>
      <c r="I95" s="117"/>
    </row>
    <row r="96" spans="1:16">
      <c r="C96" s="118"/>
      <c r="D96" s="119"/>
      <c r="E96" s="114"/>
      <c r="F96" s="114"/>
      <c r="G96" s="116"/>
      <c r="H96" s="118"/>
      <c r="I96" s="119"/>
    </row>
    <row r="97" spans="1:9">
      <c r="C97" s="118"/>
      <c r="D97" s="119"/>
      <c r="E97" s="114"/>
      <c r="F97" s="114"/>
      <c r="G97" s="116"/>
      <c r="H97" s="118"/>
      <c r="I97" s="119"/>
    </row>
    <row r="98" spans="1:9">
      <c r="C98" s="114"/>
      <c r="D98" s="114"/>
      <c r="E98" s="114"/>
      <c r="F98" s="114"/>
      <c r="G98" s="116"/>
      <c r="H98" s="114"/>
      <c r="I98" s="114"/>
    </row>
    <row r="99" spans="1:9">
      <c r="C99" s="114"/>
      <c r="D99" s="114"/>
      <c r="E99" s="114"/>
      <c r="F99" s="114"/>
      <c r="G99" s="116"/>
      <c r="H99" s="114"/>
      <c r="I99" s="114"/>
    </row>
    <row r="100" spans="1:9">
      <c r="C100" s="120"/>
      <c r="D100" s="121">
        <f>SUM(D95:D99)</f>
        <v>0</v>
      </c>
      <c r="E100" s="122"/>
      <c r="F100" s="121">
        <f>SUM(F95:F99)</f>
        <v>0</v>
      </c>
      <c r="G100" s="123"/>
      <c r="H100" s="120"/>
      <c r="I100" s="121">
        <f>SUM(I95:I99)</f>
        <v>0</v>
      </c>
    </row>
    <row r="101" spans="1:9">
      <c r="A101" s="66">
        <v>8</v>
      </c>
      <c r="B101" s="113" t="str">
        <f>B42</f>
        <v>Intangible Assets</v>
      </c>
      <c r="C101" s="117"/>
      <c r="D101" s="117"/>
      <c r="E101" s="114"/>
      <c r="F101" s="114"/>
      <c r="G101" s="116"/>
      <c r="H101" s="117"/>
      <c r="I101" s="117"/>
    </row>
    <row r="102" spans="1:9">
      <c r="C102" s="118"/>
      <c r="D102" s="119"/>
      <c r="E102" s="114"/>
      <c r="F102" s="114"/>
      <c r="G102" s="116"/>
      <c r="H102" s="118"/>
      <c r="I102" s="119"/>
    </row>
    <row r="103" spans="1:9">
      <c r="C103" s="118"/>
      <c r="D103" s="119"/>
      <c r="E103" s="114"/>
      <c r="F103" s="114"/>
      <c r="G103" s="116"/>
      <c r="H103" s="118"/>
      <c r="I103" s="119"/>
    </row>
    <row r="104" spans="1:9">
      <c r="C104" s="114"/>
      <c r="D104" s="114"/>
      <c r="E104" s="114"/>
      <c r="F104" s="114"/>
      <c r="G104" s="116"/>
      <c r="H104" s="114"/>
      <c r="I104" s="114"/>
    </row>
    <row r="105" spans="1:9">
      <c r="C105" s="114"/>
      <c r="D105" s="114"/>
      <c r="E105" s="114"/>
      <c r="F105" s="114"/>
      <c r="G105" s="116"/>
      <c r="H105" s="114"/>
      <c r="I105" s="114"/>
    </row>
    <row r="106" spans="1:9">
      <c r="C106" s="120"/>
      <c r="D106" s="121">
        <f>SUM(D101:D105)</f>
        <v>0</v>
      </c>
      <c r="E106" s="122"/>
      <c r="F106" s="121">
        <f>SUM(F101:F105)</f>
        <v>0</v>
      </c>
      <c r="G106" s="123"/>
      <c r="H106" s="120"/>
      <c r="I106" s="121">
        <f>SUM(I101:I105)</f>
        <v>0</v>
      </c>
    </row>
    <row r="107" spans="1:9">
      <c r="A107" s="66">
        <v>9</v>
      </c>
      <c r="B107" s="113" t="str">
        <f>B46</f>
        <v>Office Equipment</v>
      </c>
      <c r="C107" s="117"/>
      <c r="D107" s="117"/>
      <c r="E107" s="114"/>
      <c r="F107" s="114"/>
      <c r="G107" s="116"/>
      <c r="H107" s="117"/>
      <c r="I107" s="117"/>
    </row>
    <row r="108" spans="1:9">
      <c r="C108" s="118"/>
      <c r="D108" s="119"/>
      <c r="E108" s="114"/>
      <c r="F108" s="114"/>
      <c r="G108" s="116"/>
      <c r="H108" s="118"/>
      <c r="I108" s="119"/>
    </row>
    <row r="109" spans="1:9">
      <c r="C109" s="118"/>
      <c r="D109" s="119"/>
      <c r="E109" s="114"/>
      <c r="F109" s="114"/>
      <c r="G109" s="116"/>
      <c r="H109" s="118"/>
      <c r="I109" s="119"/>
    </row>
    <row r="110" spans="1:9">
      <c r="C110" s="114"/>
      <c r="D110" s="114"/>
      <c r="E110" s="114"/>
      <c r="F110" s="114"/>
      <c r="G110" s="116"/>
      <c r="H110" s="114"/>
      <c r="I110" s="114"/>
    </row>
    <row r="111" spans="1:9">
      <c r="C111" s="114"/>
      <c r="D111" s="114"/>
      <c r="E111" s="114"/>
      <c r="F111" s="114"/>
      <c r="G111" s="116"/>
      <c r="H111" s="114"/>
      <c r="I111" s="114"/>
    </row>
    <row r="112" spans="1:9">
      <c r="C112" s="120"/>
      <c r="D112" s="121">
        <f>SUM(D107:D111)</f>
        <v>0</v>
      </c>
      <c r="E112" s="122"/>
      <c r="F112" s="121">
        <f>SUM(F107:F111)</f>
        <v>0</v>
      </c>
      <c r="G112" s="123"/>
      <c r="H112" s="120"/>
      <c r="I112" s="121">
        <f>SUM(I107:I111)</f>
        <v>0</v>
      </c>
    </row>
    <row r="113" spans="1:9">
      <c r="A113" s="66">
        <v>10</v>
      </c>
      <c r="B113" s="113" t="str">
        <f>B50</f>
        <v>Two wheeler</v>
      </c>
      <c r="C113" s="117"/>
      <c r="D113" s="117"/>
      <c r="E113" s="114"/>
      <c r="F113" s="114"/>
      <c r="G113" s="116"/>
      <c r="H113" s="117"/>
      <c r="I113" s="117"/>
    </row>
    <row r="114" spans="1:9">
      <c r="C114" s="118"/>
      <c r="D114" s="119"/>
      <c r="E114" s="114"/>
      <c r="F114" s="114"/>
      <c r="G114" s="116"/>
      <c r="H114" s="118"/>
      <c r="I114" s="119"/>
    </row>
    <row r="115" spans="1:9">
      <c r="C115" s="118"/>
      <c r="D115" s="119"/>
      <c r="E115" s="114"/>
      <c r="F115" s="114"/>
      <c r="G115" s="116"/>
      <c r="H115" s="118"/>
      <c r="I115" s="119"/>
    </row>
    <row r="116" spans="1:9">
      <c r="C116" s="114"/>
      <c r="D116" s="114"/>
      <c r="E116" s="114"/>
      <c r="F116" s="114"/>
      <c r="G116" s="116"/>
      <c r="H116" s="114"/>
      <c r="I116" s="114"/>
    </row>
    <row r="117" spans="1:9">
      <c r="C117" s="114"/>
      <c r="D117" s="114"/>
      <c r="E117" s="114"/>
      <c r="F117" s="114"/>
      <c r="G117" s="116"/>
      <c r="H117" s="114"/>
      <c r="I117" s="114"/>
    </row>
    <row r="118" spans="1:9">
      <c r="C118" s="120"/>
      <c r="D118" s="121">
        <f>SUM(D113:D117)</f>
        <v>0</v>
      </c>
      <c r="E118" s="122"/>
      <c r="F118" s="121">
        <f>SUM(F113:F117)</f>
        <v>0</v>
      </c>
      <c r="G118" s="127"/>
      <c r="H118" s="120"/>
      <c r="I118" s="121">
        <f>SUM(I113:I117)</f>
        <v>0</v>
      </c>
    </row>
  </sheetData>
  <mergeCells count="3">
    <mergeCell ref="A13:I13"/>
    <mergeCell ref="C57:F57"/>
    <mergeCell ref="H57:I57"/>
  </mergeCells>
  <phoneticPr fontId="0" type="noConversion"/>
  <pageMargins left="0.75" right="0.75" top="1" bottom="1" header="0.5" footer="0.5"/>
  <pageSetup scale="58" orientation="landscape" blackAndWhite="1" verticalDpi="1200" r:id="rId1"/>
  <headerFooter alignWithMargins="0"/>
  <rowBreaks count="1" manualBreakCount="1">
    <brk id="56" max="16383" man="1"/>
  </rowBreaks>
</worksheet>
</file>

<file path=xl/worksheets/sheet6.xml><?xml version="1.0" encoding="utf-8"?>
<worksheet xmlns="http://schemas.openxmlformats.org/spreadsheetml/2006/main" xmlns:r="http://schemas.openxmlformats.org/officeDocument/2006/relationships">
  <dimension ref="A1:D47"/>
  <sheetViews>
    <sheetView showGridLines="0" view="pageBreakPreview" workbookViewId="0">
      <selection activeCell="C1" sqref="C1"/>
    </sheetView>
  </sheetViews>
  <sheetFormatPr defaultRowHeight="18" customHeight="1"/>
  <cols>
    <col min="1" max="1" width="4.7109375" customWidth="1"/>
    <col min="2" max="2" width="4.28515625" customWidth="1"/>
    <col min="3" max="3" width="41.85546875" style="1" customWidth="1"/>
    <col min="4" max="4" width="38.28515625" customWidth="1"/>
    <col min="5" max="5" width="14.85546875" customWidth="1"/>
  </cols>
  <sheetData>
    <row r="1" spans="1:4" ht="18" customHeight="1">
      <c r="A1" s="20" t="s">
        <v>333</v>
      </c>
    </row>
    <row r="2" spans="1:4" ht="18" customHeight="1">
      <c r="B2" s="20"/>
    </row>
    <row r="3" spans="1:4" ht="18" customHeight="1">
      <c r="A3" s="386" t="s">
        <v>334</v>
      </c>
      <c r="B3" s="386"/>
      <c r="C3" s="386"/>
      <c r="D3" s="386"/>
    </row>
    <row r="4" spans="1:4" ht="18" customHeight="1">
      <c r="A4" s="386"/>
      <c r="B4" s="386"/>
      <c r="C4" s="386"/>
      <c r="D4" s="386"/>
    </row>
    <row r="5" spans="1:4" ht="18" customHeight="1">
      <c r="B5" s="20"/>
    </row>
    <row r="6" spans="1:4" ht="25.5">
      <c r="A6" s="29">
        <v>1</v>
      </c>
      <c r="B6" s="26"/>
      <c r="C6" s="22" t="s">
        <v>22</v>
      </c>
      <c r="D6" s="5"/>
    </row>
    <row r="7" spans="1:4" ht="12.75">
      <c r="A7" s="30"/>
      <c r="B7" s="27"/>
      <c r="C7" s="16"/>
      <c r="D7" s="6"/>
    </row>
    <row r="8" spans="1:4" ht="18" customHeight="1">
      <c r="A8" s="30"/>
      <c r="B8" s="58" t="s">
        <v>4</v>
      </c>
      <c r="C8" s="204" t="s">
        <v>23</v>
      </c>
      <c r="D8" s="205"/>
    </row>
    <row r="9" spans="1:4" ht="18" customHeight="1">
      <c r="A9" s="30"/>
      <c r="B9" s="58"/>
      <c r="C9" s="204"/>
      <c r="D9" s="58"/>
    </row>
    <row r="10" spans="1:4" ht="18" customHeight="1">
      <c r="A10" s="30"/>
      <c r="B10" s="58" t="s">
        <v>5</v>
      </c>
      <c r="C10" s="204" t="s">
        <v>710</v>
      </c>
      <c r="D10" s="295">
        <v>200</v>
      </c>
    </row>
    <row r="11" spans="1:4" ht="18" customHeight="1">
      <c r="A11" s="30"/>
      <c r="B11" s="58" t="s">
        <v>25</v>
      </c>
      <c r="C11" s="204" t="s">
        <v>24</v>
      </c>
      <c r="D11" s="296">
        <f>+D10*0.05</f>
        <v>10</v>
      </c>
    </row>
    <row r="12" spans="1:4" ht="18" customHeight="1">
      <c r="A12" s="30"/>
      <c r="B12" s="58"/>
      <c r="C12" s="206"/>
      <c r="D12" s="207" t="s">
        <v>332</v>
      </c>
    </row>
    <row r="13" spans="1:4" ht="53.25" customHeight="1">
      <c r="A13" s="30">
        <v>2</v>
      </c>
      <c r="B13" s="27"/>
      <c r="C13" s="384" t="s">
        <v>752</v>
      </c>
      <c r="D13" s="385"/>
    </row>
    <row r="14" spans="1:4" ht="53.25" customHeight="1">
      <c r="A14" s="30"/>
      <c r="B14" s="27"/>
      <c r="C14" s="387" t="s">
        <v>335</v>
      </c>
      <c r="D14" s="385"/>
    </row>
    <row r="15" spans="1:4" ht="17.25" customHeight="1">
      <c r="A15" s="30"/>
      <c r="B15" s="27"/>
      <c r="C15" s="145"/>
      <c r="D15" s="146"/>
    </row>
    <row r="16" spans="1:4" ht="42" customHeight="1">
      <c r="A16" s="30">
        <v>3</v>
      </c>
      <c r="B16" s="27"/>
      <c r="C16" s="384" t="s">
        <v>753</v>
      </c>
      <c r="D16" s="385"/>
    </row>
    <row r="17" spans="1:4" ht="18" customHeight="1">
      <c r="A17" s="30"/>
      <c r="B17" s="27"/>
      <c r="C17" s="24"/>
      <c r="D17" s="6"/>
    </row>
    <row r="18" spans="1:4" ht="18" customHeight="1">
      <c r="A18" s="30">
        <v>4</v>
      </c>
      <c r="B18" s="27"/>
      <c r="C18" s="16"/>
      <c r="D18" s="6"/>
    </row>
    <row r="19" spans="1:4" ht="18" customHeight="1">
      <c r="A19" s="30"/>
      <c r="B19" s="27"/>
      <c r="C19" s="16"/>
      <c r="D19" s="6"/>
    </row>
    <row r="20" spans="1:4" ht="18" customHeight="1">
      <c r="A20" s="31"/>
      <c r="B20" s="28"/>
      <c r="C20" s="25"/>
      <c r="D20" s="7"/>
    </row>
    <row r="21" spans="1:4" ht="18" customHeight="1">
      <c r="A21" s="21"/>
      <c r="B21" s="21"/>
    </row>
    <row r="22" spans="1:4" ht="18" customHeight="1">
      <c r="A22" s="21"/>
      <c r="B22" s="21"/>
    </row>
    <row r="23" spans="1:4" ht="18" customHeight="1">
      <c r="A23" s="21"/>
      <c r="B23" s="21"/>
    </row>
    <row r="24" spans="1:4" ht="18" customHeight="1">
      <c r="A24" s="21"/>
      <c r="B24" s="21"/>
    </row>
    <row r="25" spans="1:4" ht="18" customHeight="1">
      <c r="A25" s="21"/>
      <c r="B25" s="21"/>
    </row>
    <row r="26" spans="1:4" ht="18" customHeight="1">
      <c r="A26" s="21"/>
      <c r="B26" s="21"/>
    </row>
    <row r="27" spans="1:4" ht="18" customHeight="1">
      <c r="A27" s="21"/>
      <c r="B27" s="21"/>
    </row>
    <row r="28" spans="1:4" ht="18" customHeight="1">
      <c r="A28" s="21"/>
      <c r="B28" s="21"/>
    </row>
    <row r="29" spans="1:4" ht="18" customHeight="1">
      <c r="A29" s="21"/>
      <c r="B29" s="21"/>
    </row>
    <row r="30" spans="1:4" ht="18" customHeight="1">
      <c r="A30" s="21"/>
      <c r="B30" s="21"/>
    </row>
    <row r="31" spans="1:4" ht="18" customHeight="1">
      <c r="A31" s="21"/>
      <c r="B31" s="21"/>
    </row>
    <row r="32" spans="1:4" ht="18" customHeight="1">
      <c r="A32" s="21"/>
      <c r="B32" s="21"/>
    </row>
    <row r="33" spans="1:2" ht="18" customHeight="1">
      <c r="A33" s="21"/>
      <c r="B33" s="21"/>
    </row>
    <row r="34" spans="1:2" ht="18" customHeight="1">
      <c r="A34" s="21"/>
      <c r="B34" s="21"/>
    </row>
    <row r="35" spans="1:2" ht="18" customHeight="1">
      <c r="A35" s="21"/>
      <c r="B35" s="21"/>
    </row>
    <row r="36" spans="1:2" ht="18" customHeight="1">
      <c r="A36" s="21"/>
      <c r="B36" s="21"/>
    </row>
    <row r="37" spans="1:2" ht="18" customHeight="1">
      <c r="A37" s="21"/>
      <c r="B37" s="21"/>
    </row>
    <row r="38" spans="1:2" ht="18" customHeight="1">
      <c r="A38" s="21"/>
      <c r="B38" s="21"/>
    </row>
    <row r="39" spans="1:2" ht="18" customHeight="1">
      <c r="A39" s="21"/>
      <c r="B39" s="21"/>
    </row>
    <row r="40" spans="1:2" ht="18" customHeight="1">
      <c r="A40" s="21"/>
      <c r="B40" s="21"/>
    </row>
    <row r="41" spans="1:2" ht="18" customHeight="1">
      <c r="A41" s="21"/>
      <c r="B41" s="21"/>
    </row>
    <row r="42" spans="1:2" ht="18" customHeight="1">
      <c r="A42" s="21"/>
      <c r="B42" s="21"/>
    </row>
    <row r="43" spans="1:2" ht="18" customHeight="1">
      <c r="A43" s="21"/>
      <c r="B43" s="21"/>
    </row>
    <row r="44" spans="1:2" ht="18" customHeight="1">
      <c r="A44" s="21"/>
      <c r="B44" s="21"/>
    </row>
    <row r="45" spans="1:2" ht="18" customHeight="1">
      <c r="A45" s="21"/>
      <c r="B45" s="21"/>
    </row>
    <row r="46" spans="1:2" ht="18" customHeight="1">
      <c r="A46" s="21"/>
      <c r="B46" s="21"/>
    </row>
    <row r="47" spans="1:2" ht="18" customHeight="1">
      <c r="A47" s="21"/>
      <c r="B47" s="21"/>
    </row>
  </sheetData>
  <mergeCells count="4">
    <mergeCell ref="C13:D13"/>
    <mergeCell ref="C16:D16"/>
    <mergeCell ref="A3:D4"/>
    <mergeCell ref="C14:D14"/>
  </mergeCells>
  <phoneticPr fontId="2" type="noConversion"/>
  <pageMargins left="0.75" right="0.75" top="1" bottom="1" header="0.5" footer="0.5"/>
  <pageSetup orientation="portrait" blackAndWhite="1" verticalDpi="1200" r:id="rId1"/>
  <headerFooter alignWithMargins="0"/>
</worksheet>
</file>

<file path=xl/worksheets/sheet7.xml><?xml version="1.0" encoding="utf-8"?>
<worksheet xmlns="http://schemas.openxmlformats.org/spreadsheetml/2006/main" xmlns:r="http://schemas.openxmlformats.org/officeDocument/2006/relationships">
  <dimension ref="A1:C43"/>
  <sheetViews>
    <sheetView view="pageBreakPreview" topLeftCell="A21" zoomScale="85" zoomScaleNormal="70" zoomScaleSheetLayoutView="85" workbookViewId="0">
      <selection activeCell="C23" sqref="C23:C24"/>
    </sheetView>
  </sheetViews>
  <sheetFormatPr defaultRowHeight="15"/>
  <cols>
    <col min="1" max="1" width="4.5703125" style="162" customWidth="1"/>
    <col min="2" max="2" width="44.5703125" style="228" customWidth="1"/>
    <col min="3" max="3" width="34.28515625" style="162" customWidth="1"/>
    <col min="4" max="16384" width="9.140625" style="162"/>
  </cols>
  <sheetData>
    <row r="1" spans="1:3">
      <c r="A1" s="241" t="s">
        <v>441</v>
      </c>
    </row>
    <row r="2" spans="1:3">
      <c r="A2" s="241"/>
    </row>
    <row r="3" spans="1:3">
      <c r="A3" s="242" t="s">
        <v>442</v>
      </c>
    </row>
    <row r="4" spans="1:3" ht="15.75" thickBot="1">
      <c r="A4" s="242"/>
    </row>
    <row r="5" spans="1:3">
      <c r="A5" s="276" t="s">
        <v>443</v>
      </c>
      <c r="B5" s="402" t="s">
        <v>445</v>
      </c>
      <c r="C5" s="402" t="s">
        <v>446</v>
      </c>
    </row>
    <row r="6" spans="1:3" ht="15.75" thickBot="1">
      <c r="A6" s="277" t="s">
        <v>444</v>
      </c>
      <c r="B6" s="403"/>
      <c r="C6" s="403"/>
    </row>
    <row r="7" spans="1:3" ht="15.75" thickBot="1">
      <c r="A7" s="243" t="s">
        <v>447</v>
      </c>
      <c r="B7" s="244" t="s">
        <v>448</v>
      </c>
      <c r="C7" s="245">
        <v>2.5000000000000001E-3</v>
      </c>
    </row>
    <row r="8" spans="1:3" ht="15.75" thickBot="1">
      <c r="A8" s="243" t="s">
        <v>449</v>
      </c>
      <c r="B8" s="244" t="s">
        <v>450</v>
      </c>
      <c r="C8" s="245">
        <v>0.01</v>
      </c>
    </row>
    <row r="9" spans="1:3" ht="30">
      <c r="A9" s="404" t="s">
        <v>451</v>
      </c>
      <c r="B9" s="239" t="s">
        <v>452</v>
      </c>
      <c r="C9" s="407">
        <v>7.4999999999999997E-3</v>
      </c>
    </row>
    <row r="10" spans="1:3" ht="15.75" thickBot="1">
      <c r="A10" s="405"/>
      <c r="B10" s="239" t="s">
        <v>453</v>
      </c>
      <c r="C10" s="408"/>
    </row>
    <row r="11" spans="1:3" ht="15.75" thickBot="1">
      <c r="A11" s="406"/>
      <c r="B11" s="240"/>
      <c r="C11" s="409"/>
    </row>
    <row r="12" spans="1:3">
      <c r="A12" s="404" t="s">
        <v>754</v>
      </c>
      <c r="B12" s="239" t="s">
        <v>454</v>
      </c>
      <c r="C12" s="246">
        <v>0.02</v>
      </c>
    </row>
    <row r="13" spans="1:3" ht="60">
      <c r="A13" s="405"/>
      <c r="B13" s="324" t="s">
        <v>455</v>
      </c>
      <c r="C13" s="325"/>
    </row>
    <row r="14" spans="1:3">
      <c r="A14" s="405"/>
      <c r="B14" s="239"/>
      <c r="C14" s="247"/>
    </row>
    <row r="15" spans="1:3">
      <c r="A15" s="405"/>
      <c r="B15" s="239" t="s">
        <v>756</v>
      </c>
      <c r="C15" s="246">
        <v>4.0000000000000001E-3</v>
      </c>
    </row>
    <row r="16" spans="1:3">
      <c r="A16" s="405"/>
      <c r="B16" s="239" t="s">
        <v>757</v>
      </c>
      <c r="C16" s="246">
        <v>2.5000000000000001E-3</v>
      </c>
    </row>
    <row r="17" spans="1:3">
      <c r="A17" s="405"/>
      <c r="B17" s="239"/>
      <c r="C17" s="246"/>
    </row>
    <row r="18" spans="1:3" ht="54.75" customHeight="1" thickBot="1">
      <c r="A18" s="406"/>
      <c r="B18" s="244" t="s">
        <v>770</v>
      </c>
      <c r="C18" s="323">
        <v>0.05</v>
      </c>
    </row>
    <row r="19" spans="1:3">
      <c r="A19" s="404" t="s">
        <v>755</v>
      </c>
      <c r="B19" s="412" t="s">
        <v>456</v>
      </c>
      <c r="C19" s="396">
        <v>4.0000000000000001E-3</v>
      </c>
    </row>
    <row r="20" spans="1:3" ht="15.75" thickBot="1">
      <c r="A20" s="406"/>
      <c r="B20" s="413"/>
      <c r="C20" s="397"/>
    </row>
    <row r="21" spans="1:3" ht="15" customHeight="1">
      <c r="A21" s="414" t="s">
        <v>758</v>
      </c>
      <c r="B21" s="412" t="s">
        <v>759</v>
      </c>
      <c r="C21" s="396">
        <v>4.0000000000000001E-3</v>
      </c>
    </row>
    <row r="22" spans="1:3" ht="90.75" customHeight="1" thickBot="1">
      <c r="A22" s="415"/>
      <c r="B22" s="413"/>
      <c r="C22" s="397"/>
    </row>
    <row r="23" spans="1:3" ht="90.75" customHeight="1">
      <c r="A23" s="414" t="s">
        <v>761</v>
      </c>
      <c r="B23" s="412" t="s">
        <v>760</v>
      </c>
      <c r="C23" s="396">
        <v>0.02</v>
      </c>
    </row>
    <row r="24" spans="1:3" ht="15.75" thickBot="1">
      <c r="A24" s="415"/>
      <c r="B24" s="413"/>
      <c r="C24" s="397"/>
    </row>
    <row r="26" spans="1:3">
      <c r="A26" s="162" t="s">
        <v>469</v>
      </c>
    </row>
    <row r="27" spans="1:3" ht="15.75" thickBot="1">
      <c r="A27" s="160"/>
    </row>
    <row r="28" spans="1:3" ht="15.75" thickBot="1">
      <c r="A28" s="398" t="s">
        <v>457</v>
      </c>
      <c r="B28" s="399"/>
      <c r="C28" s="279">
        <v>0.15</v>
      </c>
    </row>
    <row r="29" spans="1:3" ht="15.75" thickBot="1">
      <c r="A29" s="400" t="s">
        <v>458</v>
      </c>
      <c r="B29" s="401"/>
      <c r="C29" s="280">
        <v>0.25</v>
      </c>
    </row>
    <row r="30" spans="1:3" ht="15.75" thickBot="1">
      <c r="A30" s="400" t="s">
        <v>459</v>
      </c>
      <c r="B30" s="401"/>
      <c r="C30" s="280">
        <v>0.2</v>
      </c>
    </row>
    <row r="31" spans="1:3">
      <c r="A31" s="160"/>
      <c r="C31" s="278"/>
    </row>
    <row r="32" spans="1:3">
      <c r="A32" s="160" t="s">
        <v>460</v>
      </c>
      <c r="C32" s="278"/>
    </row>
    <row r="33" spans="1:3" ht="15.75" thickBot="1">
      <c r="C33" s="278"/>
    </row>
    <row r="34" spans="1:3" ht="15.75" thickBot="1">
      <c r="A34" s="390" t="s">
        <v>458</v>
      </c>
      <c r="B34" s="391"/>
      <c r="C34" s="279">
        <v>1</v>
      </c>
    </row>
    <row r="35" spans="1:3">
      <c r="A35" s="410" t="s">
        <v>461</v>
      </c>
      <c r="B35" s="411"/>
      <c r="C35" s="394" t="s">
        <v>463</v>
      </c>
    </row>
    <row r="36" spans="1:3" ht="15.75" thickBot="1">
      <c r="A36" s="410" t="s">
        <v>462</v>
      </c>
      <c r="B36" s="411"/>
      <c r="C36" s="395"/>
    </row>
    <row r="37" spans="1:3" ht="15.75" thickBot="1">
      <c r="A37" s="388" t="s">
        <v>464</v>
      </c>
      <c r="B37" s="389"/>
      <c r="C37" s="280">
        <v>0.25</v>
      </c>
    </row>
    <row r="38" spans="1:3" ht="15.75" thickBot="1">
      <c r="A38" s="390" t="s">
        <v>465</v>
      </c>
      <c r="B38" s="391"/>
      <c r="C38" s="280">
        <v>0.4</v>
      </c>
    </row>
    <row r="39" spans="1:3" ht="15.75" thickBot="1">
      <c r="A39" s="392" t="s">
        <v>466</v>
      </c>
      <c r="B39" s="393"/>
      <c r="C39" s="280">
        <v>1</v>
      </c>
    </row>
    <row r="40" spans="1:3">
      <c r="A40" s="160"/>
      <c r="C40" s="278"/>
    </row>
    <row r="41" spans="1:3">
      <c r="A41" s="160" t="s">
        <v>467</v>
      </c>
      <c r="C41" s="278"/>
    </row>
    <row r="42" spans="1:3" ht="15.75" thickBot="1">
      <c r="A42" s="248"/>
      <c r="C42" s="278"/>
    </row>
    <row r="43" spans="1:3" ht="15.75" thickBot="1">
      <c r="A43" s="390" t="s">
        <v>468</v>
      </c>
      <c r="B43" s="391"/>
      <c r="C43" s="279">
        <v>1</v>
      </c>
    </row>
  </sheetData>
  <mergeCells count="25">
    <mergeCell ref="A30:B30"/>
    <mergeCell ref="A34:B34"/>
    <mergeCell ref="A35:B35"/>
    <mergeCell ref="A36:B36"/>
    <mergeCell ref="A19:A20"/>
    <mergeCell ref="B19:B20"/>
    <mergeCell ref="B21:B22"/>
    <mergeCell ref="A21:A22"/>
    <mergeCell ref="A23:A24"/>
    <mergeCell ref="B23:B24"/>
    <mergeCell ref="C19:C20"/>
    <mergeCell ref="A28:B28"/>
    <mergeCell ref="A29:B29"/>
    <mergeCell ref="B5:B6"/>
    <mergeCell ref="C5:C6"/>
    <mergeCell ref="A9:A11"/>
    <mergeCell ref="C9:C11"/>
    <mergeCell ref="A12:A18"/>
    <mergeCell ref="C21:C22"/>
    <mergeCell ref="C23:C24"/>
    <mergeCell ref="A37:B37"/>
    <mergeCell ref="A38:B38"/>
    <mergeCell ref="A39:B39"/>
    <mergeCell ref="A43:B43"/>
    <mergeCell ref="C35:C36"/>
  </mergeCells>
  <pageMargins left="0.7" right="0.7" top="0.75" bottom="0.75" header="0.3" footer="0.3"/>
  <pageSetup scale="76" orientation="portrait" r:id="rId1"/>
</worksheet>
</file>

<file path=xl/worksheets/sheet8.xml><?xml version="1.0" encoding="utf-8"?>
<worksheet xmlns="http://schemas.openxmlformats.org/spreadsheetml/2006/main" xmlns:r="http://schemas.openxmlformats.org/officeDocument/2006/relationships">
  <dimension ref="A1:E18"/>
  <sheetViews>
    <sheetView view="pageBreakPreview" zoomScale="85" zoomScaleNormal="85" zoomScaleSheetLayoutView="85" workbookViewId="0">
      <selection activeCell="B3" sqref="B3:E3"/>
    </sheetView>
  </sheetViews>
  <sheetFormatPr defaultRowHeight="15"/>
  <cols>
    <col min="1" max="1" width="38.42578125" style="283" customWidth="1"/>
    <col min="2" max="3" width="26.42578125" style="283" customWidth="1"/>
    <col min="4" max="4" width="30.5703125" style="283" customWidth="1"/>
    <col min="5" max="5" width="26.42578125" style="283" customWidth="1"/>
    <col min="6" max="16384" width="9.140625" style="283"/>
  </cols>
  <sheetData>
    <row r="1" spans="1:5" ht="15.75">
      <c r="A1" s="282" t="s">
        <v>514</v>
      </c>
    </row>
    <row r="3" spans="1:5" s="286" customFormat="1" ht="30.75" customHeight="1">
      <c r="A3" s="284" t="s">
        <v>762</v>
      </c>
      <c r="B3" s="327" t="s">
        <v>763</v>
      </c>
      <c r="C3" s="327" t="s">
        <v>764</v>
      </c>
      <c r="D3" s="327" t="s">
        <v>765</v>
      </c>
      <c r="E3" s="327" t="s">
        <v>766</v>
      </c>
    </row>
    <row r="4" spans="1:5" s="286" customFormat="1" ht="30.75" customHeight="1">
      <c r="A4" s="284" t="s">
        <v>422</v>
      </c>
      <c r="B4" s="299"/>
      <c r="C4" s="299"/>
      <c r="D4" s="299"/>
      <c r="E4" s="299"/>
    </row>
    <row r="5" spans="1:5" s="286" customFormat="1" ht="30.75" customHeight="1">
      <c r="A5" s="284" t="s">
        <v>767</v>
      </c>
      <c r="B5" s="285"/>
      <c r="C5" s="285"/>
      <c r="D5" s="285"/>
      <c r="E5" s="285"/>
    </row>
    <row r="6" spans="1:5" s="286" customFormat="1" ht="30.75" customHeight="1">
      <c r="A6" s="284" t="s">
        <v>513</v>
      </c>
      <c r="B6" s="285"/>
      <c r="C6" s="285"/>
      <c r="D6" s="285"/>
      <c r="E6" s="285"/>
    </row>
    <row r="7" spans="1:5" s="286" customFormat="1" ht="30.75" customHeight="1">
      <c r="A7" s="284" t="s">
        <v>512</v>
      </c>
      <c r="B7" s="285"/>
      <c r="C7" s="300"/>
      <c r="D7" s="300"/>
      <c r="E7" s="300"/>
    </row>
    <row r="8" spans="1:5" s="286" customFormat="1" ht="30.75" customHeight="1">
      <c r="A8" s="284" t="s">
        <v>511</v>
      </c>
      <c r="B8" s="287"/>
      <c r="C8" s="288"/>
      <c r="D8" s="289"/>
      <c r="E8" s="289"/>
    </row>
    <row r="9" spans="1:5" s="286" customFormat="1" ht="30.75" customHeight="1">
      <c r="A9" s="284"/>
      <c r="B9" s="287"/>
      <c r="C9" s="288"/>
      <c r="D9" s="289"/>
      <c r="E9" s="289"/>
    </row>
    <row r="10" spans="1:5" s="286" customFormat="1" ht="30.75" customHeight="1">
      <c r="A10" s="284" t="s">
        <v>60</v>
      </c>
      <c r="B10" s="287"/>
      <c r="C10" s="288"/>
      <c r="D10" s="289"/>
      <c r="E10" s="289"/>
    </row>
    <row r="11" spans="1:5" s="286" customFormat="1" ht="30.75" customHeight="1">
      <c r="A11" s="284" t="s">
        <v>374</v>
      </c>
      <c r="B11" s="287"/>
      <c r="C11" s="288"/>
      <c r="D11" s="289"/>
      <c r="E11" s="289"/>
    </row>
    <row r="12" spans="1:5" s="286" customFormat="1" ht="30.75" customHeight="1">
      <c r="A12" s="284" t="s">
        <v>373</v>
      </c>
      <c r="B12" s="287"/>
      <c r="C12" s="288"/>
      <c r="D12" s="289"/>
      <c r="E12" s="289"/>
    </row>
    <row r="13" spans="1:5" s="286" customFormat="1" ht="30.75" customHeight="1">
      <c r="A13" s="290" t="s">
        <v>517</v>
      </c>
      <c r="B13" s="287"/>
      <c r="C13" s="288"/>
      <c r="D13" s="289"/>
      <c r="E13" s="289"/>
    </row>
    <row r="14" spans="1:5" s="286" customFormat="1" ht="30.75" customHeight="1">
      <c r="A14" s="290" t="s">
        <v>518</v>
      </c>
      <c r="B14" s="287"/>
      <c r="C14" s="288"/>
      <c r="D14" s="289"/>
      <c r="E14" s="289"/>
    </row>
    <row r="15" spans="1:5" s="286" customFormat="1" ht="30.75" customHeight="1">
      <c r="A15" s="290" t="s">
        <v>768</v>
      </c>
      <c r="B15" s="287"/>
      <c r="C15" s="288"/>
      <c r="D15" s="289"/>
      <c r="E15" s="289"/>
    </row>
    <row r="16" spans="1:5" s="286" customFormat="1" ht="32.25" customHeight="1">
      <c r="A16" s="290" t="s">
        <v>516</v>
      </c>
      <c r="B16" s="285"/>
      <c r="C16" s="288"/>
      <c r="D16" s="289"/>
      <c r="E16" s="289"/>
    </row>
    <row r="17" spans="1:5" ht="35.25" customHeight="1">
      <c r="A17" s="290" t="s">
        <v>30</v>
      </c>
      <c r="B17" s="285"/>
      <c r="C17" s="285"/>
      <c r="D17" s="285"/>
      <c r="E17" s="285"/>
    </row>
    <row r="18" spans="1:5" ht="30.75" customHeight="1"/>
  </sheetData>
  <pageMargins left="0.7" right="0.7" top="0.75" bottom="0.75" header="0.3" footer="0.3"/>
  <pageSetup scale="83" orientation="landscape" r:id="rId1"/>
</worksheet>
</file>

<file path=xl/worksheets/sheet9.xml><?xml version="1.0" encoding="utf-8"?>
<worksheet xmlns="http://schemas.openxmlformats.org/spreadsheetml/2006/main" xmlns:r="http://schemas.openxmlformats.org/officeDocument/2006/relationships">
  <dimension ref="A2:F13"/>
  <sheetViews>
    <sheetView view="pageBreakPreview" topLeftCell="B1" zoomScaleNormal="85" zoomScaleSheetLayoutView="100" workbookViewId="0">
      <selection activeCell="B5" sqref="B5:F5"/>
    </sheetView>
  </sheetViews>
  <sheetFormatPr defaultRowHeight="12.75"/>
  <cols>
    <col min="1" max="1" width="38.42578125" customWidth="1"/>
    <col min="2" max="6" width="22.28515625" customWidth="1"/>
  </cols>
  <sheetData>
    <row r="2" spans="1:6">
      <c r="D2" s="148" t="s">
        <v>524</v>
      </c>
    </row>
    <row r="3" spans="1:6" ht="27.75" customHeight="1">
      <c r="A3" s="416" t="s">
        <v>515</v>
      </c>
      <c r="B3" s="416"/>
      <c r="C3" s="416"/>
      <c r="D3" s="416"/>
      <c r="E3" s="416"/>
      <c r="F3" s="416"/>
    </row>
    <row r="5" spans="1:6" s="162" customFormat="1" ht="24.75" customHeight="1">
      <c r="A5" s="151" t="s">
        <v>422</v>
      </c>
      <c r="B5" s="327" t="s">
        <v>763</v>
      </c>
      <c r="C5" s="327" t="s">
        <v>764</v>
      </c>
      <c r="D5" s="327" t="s">
        <v>765</v>
      </c>
      <c r="E5" s="327" t="s">
        <v>766</v>
      </c>
      <c r="F5" s="327" t="s">
        <v>791</v>
      </c>
    </row>
    <row r="6" spans="1:6" s="162" customFormat="1" ht="24.75" customHeight="1">
      <c r="A6" s="151" t="s">
        <v>424</v>
      </c>
      <c r="B6" s="281"/>
      <c r="C6" s="281"/>
      <c r="D6" s="281"/>
      <c r="E6" s="281"/>
      <c r="F6" s="281"/>
    </row>
    <row r="7" spans="1:6" s="162" customFormat="1" ht="24.75" customHeight="1">
      <c r="A7" s="151" t="s">
        <v>769</v>
      </c>
      <c r="B7" s="281"/>
      <c r="C7" s="281"/>
      <c r="D7" s="281"/>
      <c r="E7" s="281"/>
      <c r="F7" s="281"/>
    </row>
    <row r="8" spans="1:6" s="162" customFormat="1" ht="24.75" customHeight="1">
      <c r="A8" s="151" t="s">
        <v>790</v>
      </c>
      <c r="B8" s="281"/>
      <c r="C8" s="281"/>
      <c r="D8" s="281"/>
      <c r="E8" s="281"/>
      <c r="F8" s="281"/>
    </row>
    <row r="9" spans="1:6" ht="33.75" customHeight="1">
      <c r="A9" s="151" t="s">
        <v>508</v>
      </c>
      <c r="B9" s="281"/>
      <c r="C9" s="281"/>
      <c r="D9" s="281"/>
      <c r="E9" s="281"/>
      <c r="F9" s="281"/>
    </row>
    <row r="10" spans="1:6" ht="24.75" customHeight="1">
      <c r="A10" s="151" t="s">
        <v>509</v>
      </c>
      <c r="B10" s="281"/>
      <c r="C10" s="281"/>
      <c r="D10" s="281"/>
      <c r="E10" s="281"/>
      <c r="F10" s="281"/>
    </row>
    <row r="11" spans="1:6" ht="24.75" customHeight="1">
      <c r="A11" s="151"/>
      <c r="B11" s="281"/>
      <c r="C11" s="281"/>
      <c r="D11" s="281"/>
      <c r="E11" s="281"/>
      <c r="F11" s="281"/>
    </row>
    <row r="12" spans="1:6" ht="90">
      <c r="A12" s="151" t="s">
        <v>510</v>
      </c>
      <c r="B12" s="281"/>
      <c r="C12" s="281"/>
      <c r="D12" s="281"/>
      <c r="E12" s="281"/>
      <c r="F12" s="281"/>
    </row>
    <row r="13" spans="1:6" ht="15">
      <c r="A13" s="151"/>
      <c r="B13" s="281"/>
      <c r="C13" s="281"/>
      <c r="D13" s="281"/>
      <c r="E13" s="281"/>
      <c r="F13" s="281"/>
    </row>
  </sheetData>
  <mergeCells count="1">
    <mergeCell ref="A3:F3"/>
  </mergeCells>
  <pageMargins left="0.7" right="0.7" top="0.75" bottom="0.75" header="0.3" footer="0.3"/>
  <pageSetup scale="8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8</vt:i4>
      </vt:variant>
    </vt:vector>
  </HeadingPairs>
  <TitlesOfParts>
    <vt:vector size="29" baseType="lpstr">
      <vt:lpstr>Audit Plan</vt:lpstr>
      <vt:lpstr>Cash</vt:lpstr>
      <vt:lpstr>Bank</vt:lpstr>
      <vt:lpstr>Other Reports</vt:lpstr>
      <vt:lpstr>Deprtn</vt:lpstr>
      <vt:lpstr>Adv Docs</vt:lpstr>
      <vt:lpstr>Provisioing</vt:lpstr>
      <vt:lpstr>Deposit Accounts</vt:lpstr>
      <vt:lpstr>NPA-Declared</vt:lpstr>
      <vt:lpstr>NPA -TL</vt:lpstr>
      <vt:lpstr>NPA-CC-OD</vt:lpstr>
      <vt:lpstr>NPA-Crops</vt:lpstr>
      <vt:lpstr>Doc-CC</vt:lpstr>
      <vt:lpstr>Monitoring-CC</vt:lpstr>
      <vt:lpstr>Docs - HL</vt:lpstr>
      <vt:lpstr>Doc - Term loan</vt:lpstr>
      <vt:lpstr>Doc-EL</vt:lpstr>
      <vt:lpstr>Docs - Agricultural</vt:lpstr>
      <vt:lpstr>PledgeHypoMortgage</vt:lpstr>
      <vt:lpstr>Irregularities</vt:lpstr>
      <vt:lpstr>Interest Subvention</vt:lpstr>
      <vt:lpstr>'Audit Plan'!Print_Area</vt:lpstr>
      <vt:lpstr>Cash!Print_Area</vt:lpstr>
      <vt:lpstr>'Deposit Accounts'!Print_Area</vt:lpstr>
      <vt:lpstr>'Doc - Term loan'!Print_Area</vt:lpstr>
      <vt:lpstr>'Doc-EL'!Print_Area</vt:lpstr>
      <vt:lpstr>'Monitoring-CC'!Print_Area</vt:lpstr>
      <vt:lpstr>'NPA-CC-OD'!Print_Area</vt:lpstr>
      <vt:lpstr>'NPA-Declared'!Print_Area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RBC-Bank Branch Audit</dc:title>
  <dc:subject>Generating Audit Evidence</dc:subject>
  <dc:creator>CA DSR</dc:creator>
  <cp:keywords>Bank Audit</cp:keywords>
  <dc:description>This is an effort to collect information already availabe on net and focus is on generating audit trail of work done.</dc:description>
  <cp:lastModifiedBy>administrator</cp:lastModifiedBy>
  <cp:lastPrinted>2015-05-01T13:35:59Z</cp:lastPrinted>
  <dcterms:created xsi:type="dcterms:W3CDTF">2009-03-26T16:47:26Z</dcterms:created>
  <dcterms:modified xsi:type="dcterms:W3CDTF">2018-03-29T13:21:09Z</dcterms:modified>
</cp:coreProperties>
</file>