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19935" windowHeight="7620"/>
  </bookViews>
  <sheets>
    <sheet name="Sheet1" sheetId="1" r:id="rId1"/>
    <sheet name="Sheet2" sheetId="2" r:id="rId2"/>
  </sheets>
  <calcPr calcId="124519"/>
</workbook>
</file>

<file path=xl/calcChain.xml><?xml version="1.0" encoding="utf-8"?>
<calcChain xmlns="http://schemas.openxmlformats.org/spreadsheetml/2006/main">
  <c r="F1196" i="1"/>
  <c r="F1195"/>
  <c r="F1194"/>
  <c r="F1193"/>
  <c r="F1192"/>
  <c r="F1191"/>
  <c r="F1190"/>
  <c r="F1189"/>
  <c r="F1188"/>
  <c r="F1187"/>
  <c r="F1186"/>
  <c r="F1185"/>
  <c r="F1184"/>
  <c r="F1183"/>
  <c r="F1182"/>
  <c r="F1181"/>
  <c r="F1180"/>
  <c r="F1179"/>
  <c r="F1178"/>
  <c r="F1177"/>
  <c r="F1176"/>
  <c r="F1175"/>
  <c r="F1174"/>
  <c r="F1173"/>
  <c r="F1172"/>
  <c r="F1171"/>
  <c r="F1170"/>
  <c r="F1169"/>
  <c r="F1168"/>
  <c r="F1167"/>
  <c r="F1166"/>
  <c r="F1165"/>
  <c r="F1164"/>
  <c r="F1163"/>
  <c r="F1162"/>
  <c r="F1161"/>
  <c r="F1160"/>
  <c r="F1159"/>
  <c r="F1158"/>
  <c r="F1157"/>
  <c r="F1156"/>
  <c r="F1155"/>
  <c r="F1154"/>
  <c r="F1153"/>
  <c r="F1152"/>
  <c r="F1151"/>
  <c r="F1150"/>
  <c r="F1149"/>
  <c r="F1148"/>
  <c r="F1147"/>
  <c r="F1146"/>
  <c r="F1145"/>
  <c r="F1144"/>
  <c r="F1143"/>
  <c r="F1142"/>
  <c r="F1141"/>
  <c r="F1140"/>
  <c r="F1139"/>
  <c r="F1138"/>
  <c r="F1137"/>
  <c r="F1136"/>
  <c r="F1135"/>
  <c r="F1134"/>
  <c r="F1133"/>
  <c r="F1132"/>
  <c r="F1131"/>
  <c r="F1130"/>
  <c r="F1129"/>
  <c r="F1128"/>
  <c r="F1127"/>
  <c r="F1126"/>
  <c r="F1125"/>
  <c r="F1124"/>
  <c r="F1123"/>
  <c r="F1122"/>
  <c r="F1121"/>
  <c r="F1120"/>
  <c r="F1119"/>
  <c r="F1118"/>
  <c r="F1117"/>
  <c r="F1116"/>
  <c r="F1115"/>
  <c r="F1114"/>
  <c r="F1113"/>
  <c r="F1112"/>
  <c r="F1111"/>
  <c r="F1110"/>
  <c r="F1109"/>
  <c r="F1108"/>
  <c r="F1107"/>
  <c r="F1106"/>
  <c r="F1105"/>
  <c r="F1104"/>
  <c r="F1103"/>
  <c r="F1102"/>
  <c r="F1101"/>
  <c r="F1100"/>
  <c r="F1099"/>
  <c r="F1098"/>
  <c r="F1097"/>
  <c r="F1096"/>
  <c r="F1095"/>
  <c r="F1094"/>
  <c r="F1093"/>
  <c r="F1092"/>
  <c r="F1091"/>
  <c r="F1090"/>
  <c r="F1089"/>
  <c r="F1088"/>
  <c r="F1087"/>
  <c r="F1086"/>
  <c r="F1085"/>
  <c r="F1084"/>
  <c r="F1083"/>
  <c r="F1082"/>
  <c r="F1081"/>
  <c r="F1080"/>
  <c r="F1079"/>
  <c r="F1078"/>
  <c r="F1077"/>
  <c r="F1076"/>
  <c r="F1075"/>
  <c r="F1074"/>
  <c r="F1073"/>
  <c r="F1072"/>
  <c r="F1071"/>
  <c r="F1070"/>
  <c r="F1069"/>
  <c r="F1068"/>
  <c r="F1067"/>
  <c r="F1066"/>
  <c r="F1065"/>
  <c r="F1064"/>
  <c r="F1063"/>
  <c r="F1062"/>
  <c r="F1061"/>
  <c r="F1060"/>
  <c r="F1059"/>
  <c r="F1058"/>
  <c r="F1057"/>
  <c r="F1056"/>
  <c r="F1055"/>
  <c r="F1054"/>
  <c r="F1053"/>
  <c r="F1052"/>
  <c r="F1051"/>
  <c r="F1050"/>
  <c r="F1049"/>
  <c r="F1048"/>
  <c r="F1047"/>
  <c r="F1046"/>
  <c r="F1045"/>
  <c r="F1044"/>
  <c r="F1043"/>
  <c r="F1042"/>
  <c r="F1041"/>
  <c r="F1040"/>
  <c r="F1039"/>
  <c r="F1038"/>
  <c r="F1037"/>
  <c r="F1036"/>
  <c r="F1035"/>
  <c r="F1034"/>
  <c r="F1033"/>
  <c r="F1032"/>
  <c r="F1031"/>
  <c r="F1030"/>
  <c r="F1029"/>
  <c r="F1028"/>
  <c r="F1027"/>
  <c r="F1026"/>
  <c r="F1025"/>
  <c r="F1024"/>
  <c r="F1023"/>
  <c r="F1022"/>
  <c r="F1021"/>
  <c r="F1020"/>
  <c r="F1019"/>
  <c r="F1018"/>
  <c r="F1017"/>
  <c r="F1016"/>
  <c r="F1015"/>
  <c r="F1014"/>
  <c r="F1013"/>
  <c r="F1012"/>
  <c r="F1011"/>
  <c r="F1010"/>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F652"/>
  <c r="F651"/>
  <c r="F650"/>
  <c r="F649"/>
  <c r="F648"/>
  <c r="F647"/>
  <c r="F646"/>
  <c r="F645"/>
  <c r="F644"/>
  <c r="F643"/>
  <c r="F642"/>
  <c r="F641"/>
  <c r="F640"/>
  <c r="F639"/>
  <c r="F638"/>
  <c r="F637"/>
  <c r="F636"/>
  <c r="F635"/>
  <c r="F634"/>
  <c r="F633"/>
  <c r="F632"/>
  <c r="F631"/>
  <c r="F630"/>
  <c r="F629"/>
  <c r="F628"/>
  <c r="F627"/>
  <c r="F626"/>
  <c r="F625"/>
  <c r="F624"/>
  <c r="F623"/>
  <c r="F622"/>
  <c r="F621"/>
  <c r="F620"/>
  <c r="F619"/>
  <c r="F618"/>
  <c r="F617"/>
  <c r="F616"/>
  <c r="F615"/>
  <c r="F614"/>
  <c r="F613"/>
  <c r="F612"/>
  <c r="F611"/>
  <c r="F610"/>
  <c r="F609"/>
  <c r="F608"/>
  <c r="F607"/>
  <c r="F606"/>
  <c r="F605"/>
  <c r="F604"/>
  <c r="F603"/>
  <c r="F602"/>
  <c r="F601"/>
  <c r="F600"/>
  <c r="F599"/>
  <c r="F598"/>
  <c r="F597"/>
  <c r="F596"/>
  <c r="F595"/>
  <c r="F594"/>
  <c r="F593"/>
  <c r="F592"/>
  <c r="F591"/>
  <c r="F590"/>
  <c r="F589"/>
  <c r="F588"/>
  <c r="F587"/>
  <c r="F586"/>
  <c r="F585"/>
  <c r="F584"/>
  <c r="F583"/>
  <c r="F582"/>
  <c r="F581"/>
  <c r="F580"/>
  <c r="F579"/>
  <c r="F578"/>
  <c r="F577"/>
  <c r="F576"/>
  <c r="F575"/>
  <c r="F574"/>
  <c r="F573"/>
  <c r="F572"/>
  <c r="F571"/>
  <c r="F570"/>
  <c r="F569"/>
  <c r="F568"/>
  <c r="F567"/>
  <c r="F566"/>
  <c r="F565"/>
  <c r="F564"/>
  <c r="F563"/>
  <c r="F562"/>
  <c r="F561"/>
  <c r="F560"/>
  <c r="F559"/>
  <c r="F558"/>
  <c r="F557"/>
  <c r="F556"/>
  <c r="F555"/>
  <c r="F554"/>
  <c r="F553"/>
  <c r="F552"/>
  <c r="F551"/>
  <c r="F550"/>
  <c r="F549"/>
  <c r="F548"/>
  <c r="F547"/>
  <c r="F546"/>
  <c r="F545"/>
  <c r="F544"/>
  <c r="F543"/>
  <c r="F542"/>
  <c r="F541"/>
  <c r="F540"/>
  <c r="F539"/>
  <c r="F538"/>
  <c r="F537"/>
  <c r="F536"/>
  <c r="F535"/>
  <c r="F534"/>
  <c r="F533"/>
  <c r="F532"/>
  <c r="F531"/>
  <c r="F530"/>
  <c r="F529"/>
  <c r="F528"/>
  <c r="F527"/>
  <c r="F526"/>
  <c r="F525"/>
  <c r="F524"/>
  <c r="F523"/>
  <c r="F522"/>
  <c r="F521"/>
  <c r="F520"/>
  <c r="F519"/>
  <c r="F518"/>
  <c r="F517"/>
  <c r="F516"/>
  <c r="F515"/>
  <c r="F514"/>
  <c r="F513"/>
  <c r="F512"/>
  <c r="F511"/>
  <c r="F510"/>
  <c r="F509"/>
  <c r="F508"/>
  <c r="F507"/>
  <c r="F506"/>
  <c r="F505"/>
  <c r="F504"/>
  <c r="F503"/>
  <c r="F502"/>
  <c r="F501"/>
  <c r="F500"/>
  <c r="F499"/>
  <c r="F498"/>
  <c r="F497"/>
  <c r="F496"/>
  <c r="F495"/>
  <c r="F494"/>
  <c r="F493"/>
  <c r="F492"/>
  <c r="F491"/>
  <c r="F490"/>
  <c r="F489"/>
  <c r="F488"/>
  <c r="F487"/>
  <c r="F486"/>
  <c r="F485"/>
  <c r="F484"/>
  <c r="F483"/>
  <c r="F482"/>
  <c r="F481"/>
  <c r="F480"/>
  <c r="F479"/>
  <c r="F478"/>
  <c r="F477"/>
  <c r="F476"/>
  <c r="F475"/>
  <c r="F474"/>
  <c r="F473"/>
  <c r="F472"/>
  <c r="F471"/>
  <c r="F470"/>
  <c r="F469"/>
  <c r="F468"/>
  <c r="F467"/>
  <c r="F466"/>
  <c r="F465"/>
  <c r="F464"/>
  <c r="F463"/>
  <c r="F462"/>
  <c r="F461"/>
  <c r="F460"/>
  <c r="F459"/>
  <c r="F458"/>
  <c r="F457"/>
  <c r="F456"/>
  <c r="F455"/>
  <c r="F454"/>
  <c r="F453"/>
  <c r="F452"/>
  <c r="F451"/>
  <c r="F450"/>
  <c r="F449"/>
  <c r="F448"/>
  <c r="F447"/>
  <c r="F446"/>
  <c r="F445"/>
  <c r="F444"/>
  <c r="F443"/>
  <c r="F442"/>
  <c r="F441"/>
  <c r="F440"/>
  <c r="F439"/>
  <c r="F438"/>
  <c r="F437"/>
  <c r="F436"/>
  <c r="F435"/>
  <c r="F434"/>
  <c r="F433"/>
  <c r="F432"/>
  <c r="F431"/>
  <c r="F430"/>
  <c r="F429"/>
  <c r="F428"/>
  <c r="F427"/>
  <c r="F426"/>
  <c r="F425"/>
  <c r="F424"/>
  <c r="F423"/>
  <c r="F422"/>
  <c r="F421"/>
  <c r="F420"/>
  <c r="F419"/>
  <c r="F418"/>
  <c r="F417"/>
  <c r="F416"/>
  <c r="F415"/>
  <c r="F414"/>
  <c r="F413"/>
  <c r="F412"/>
  <c r="F411"/>
  <c r="F410"/>
  <c r="F409"/>
  <c r="F408"/>
  <c r="F407"/>
  <c r="F406"/>
  <c r="F405"/>
  <c r="F404"/>
  <c r="F403"/>
  <c r="F402"/>
  <c r="F401"/>
  <c r="F400"/>
  <c r="F399"/>
  <c r="F398"/>
  <c r="F397"/>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4"/>
  <c r="F263"/>
  <c r="F262"/>
  <c r="F261"/>
  <c r="F260"/>
  <c r="F259"/>
  <c r="F258"/>
  <c r="F257"/>
  <c r="F256"/>
  <c r="F255"/>
  <c r="F254"/>
  <c r="F253"/>
  <c r="F252"/>
  <c r="F251"/>
  <c r="F250"/>
  <c r="F249"/>
  <c r="F248"/>
  <c r="F247"/>
  <c r="F246"/>
  <c r="F245"/>
  <c r="F244"/>
  <c r="F243"/>
  <c r="F242"/>
  <c r="F241"/>
  <c r="F240"/>
  <c r="F239"/>
  <c r="F238"/>
  <c r="F237"/>
  <c r="F236"/>
  <c r="F235"/>
  <c r="F234"/>
  <c r="F233"/>
  <c r="F232"/>
  <c r="F231"/>
  <c r="F230"/>
  <c r="F229"/>
  <c r="F228"/>
  <c r="F227"/>
  <c r="F226"/>
  <c r="F225"/>
  <c r="F224"/>
  <c r="F223"/>
  <c r="F222"/>
  <c r="F221"/>
  <c r="F220"/>
  <c r="F219"/>
  <c r="F218"/>
  <c r="F217"/>
  <c r="F216"/>
  <c r="F215"/>
  <c r="F214"/>
  <c r="F213"/>
  <c r="F212"/>
  <c r="F211"/>
  <c r="F210"/>
  <c r="F209"/>
  <c r="F208"/>
  <c r="F207"/>
  <c r="F206"/>
  <c r="F205"/>
  <c r="F204"/>
  <c r="F203"/>
  <c r="F202"/>
  <c r="F201"/>
  <c r="F200"/>
  <c r="F199"/>
  <c r="F198"/>
  <c r="F197"/>
  <c r="F196"/>
  <c r="F195"/>
  <c r="F194"/>
  <c r="F193"/>
  <c r="F192"/>
  <c r="F191"/>
  <c r="F190"/>
  <c r="F189"/>
  <c r="F188"/>
  <c r="F187"/>
  <c r="F186"/>
  <c r="F185"/>
  <c r="F184"/>
  <c r="F183"/>
  <c r="F182"/>
  <c r="F181"/>
  <c r="F180"/>
  <c r="F179"/>
  <c r="F178"/>
  <c r="F177"/>
  <c r="F176"/>
  <c r="F175"/>
  <c r="F174"/>
  <c r="F173"/>
  <c r="F172"/>
  <c r="F171"/>
  <c r="F170"/>
  <c r="F169"/>
  <c r="F168"/>
  <c r="F167"/>
  <c r="F166"/>
  <c r="F165"/>
  <c r="F164"/>
  <c r="F163"/>
  <c r="F162"/>
  <c r="F161"/>
  <c r="F160"/>
  <c r="F159"/>
  <c r="F158"/>
  <c r="F157"/>
  <c r="F156"/>
  <c r="F155"/>
  <c r="F154"/>
  <c r="F153"/>
  <c r="F152"/>
  <c r="F151"/>
  <c r="F150"/>
  <c r="F149"/>
  <c r="F148"/>
  <c r="F147"/>
  <c r="F146"/>
  <c r="F145"/>
  <c r="F144"/>
  <c r="F143"/>
  <c r="F142"/>
  <c r="F141"/>
  <c r="F140"/>
  <c r="F139"/>
  <c r="F138"/>
  <c r="F137"/>
  <c r="F136"/>
  <c r="F135"/>
  <c r="F134"/>
  <c r="F133"/>
  <c r="F132"/>
  <c r="F131"/>
  <c r="F130"/>
  <c r="F129"/>
  <c r="F128"/>
  <c r="F127"/>
  <c r="F126"/>
  <c r="F125"/>
  <c r="F124"/>
  <c r="F123"/>
  <c r="F122"/>
  <c r="F121"/>
  <c r="F120"/>
  <c r="F119"/>
  <c r="F118"/>
  <c r="F117"/>
  <c r="F116"/>
  <c r="F115"/>
  <c r="F114"/>
  <c r="F113"/>
  <c r="F112"/>
  <c r="F111"/>
  <c r="F110"/>
  <c r="F109"/>
  <c r="F108"/>
  <c r="F107"/>
  <c r="G1014"/>
  <c r="G1013"/>
  <c r="G1012"/>
  <c r="G1011"/>
  <c r="G1010"/>
  <c r="G1009"/>
  <c r="G1008"/>
  <c r="G1007"/>
  <c r="G1006"/>
  <c r="G1005"/>
  <c r="G1004"/>
  <c r="G1003"/>
  <c r="G1002"/>
  <c r="G1001"/>
  <c r="G1000"/>
  <c r="G999"/>
  <c r="G998"/>
  <c r="G997"/>
  <c r="G996"/>
  <c r="G995"/>
  <c r="G994"/>
  <c r="G993"/>
  <c r="G992"/>
  <c r="G991"/>
  <c r="G990"/>
  <c r="G989"/>
  <c r="G988"/>
  <c r="G987"/>
  <c r="G986"/>
  <c r="G985"/>
  <c r="G984"/>
  <c r="G983"/>
  <c r="G982"/>
  <c r="G981"/>
  <c r="G980"/>
  <c r="G979"/>
  <c r="G978"/>
  <c r="G977"/>
  <c r="G976"/>
  <c r="G975"/>
  <c r="G974"/>
  <c r="G973"/>
  <c r="G972"/>
  <c r="G971"/>
  <c r="G970"/>
  <c r="G969"/>
  <c r="G968"/>
  <c r="G967"/>
  <c r="G966"/>
  <c r="G965"/>
  <c r="G964"/>
  <c r="G963"/>
  <c r="G962"/>
  <c r="G961"/>
  <c r="G960"/>
  <c r="G959"/>
  <c r="G958"/>
  <c r="G957"/>
  <c r="G956"/>
  <c r="G955"/>
  <c r="G954"/>
  <c r="G953"/>
  <c r="G952"/>
  <c r="G951"/>
  <c r="G950"/>
  <c r="G949"/>
  <c r="G948"/>
  <c r="G947"/>
  <c r="G946"/>
  <c r="G945"/>
  <c r="G944"/>
  <c r="G943"/>
  <c r="G942"/>
  <c r="G941"/>
  <c r="G940"/>
  <c r="G939"/>
  <c r="G938"/>
  <c r="G937"/>
  <c r="G936"/>
  <c r="G935"/>
  <c r="G934"/>
  <c r="G933"/>
  <c r="G932"/>
  <c r="G931"/>
  <c r="G930"/>
  <c r="G929"/>
  <c r="G928"/>
  <c r="G927"/>
  <c r="G926"/>
  <c r="G925"/>
  <c r="G924"/>
  <c r="G923"/>
  <c r="G922"/>
  <c r="G921"/>
  <c r="G920"/>
  <c r="G919"/>
  <c r="G918"/>
  <c r="G917"/>
  <c r="G916"/>
  <c r="G915"/>
  <c r="G914"/>
  <c r="G913"/>
  <c r="G912"/>
  <c r="G911"/>
  <c r="G910"/>
  <c r="G909"/>
  <c r="G908"/>
  <c r="G907"/>
  <c r="G906"/>
  <c r="G905"/>
  <c r="G904"/>
  <c r="G903"/>
  <c r="G902"/>
  <c r="G901"/>
  <c r="G900"/>
  <c r="G899"/>
  <c r="G898"/>
  <c r="G897"/>
  <c r="G896"/>
  <c r="G895"/>
  <c r="G894"/>
  <c r="G893"/>
  <c r="G892"/>
  <c r="G891"/>
  <c r="G890"/>
  <c r="G889"/>
  <c r="G888"/>
  <c r="G887"/>
  <c r="G886"/>
  <c r="G885"/>
  <c r="G884"/>
  <c r="G883"/>
  <c r="G882"/>
  <c r="G881"/>
  <c r="G880"/>
  <c r="G879"/>
  <c r="G878"/>
  <c r="G877"/>
  <c r="G876"/>
  <c r="G875"/>
  <c r="G874"/>
  <c r="G873"/>
  <c r="G872"/>
  <c r="G871"/>
  <c r="G870"/>
  <c r="G869"/>
  <c r="G868"/>
  <c r="G867"/>
  <c r="G866"/>
  <c r="G865"/>
  <c r="G864"/>
  <c r="G863"/>
  <c r="G862"/>
  <c r="G861"/>
  <c r="G860"/>
  <c r="G859"/>
  <c r="G858"/>
  <c r="G857"/>
  <c r="G856"/>
  <c r="G855"/>
  <c r="G854"/>
  <c r="G853"/>
  <c r="G852"/>
  <c r="G851"/>
  <c r="G850"/>
  <c r="G849"/>
  <c r="G848"/>
  <c r="G847"/>
  <c r="G846"/>
  <c r="G845"/>
  <c r="G844"/>
  <c r="G843"/>
  <c r="G842"/>
  <c r="G841"/>
  <c r="G840"/>
  <c r="G839"/>
  <c r="G838"/>
  <c r="G837"/>
  <c r="G836"/>
  <c r="G835"/>
  <c r="G834"/>
  <c r="G833"/>
  <c r="G832"/>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G791"/>
  <c r="G790"/>
  <c r="G789"/>
  <c r="G788"/>
  <c r="G787"/>
  <c r="G786"/>
  <c r="G785"/>
  <c r="G784"/>
  <c r="G783"/>
  <c r="G782"/>
  <c r="G781"/>
  <c r="G780"/>
  <c r="G779"/>
  <c r="G778"/>
  <c r="G777"/>
  <c r="G776"/>
  <c r="G775"/>
  <c r="G774"/>
  <c r="G773"/>
  <c r="G772"/>
  <c r="G771"/>
  <c r="G770"/>
  <c r="G769"/>
  <c r="G768"/>
  <c r="G767"/>
  <c r="G766"/>
  <c r="G765"/>
  <c r="G764"/>
  <c r="G763"/>
  <c r="G762"/>
  <c r="G761"/>
  <c r="G760"/>
  <c r="G759"/>
  <c r="G758"/>
  <c r="G757"/>
  <c r="G756"/>
  <c r="G755"/>
  <c r="G754"/>
  <c r="G753"/>
  <c r="G752"/>
  <c r="G751"/>
  <c r="G750"/>
  <c r="G749"/>
  <c r="G748"/>
  <c r="G747"/>
  <c r="G746"/>
  <c r="G745"/>
  <c r="G744"/>
  <c r="G743"/>
  <c r="G742"/>
  <c r="G741"/>
  <c r="G740"/>
  <c r="G739"/>
  <c r="G738"/>
  <c r="G737"/>
  <c r="G736"/>
  <c r="G735"/>
  <c r="G734"/>
  <c r="G733"/>
  <c r="G732"/>
  <c r="G731"/>
  <c r="G730"/>
  <c r="G729"/>
  <c r="G728"/>
  <c r="G727"/>
  <c r="G726"/>
  <c r="G725"/>
  <c r="G724"/>
  <c r="G723"/>
  <c r="G722"/>
  <c r="G721"/>
  <c r="G720"/>
  <c r="G719"/>
  <c r="G718"/>
  <c r="G717"/>
  <c r="G716"/>
  <c r="G715"/>
  <c r="G714"/>
  <c r="G713"/>
  <c r="G712"/>
  <c r="G711"/>
  <c r="G710"/>
  <c r="G709"/>
  <c r="G708"/>
  <c r="G707"/>
  <c r="G706"/>
  <c r="G705"/>
  <c r="G704"/>
  <c r="G703"/>
  <c r="G702"/>
  <c r="G701"/>
  <c r="G700"/>
  <c r="G699"/>
  <c r="G698"/>
  <c r="G697"/>
  <c r="G696"/>
  <c r="G695"/>
  <c r="G694"/>
  <c r="G693"/>
  <c r="G692"/>
  <c r="G691"/>
  <c r="G690"/>
  <c r="G689"/>
  <c r="G688"/>
  <c r="G687"/>
  <c r="G686"/>
  <c r="G685"/>
  <c r="G684"/>
  <c r="G683"/>
  <c r="G682"/>
  <c r="G681"/>
  <c r="G680"/>
  <c r="G679"/>
  <c r="G678"/>
  <c r="G677"/>
  <c r="G676"/>
  <c r="G675"/>
  <c r="G674"/>
  <c r="G673"/>
  <c r="G672"/>
  <c r="G671"/>
  <c r="G670"/>
  <c r="G669"/>
  <c r="G668"/>
  <c r="G667"/>
  <c r="G666"/>
  <c r="G665"/>
  <c r="G664"/>
  <c r="G663"/>
  <c r="G662"/>
  <c r="G661"/>
  <c r="G660"/>
  <c r="G659"/>
  <c r="G658"/>
  <c r="G657"/>
  <c r="G656"/>
  <c r="G655"/>
  <c r="G654"/>
  <c r="G653"/>
  <c r="G652"/>
  <c r="G651"/>
  <c r="G650"/>
  <c r="G649"/>
  <c r="G648"/>
  <c r="G647"/>
  <c r="G646"/>
  <c r="G645"/>
  <c r="G644"/>
  <c r="G643"/>
  <c r="G642"/>
  <c r="G641"/>
  <c r="G640"/>
  <c r="G639"/>
  <c r="G638"/>
  <c r="G637"/>
  <c r="G636"/>
  <c r="G635"/>
  <c r="G634"/>
  <c r="G633"/>
  <c r="G632"/>
  <c r="G631"/>
  <c r="G630"/>
  <c r="G629"/>
  <c r="G628"/>
  <c r="G627"/>
  <c r="G626"/>
  <c r="G625"/>
  <c r="G624"/>
  <c r="G623"/>
  <c r="G622"/>
  <c r="G621"/>
  <c r="G620"/>
  <c r="G619"/>
  <c r="G618"/>
  <c r="G617"/>
  <c r="G616"/>
  <c r="G615"/>
  <c r="G614"/>
  <c r="G613"/>
  <c r="G612"/>
  <c r="G611"/>
  <c r="G610"/>
  <c r="G609"/>
  <c r="G608"/>
  <c r="G607"/>
  <c r="G606"/>
  <c r="G605"/>
  <c r="G604"/>
  <c r="G603"/>
  <c r="G602"/>
  <c r="G601"/>
  <c r="G600"/>
  <c r="G599"/>
  <c r="G598"/>
  <c r="G597"/>
  <c r="G596"/>
  <c r="G595"/>
  <c r="G594"/>
  <c r="G593"/>
  <c r="G592"/>
  <c r="G591"/>
  <c r="G590"/>
  <c r="G589"/>
  <c r="G588"/>
  <c r="G587"/>
  <c r="G586"/>
  <c r="G585"/>
  <c r="G584"/>
  <c r="G583"/>
  <c r="G582"/>
  <c r="G581"/>
  <c r="G580"/>
  <c r="G579"/>
  <c r="G578"/>
  <c r="G577"/>
  <c r="G576"/>
  <c r="G575"/>
  <c r="G574"/>
  <c r="G573"/>
  <c r="G572"/>
  <c r="G571"/>
  <c r="G570"/>
  <c r="G569"/>
  <c r="G568"/>
  <c r="G567"/>
  <c r="G566"/>
  <c r="G565"/>
  <c r="G564"/>
  <c r="G563"/>
  <c r="G562"/>
  <c r="G561"/>
  <c r="G560"/>
  <c r="G559"/>
  <c r="G558"/>
  <c r="G557"/>
  <c r="G556"/>
  <c r="G555"/>
  <c r="G554"/>
  <c r="G553"/>
  <c r="G552"/>
  <c r="G551"/>
  <c r="G550"/>
  <c r="G549"/>
  <c r="G548"/>
  <c r="G547"/>
  <c r="G546"/>
  <c r="G545"/>
  <c r="G544"/>
  <c r="G543"/>
  <c r="G542"/>
  <c r="G541"/>
  <c r="G540"/>
  <c r="G539"/>
  <c r="G538"/>
  <c r="G537"/>
  <c r="G536"/>
  <c r="G535"/>
  <c r="G534"/>
  <c r="G533"/>
  <c r="G532"/>
  <c r="G531"/>
  <c r="G530"/>
  <c r="G529"/>
  <c r="G528"/>
  <c r="G527"/>
  <c r="G526"/>
  <c r="G525"/>
  <c r="G524"/>
  <c r="G523"/>
  <c r="G522"/>
  <c r="G521"/>
  <c r="G520"/>
  <c r="G519"/>
  <c r="G518"/>
  <c r="G517"/>
  <c r="G516"/>
  <c r="G515"/>
  <c r="G514"/>
  <c r="G513"/>
  <c r="G512"/>
  <c r="G511"/>
  <c r="G510"/>
  <c r="G509"/>
  <c r="G508"/>
  <c r="G507"/>
  <c r="G506"/>
  <c r="G505"/>
  <c r="G504"/>
  <c r="G503"/>
  <c r="G502"/>
  <c r="G501"/>
  <c r="G500"/>
  <c r="G499"/>
  <c r="G498"/>
  <c r="G497"/>
  <c r="G496"/>
  <c r="G495"/>
  <c r="G494"/>
  <c r="G493"/>
  <c r="G492"/>
  <c r="G491"/>
  <c r="G490"/>
  <c r="G489"/>
  <c r="G488"/>
  <c r="G487"/>
  <c r="G486"/>
  <c r="G485"/>
  <c r="G484"/>
  <c r="G483"/>
  <c r="G482"/>
  <c r="G481"/>
  <c r="G480"/>
  <c r="G479"/>
  <c r="G478"/>
  <c r="G477"/>
  <c r="G476"/>
  <c r="G475"/>
  <c r="G474"/>
  <c r="G473"/>
  <c r="G472"/>
  <c r="G471"/>
  <c r="G470"/>
  <c r="G469"/>
  <c r="G468"/>
  <c r="G467"/>
  <c r="G466"/>
  <c r="G465"/>
  <c r="G464"/>
  <c r="G463"/>
  <c r="G462"/>
  <c r="G461"/>
  <c r="G460"/>
  <c r="G459"/>
  <c r="G458"/>
  <c r="G457"/>
  <c r="G456"/>
  <c r="G455"/>
  <c r="G454"/>
  <c r="G453"/>
  <c r="G452"/>
  <c r="G451"/>
  <c r="G450"/>
  <c r="G449"/>
  <c r="G448"/>
  <c r="G447"/>
  <c r="G446"/>
  <c r="G445"/>
  <c r="G444"/>
  <c r="G443"/>
  <c r="G442"/>
  <c r="G441"/>
  <c r="G440"/>
  <c r="G439"/>
  <c r="G438"/>
  <c r="G437"/>
  <c r="G436"/>
  <c r="G435"/>
  <c r="G434"/>
  <c r="G433"/>
  <c r="G432"/>
  <c r="G431"/>
  <c r="G430"/>
  <c r="G429"/>
  <c r="G428"/>
  <c r="G427"/>
  <c r="G426"/>
  <c r="G425"/>
  <c r="G424"/>
  <c r="G423"/>
  <c r="G422"/>
  <c r="G421"/>
  <c r="G420"/>
  <c r="G419"/>
  <c r="G418"/>
  <c r="G417"/>
  <c r="G416"/>
  <c r="G415"/>
  <c r="G414"/>
  <c r="G413"/>
  <c r="G412"/>
  <c r="G411"/>
  <c r="G410"/>
  <c r="G409"/>
  <c r="G408"/>
  <c r="G407"/>
  <c r="G406"/>
  <c r="G405"/>
  <c r="G404"/>
  <c r="G403"/>
  <c r="G402"/>
  <c r="G401"/>
  <c r="G400"/>
  <c r="G399"/>
  <c r="G398"/>
  <c r="G397"/>
  <c r="G396"/>
  <c r="G395"/>
  <c r="G394"/>
  <c r="G393"/>
  <c r="G392"/>
  <c r="G391"/>
  <c r="G390"/>
  <c r="G389"/>
  <c r="G388"/>
  <c r="G387"/>
  <c r="G386"/>
  <c r="G385"/>
  <c r="G384"/>
  <c r="G383"/>
  <c r="G382"/>
  <c r="G381"/>
  <c r="G380"/>
  <c r="G379"/>
  <c r="G378"/>
  <c r="G377"/>
  <c r="G376"/>
  <c r="G375"/>
  <c r="G374"/>
  <c r="G373"/>
  <c r="G372"/>
  <c r="G371"/>
  <c r="G370"/>
  <c r="G369"/>
  <c r="G368"/>
  <c r="G367"/>
  <c r="G366"/>
  <c r="G365"/>
  <c r="G364"/>
  <c r="G363"/>
  <c r="G362"/>
  <c r="G361"/>
  <c r="G360"/>
  <c r="G359"/>
  <c r="G358"/>
  <c r="G357"/>
  <c r="G356"/>
  <c r="G355"/>
  <c r="G354"/>
  <c r="G353"/>
  <c r="G352"/>
  <c r="G351"/>
  <c r="G350"/>
  <c r="G349"/>
  <c r="G348"/>
  <c r="G347"/>
  <c r="G346"/>
  <c r="G345"/>
  <c r="G344"/>
  <c r="G343"/>
  <c r="G342"/>
  <c r="G341"/>
  <c r="G340"/>
  <c r="G339"/>
  <c r="G338"/>
  <c r="G337"/>
  <c r="G336"/>
  <c r="G335"/>
  <c r="G334"/>
  <c r="G333"/>
  <c r="G332"/>
  <c r="G331"/>
  <c r="G330"/>
  <c r="G329"/>
  <c r="G328"/>
  <c r="G327"/>
  <c r="G326"/>
  <c r="G325"/>
  <c r="G324"/>
  <c r="G323"/>
  <c r="G322"/>
  <c r="G321"/>
  <c r="G320"/>
  <c r="G319"/>
  <c r="G318"/>
  <c r="G317"/>
  <c r="G316"/>
  <c r="G315"/>
  <c r="G314"/>
  <c r="G313"/>
  <c r="G312"/>
  <c r="G311"/>
  <c r="G310"/>
  <c r="G309"/>
  <c r="G308"/>
  <c r="G307"/>
  <c r="G306"/>
  <c r="G305"/>
  <c r="G304"/>
  <c r="G303"/>
  <c r="G302"/>
  <c r="G301"/>
  <c r="G300"/>
  <c r="G299"/>
  <c r="G298"/>
  <c r="G297"/>
  <c r="G296"/>
  <c r="G295"/>
  <c r="G294"/>
  <c r="G293"/>
  <c r="G292"/>
  <c r="G291"/>
  <c r="G290"/>
  <c r="G289"/>
  <c r="G288"/>
  <c r="G287"/>
  <c r="G286"/>
  <c r="G285"/>
  <c r="G284"/>
  <c r="G283"/>
  <c r="G282"/>
  <c r="G281"/>
  <c r="G280"/>
  <c r="G279"/>
  <c r="G278"/>
  <c r="G277"/>
  <c r="G276"/>
  <c r="G275"/>
  <c r="G274"/>
  <c r="G273"/>
  <c r="G272"/>
  <c r="G271"/>
  <c r="G270"/>
  <c r="G269"/>
  <c r="G268"/>
  <c r="G267"/>
  <c r="G266"/>
  <c r="G265"/>
  <c r="G264"/>
  <c r="G263"/>
  <c r="G262"/>
  <c r="G261"/>
  <c r="G260"/>
  <c r="G259"/>
  <c r="G258"/>
  <c r="G257"/>
  <c r="G256"/>
  <c r="G255"/>
  <c r="G254"/>
  <c r="G253"/>
  <c r="G252"/>
  <c r="G251"/>
  <c r="G250"/>
  <c r="G249"/>
  <c r="G248"/>
  <c r="G247"/>
  <c r="G246"/>
  <c r="G245"/>
  <c r="G244"/>
  <c r="G243"/>
  <c r="G242"/>
  <c r="G241"/>
  <c r="G240"/>
  <c r="G239"/>
  <c r="G238"/>
  <c r="G237"/>
  <c r="G236"/>
  <c r="G235"/>
  <c r="G234"/>
  <c r="G233"/>
  <c r="G232"/>
  <c r="G231"/>
  <c r="G230"/>
  <c r="G229"/>
  <c r="G228"/>
  <c r="G227"/>
  <c r="G226"/>
  <c r="G225"/>
  <c r="G224"/>
  <c r="G223"/>
  <c r="G222"/>
  <c r="G221"/>
  <c r="G220"/>
  <c r="G219"/>
  <c r="G218"/>
  <c r="G217"/>
  <c r="G216"/>
  <c r="G215"/>
  <c r="G214"/>
  <c r="G213"/>
  <c r="G212"/>
  <c r="G211"/>
  <c r="G210"/>
  <c r="G209"/>
  <c r="G208"/>
  <c r="G207"/>
  <c r="G206"/>
  <c r="G205"/>
  <c r="G204"/>
  <c r="G203"/>
  <c r="G202"/>
  <c r="G201"/>
  <c r="G200"/>
  <c r="G199"/>
  <c r="G198"/>
  <c r="G197"/>
  <c r="G196"/>
  <c r="G195"/>
  <c r="G194"/>
  <c r="G193"/>
  <c r="G192"/>
  <c r="G191"/>
  <c r="G190"/>
  <c r="G189"/>
  <c r="G188"/>
  <c r="G187"/>
  <c r="G186"/>
  <c r="G185"/>
  <c r="G184"/>
  <c r="G183"/>
  <c r="G182"/>
  <c r="G181"/>
  <c r="G180"/>
  <c r="G179"/>
  <c r="G178"/>
  <c r="G177"/>
  <c r="G176"/>
  <c r="G175"/>
  <c r="G174"/>
  <c r="G173"/>
  <c r="G172"/>
  <c r="G171"/>
  <c r="G170"/>
  <c r="G169"/>
  <c r="G168"/>
  <c r="G167"/>
  <c r="G166"/>
  <c r="G165"/>
  <c r="G164"/>
  <c r="G163"/>
  <c r="G162"/>
  <c r="G161"/>
  <c r="G160"/>
  <c r="G159"/>
  <c r="G158"/>
  <c r="G157"/>
  <c r="G156"/>
  <c r="G155"/>
  <c r="G154"/>
  <c r="G153"/>
  <c r="G152"/>
  <c r="G151"/>
  <c r="G150"/>
  <c r="G149"/>
  <c r="G148"/>
  <c r="G147"/>
  <c r="G146"/>
  <c r="G145"/>
  <c r="G144"/>
  <c r="G143"/>
  <c r="G142"/>
  <c r="G141"/>
  <c r="G140"/>
  <c r="G139"/>
  <c r="G138"/>
  <c r="G137"/>
  <c r="G136"/>
  <c r="G135"/>
  <c r="G134"/>
  <c r="G133"/>
  <c r="G132"/>
  <c r="G131"/>
  <c r="G130"/>
  <c r="G129"/>
  <c r="G128"/>
  <c r="G127"/>
  <c r="G126"/>
  <c r="G125"/>
  <c r="G124"/>
  <c r="G123"/>
  <c r="G122"/>
  <c r="G121"/>
  <c r="G120"/>
  <c r="G119"/>
  <c r="G118"/>
  <c r="G117"/>
  <c r="G116"/>
  <c r="G115"/>
  <c r="G114"/>
  <c r="G113"/>
  <c r="G112"/>
  <c r="G111"/>
  <c r="G110"/>
  <c r="G109"/>
  <c r="G108"/>
  <c r="G107"/>
  <c r="H253" l="1"/>
  <c r="J253" s="1"/>
  <c r="H254"/>
  <c r="J254" s="1"/>
  <c r="H255"/>
  <c r="J255" s="1"/>
  <c r="H256"/>
  <c r="J256" s="1"/>
  <c r="H257"/>
  <c r="J257" s="1"/>
  <c r="H258"/>
  <c r="J258" s="1"/>
  <c r="H259"/>
  <c r="J259" s="1"/>
  <c r="H260"/>
  <c r="J260" s="1"/>
  <c r="H261"/>
  <c r="J261" s="1"/>
  <c r="H262"/>
  <c r="J262" s="1"/>
  <c r="H263"/>
  <c r="J263" s="1"/>
  <c r="H264"/>
  <c r="J264" s="1"/>
  <c r="H265"/>
  <c r="J265" s="1"/>
  <c r="H266"/>
  <c r="J266" s="1"/>
  <c r="H267"/>
  <c r="J267" s="1"/>
  <c r="H268"/>
  <c r="J268" s="1"/>
  <c r="H269"/>
  <c r="J269" s="1"/>
  <c r="H270"/>
  <c r="J270" s="1"/>
  <c r="H271"/>
  <c r="J271" s="1"/>
  <c r="H272"/>
  <c r="J272" s="1"/>
  <c r="H273"/>
  <c r="J273" s="1"/>
  <c r="H274"/>
  <c r="J274" s="1"/>
  <c r="H275"/>
  <c r="J275" s="1"/>
  <c r="H276"/>
  <c r="J276" s="1"/>
  <c r="H277"/>
  <c r="J277" s="1"/>
  <c r="H278"/>
  <c r="J278" s="1"/>
  <c r="H279"/>
  <c r="J279" s="1"/>
  <c r="H280"/>
  <c r="J280" s="1"/>
  <c r="H281"/>
  <c r="J281" s="1"/>
  <c r="H282"/>
  <c r="J282" s="1"/>
  <c r="H283"/>
  <c r="J283" s="1"/>
  <c r="H284"/>
  <c r="J284" s="1"/>
  <c r="H285"/>
  <c r="J285" s="1"/>
  <c r="H286"/>
  <c r="J286" s="1"/>
  <c r="H287"/>
  <c r="J287" s="1"/>
  <c r="H288"/>
  <c r="J288" s="1"/>
  <c r="H289"/>
  <c r="J289" s="1"/>
  <c r="H290"/>
  <c r="J290" s="1"/>
  <c r="H291"/>
  <c r="J291" s="1"/>
  <c r="H292"/>
  <c r="J292" s="1"/>
  <c r="H293"/>
  <c r="J293" s="1"/>
  <c r="H294"/>
  <c r="J294" s="1"/>
  <c r="H295"/>
  <c r="J295" s="1"/>
  <c r="H296"/>
  <c r="J296" s="1"/>
  <c r="H297"/>
  <c r="J297" s="1"/>
  <c r="H298"/>
  <c r="J298" s="1"/>
  <c r="H299"/>
  <c r="J299" s="1"/>
  <c r="H300"/>
  <c r="J300" s="1"/>
  <c r="H301"/>
  <c r="J301" s="1"/>
  <c r="H302"/>
  <c r="J302" s="1"/>
  <c r="H303"/>
  <c r="J303" s="1"/>
  <c r="H304"/>
  <c r="J304" s="1"/>
  <c r="H305"/>
  <c r="J305" s="1"/>
  <c r="H306"/>
  <c r="J306" s="1"/>
  <c r="H307"/>
  <c r="J307" s="1"/>
  <c r="H308"/>
  <c r="J308" s="1"/>
  <c r="H309"/>
  <c r="J309" s="1"/>
  <c r="H310"/>
  <c r="J310" s="1"/>
  <c r="H311"/>
  <c r="J311" s="1"/>
  <c r="H312"/>
  <c r="J312" s="1"/>
  <c r="H313"/>
  <c r="J313" s="1"/>
  <c r="H314"/>
  <c r="J314" s="1"/>
  <c r="H315"/>
  <c r="J315" s="1"/>
  <c r="H316"/>
  <c r="J316" s="1"/>
  <c r="H317"/>
  <c r="J317" s="1"/>
  <c r="H318"/>
  <c r="J318" s="1"/>
  <c r="H319"/>
  <c r="J319" s="1"/>
  <c r="H320"/>
  <c r="J320" s="1"/>
  <c r="H321"/>
  <c r="J321" s="1"/>
  <c r="H322"/>
  <c r="J322" s="1"/>
  <c r="H323"/>
  <c r="J323" s="1"/>
  <c r="H324"/>
  <c r="J324" s="1"/>
  <c r="H325"/>
  <c r="J325" s="1"/>
  <c r="H326"/>
  <c r="J326" s="1"/>
  <c r="H327"/>
  <c r="J327" s="1"/>
  <c r="H328"/>
  <c r="J328" s="1"/>
  <c r="H329"/>
  <c r="J329" s="1"/>
  <c r="H330"/>
  <c r="J330" s="1"/>
  <c r="H331"/>
  <c r="J331" s="1"/>
  <c r="H332"/>
  <c r="J332" s="1"/>
  <c r="H333"/>
  <c r="J333" s="1"/>
  <c r="H334"/>
  <c r="J334" s="1"/>
  <c r="H335"/>
  <c r="J335" s="1"/>
  <c r="H336"/>
  <c r="J336" s="1"/>
  <c r="H337"/>
  <c r="J337" s="1"/>
  <c r="H338"/>
  <c r="J338" s="1"/>
  <c r="H339"/>
  <c r="J339" s="1"/>
  <c r="H340"/>
  <c r="J340" s="1"/>
  <c r="H341"/>
  <c r="J341" s="1"/>
  <c r="H342"/>
  <c r="J342" s="1"/>
  <c r="H343"/>
  <c r="J343" s="1"/>
  <c r="H344"/>
  <c r="J344" s="1"/>
  <c r="H345"/>
  <c r="J345" s="1"/>
  <c r="H346"/>
  <c r="J346" s="1"/>
  <c r="H347"/>
  <c r="J347" s="1"/>
  <c r="H348"/>
  <c r="J348" s="1"/>
  <c r="H349"/>
  <c r="J349" s="1"/>
  <c r="H350"/>
  <c r="J350" s="1"/>
  <c r="H351"/>
  <c r="J351" s="1"/>
  <c r="H352"/>
  <c r="H353"/>
  <c r="J353" s="1"/>
  <c r="H355"/>
  <c r="J355" s="1"/>
  <c r="H356"/>
  <c r="J356" s="1"/>
  <c r="K356" s="1"/>
  <c r="L356" s="1"/>
  <c r="M356" s="1"/>
  <c r="H357"/>
  <c r="J357" s="1"/>
  <c r="H359"/>
  <c r="J359" s="1"/>
  <c r="H360"/>
  <c r="H361"/>
  <c r="J361" s="1"/>
  <c r="H363"/>
  <c r="J363" s="1"/>
  <c r="H364"/>
  <c r="J364" s="1"/>
  <c r="K364" s="1"/>
  <c r="L364" s="1"/>
  <c r="M364" s="1"/>
  <c r="H365"/>
  <c r="J365" s="1"/>
  <c r="H366"/>
  <c r="J366" s="1"/>
  <c r="H367"/>
  <c r="J367" s="1"/>
  <c r="H368"/>
  <c r="J368" s="1"/>
  <c r="H369"/>
  <c r="J369" s="1"/>
  <c r="H370"/>
  <c r="J370" s="1"/>
  <c r="H371"/>
  <c r="J371" s="1"/>
  <c r="H372"/>
  <c r="J372" s="1"/>
  <c r="H373"/>
  <c r="J373" s="1"/>
  <c r="H374"/>
  <c r="J374" s="1"/>
  <c r="H375"/>
  <c r="J375" s="1"/>
  <c r="H376"/>
  <c r="J376" s="1"/>
  <c r="H377"/>
  <c r="J377" s="1"/>
  <c r="H378"/>
  <c r="J378" s="1"/>
  <c r="H379"/>
  <c r="J379" s="1"/>
  <c r="H380"/>
  <c r="J380" s="1"/>
  <c r="H381"/>
  <c r="J381" s="1"/>
  <c r="H382"/>
  <c r="J382" s="1"/>
  <c r="H383"/>
  <c r="J383" s="1"/>
  <c r="H384"/>
  <c r="J384" s="1"/>
  <c r="H385"/>
  <c r="J385" s="1"/>
  <c r="H386"/>
  <c r="J386" s="1"/>
  <c r="H387"/>
  <c r="J387" s="1"/>
  <c r="H388"/>
  <c r="J388" s="1"/>
  <c r="H389"/>
  <c r="J389" s="1"/>
  <c r="H390"/>
  <c r="J390" s="1"/>
  <c r="H391"/>
  <c r="J391" s="1"/>
  <c r="H392"/>
  <c r="J392" s="1"/>
  <c r="H393"/>
  <c r="J393" s="1"/>
  <c r="H394"/>
  <c r="J394" s="1"/>
  <c r="H395"/>
  <c r="J395" s="1"/>
  <c r="H396"/>
  <c r="J396" s="1"/>
  <c r="H397"/>
  <c r="J397" s="1"/>
  <c r="H398"/>
  <c r="J398" s="1"/>
  <c r="H399"/>
  <c r="J399" s="1"/>
  <c r="H400"/>
  <c r="J400" s="1"/>
  <c r="H401"/>
  <c r="J401" s="1"/>
  <c r="H402"/>
  <c r="J402" s="1"/>
  <c r="H403"/>
  <c r="J403" s="1"/>
  <c r="H404"/>
  <c r="J404" s="1"/>
  <c r="H405"/>
  <c r="J405" s="1"/>
  <c r="H406"/>
  <c r="J406" s="1"/>
  <c r="H407"/>
  <c r="J407" s="1"/>
  <c r="H408"/>
  <c r="J408" s="1"/>
  <c r="H409"/>
  <c r="J409" s="1"/>
  <c r="H410"/>
  <c r="J410" s="1"/>
  <c r="H411"/>
  <c r="J411" s="1"/>
  <c r="H412"/>
  <c r="J412" s="1"/>
  <c r="H413"/>
  <c r="J413" s="1"/>
  <c r="H414"/>
  <c r="J414" s="1"/>
  <c r="H415"/>
  <c r="J415" s="1"/>
  <c r="H416"/>
  <c r="J416" s="1"/>
  <c r="H417"/>
  <c r="J417" s="1"/>
  <c r="H418"/>
  <c r="J418" s="1"/>
  <c r="H419"/>
  <c r="J419" s="1"/>
  <c r="H420"/>
  <c r="J420" s="1"/>
  <c r="H421"/>
  <c r="J421" s="1"/>
  <c r="H422"/>
  <c r="J422" s="1"/>
  <c r="H423"/>
  <c r="J423" s="1"/>
  <c r="H424"/>
  <c r="J424" s="1"/>
  <c r="H425"/>
  <c r="J425" s="1"/>
  <c r="H426"/>
  <c r="J426" s="1"/>
  <c r="H427"/>
  <c r="J427" s="1"/>
  <c r="H428"/>
  <c r="J428" s="1"/>
  <c r="H429"/>
  <c r="J429" s="1"/>
  <c r="H430"/>
  <c r="J430" s="1"/>
  <c r="H431"/>
  <c r="J431" s="1"/>
  <c r="H432"/>
  <c r="J432" s="1"/>
  <c r="H433"/>
  <c r="J433" s="1"/>
  <c r="H434"/>
  <c r="J434" s="1"/>
  <c r="H435"/>
  <c r="J435" s="1"/>
  <c r="H436"/>
  <c r="J436" s="1"/>
  <c r="H437"/>
  <c r="J437" s="1"/>
  <c r="H438"/>
  <c r="J438" s="1"/>
  <c r="H439"/>
  <c r="J439" s="1"/>
  <c r="H440"/>
  <c r="J440" s="1"/>
  <c r="H441"/>
  <c r="J441" s="1"/>
  <c r="H442"/>
  <c r="J442" s="1"/>
  <c r="H443"/>
  <c r="J443" s="1"/>
  <c r="H444"/>
  <c r="J444" s="1"/>
  <c r="H445"/>
  <c r="J445" s="1"/>
  <c r="H446"/>
  <c r="J446" s="1"/>
  <c r="H447"/>
  <c r="J447" s="1"/>
  <c r="H448"/>
  <c r="J448" s="1"/>
  <c r="H449"/>
  <c r="J449" s="1"/>
  <c r="H450"/>
  <c r="J450" s="1"/>
  <c r="H451"/>
  <c r="J451" s="1"/>
  <c r="H452"/>
  <c r="J452" s="1"/>
  <c r="H453"/>
  <c r="J453" s="1"/>
  <c r="H454"/>
  <c r="J454" s="1"/>
  <c r="H455"/>
  <c r="J455" s="1"/>
  <c r="H456"/>
  <c r="J456" s="1"/>
  <c r="H457"/>
  <c r="J457" s="1"/>
  <c r="H458"/>
  <c r="J458" s="1"/>
  <c r="H459"/>
  <c r="J459" s="1"/>
  <c r="H460"/>
  <c r="J460" s="1"/>
  <c r="H461"/>
  <c r="J461" s="1"/>
  <c r="H462"/>
  <c r="J462" s="1"/>
  <c r="H463"/>
  <c r="J463" s="1"/>
  <c r="H464"/>
  <c r="J464" s="1"/>
  <c r="H465"/>
  <c r="J465" s="1"/>
  <c r="H466"/>
  <c r="J466" s="1"/>
  <c r="H467"/>
  <c r="J467" s="1"/>
  <c r="H468"/>
  <c r="J468" s="1"/>
  <c r="H469"/>
  <c r="J469" s="1"/>
  <c r="H470"/>
  <c r="J470" s="1"/>
  <c r="H471"/>
  <c r="J471" s="1"/>
  <c r="H472"/>
  <c r="J472" s="1"/>
  <c r="H473"/>
  <c r="J473" s="1"/>
  <c r="H474"/>
  <c r="J474" s="1"/>
  <c r="H475"/>
  <c r="J475" s="1"/>
  <c r="H476"/>
  <c r="J476" s="1"/>
  <c r="H477"/>
  <c r="J477" s="1"/>
  <c r="H478"/>
  <c r="J478" s="1"/>
  <c r="H479"/>
  <c r="J479" s="1"/>
  <c r="H480"/>
  <c r="J480" s="1"/>
  <c r="H481"/>
  <c r="J481" s="1"/>
  <c r="H482"/>
  <c r="J482" s="1"/>
  <c r="H483"/>
  <c r="J483" s="1"/>
  <c r="H484"/>
  <c r="J484" s="1"/>
  <c r="H485"/>
  <c r="J485" s="1"/>
  <c r="H486"/>
  <c r="J486" s="1"/>
  <c r="H487"/>
  <c r="J487" s="1"/>
  <c r="H488"/>
  <c r="J488" s="1"/>
  <c r="H489"/>
  <c r="J489" s="1"/>
  <c r="H490"/>
  <c r="J490" s="1"/>
  <c r="H491"/>
  <c r="J491" s="1"/>
  <c r="H492"/>
  <c r="J492" s="1"/>
  <c r="H493"/>
  <c r="J493" s="1"/>
  <c r="H494"/>
  <c r="J494" s="1"/>
  <c r="H495"/>
  <c r="J495" s="1"/>
  <c r="H496"/>
  <c r="J496" s="1"/>
  <c r="H497"/>
  <c r="J497" s="1"/>
  <c r="H498"/>
  <c r="J498" s="1"/>
  <c r="H499"/>
  <c r="J499" s="1"/>
  <c r="H500"/>
  <c r="J500" s="1"/>
  <c r="H501"/>
  <c r="J501" s="1"/>
  <c r="H502"/>
  <c r="J502" s="1"/>
  <c r="H503"/>
  <c r="J503" s="1"/>
  <c r="H504"/>
  <c r="J504" s="1"/>
  <c r="H505"/>
  <c r="J505" s="1"/>
  <c r="H506"/>
  <c r="J506" s="1"/>
  <c r="H507"/>
  <c r="J507" s="1"/>
  <c r="H508"/>
  <c r="J508" s="1"/>
  <c r="H509"/>
  <c r="J509" s="1"/>
  <c r="H510"/>
  <c r="J510" s="1"/>
  <c r="H511"/>
  <c r="J511" s="1"/>
  <c r="H512"/>
  <c r="J512" s="1"/>
  <c r="H513"/>
  <c r="J513" s="1"/>
  <c r="H514"/>
  <c r="J514" s="1"/>
  <c r="H515"/>
  <c r="J515" s="1"/>
  <c r="H516"/>
  <c r="J516" s="1"/>
  <c r="H517"/>
  <c r="J517" s="1"/>
  <c r="H518"/>
  <c r="J518" s="1"/>
  <c r="H519"/>
  <c r="J519" s="1"/>
  <c r="H520"/>
  <c r="J520" s="1"/>
  <c r="H521"/>
  <c r="J521" s="1"/>
  <c r="H522"/>
  <c r="J522" s="1"/>
  <c r="H523"/>
  <c r="J523" s="1"/>
  <c r="H524"/>
  <c r="J524" s="1"/>
  <c r="H525"/>
  <c r="J525" s="1"/>
  <c r="H526"/>
  <c r="J526" s="1"/>
  <c r="H527"/>
  <c r="J527" s="1"/>
  <c r="H528"/>
  <c r="J528" s="1"/>
  <c r="H529"/>
  <c r="J529" s="1"/>
  <c r="H530"/>
  <c r="J530" s="1"/>
  <c r="H531"/>
  <c r="J531" s="1"/>
  <c r="H532"/>
  <c r="J532" s="1"/>
  <c r="H533"/>
  <c r="J533" s="1"/>
  <c r="H534"/>
  <c r="J534" s="1"/>
  <c r="H535"/>
  <c r="J535" s="1"/>
  <c r="H536"/>
  <c r="J536" s="1"/>
  <c r="H537"/>
  <c r="J537" s="1"/>
  <c r="H538"/>
  <c r="J538" s="1"/>
  <c r="H539"/>
  <c r="J539" s="1"/>
  <c r="H540"/>
  <c r="J540" s="1"/>
  <c r="H541"/>
  <c r="J541" s="1"/>
  <c r="H542"/>
  <c r="J542" s="1"/>
  <c r="H543"/>
  <c r="J543" s="1"/>
  <c r="H544"/>
  <c r="J544" s="1"/>
  <c r="H545"/>
  <c r="J545" s="1"/>
  <c r="H546"/>
  <c r="J546" s="1"/>
  <c r="H547"/>
  <c r="J547" s="1"/>
  <c r="H548"/>
  <c r="J548" s="1"/>
  <c r="H549"/>
  <c r="J549" s="1"/>
  <c r="H550"/>
  <c r="J550" s="1"/>
  <c r="H551"/>
  <c r="J551" s="1"/>
  <c r="H552"/>
  <c r="J552" s="1"/>
  <c r="H553"/>
  <c r="J553" s="1"/>
  <c r="H554"/>
  <c r="J554" s="1"/>
  <c r="H555"/>
  <c r="J555" s="1"/>
  <c r="H556"/>
  <c r="J556" s="1"/>
  <c r="H557"/>
  <c r="J557" s="1"/>
  <c r="H558"/>
  <c r="J558" s="1"/>
  <c r="H559"/>
  <c r="J559" s="1"/>
  <c r="H560"/>
  <c r="J560" s="1"/>
  <c r="H561"/>
  <c r="J561" s="1"/>
  <c r="H562"/>
  <c r="J562" s="1"/>
  <c r="H563"/>
  <c r="J563" s="1"/>
  <c r="H564"/>
  <c r="J564" s="1"/>
  <c r="H565"/>
  <c r="J565" s="1"/>
  <c r="H566"/>
  <c r="J566" s="1"/>
  <c r="H567"/>
  <c r="J567" s="1"/>
  <c r="H568"/>
  <c r="J568" s="1"/>
  <c r="H569"/>
  <c r="J569" s="1"/>
  <c r="H570"/>
  <c r="J570" s="1"/>
  <c r="H571"/>
  <c r="J571" s="1"/>
  <c r="H572"/>
  <c r="J572" s="1"/>
  <c r="H573"/>
  <c r="J573" s="1"/>
  <c r="H574"/>
  <c r="J574" s="1"/>
  <c r="H575"/>
  <c r="J575" s="1"/>
  <c r="H576"/>
  <c r="J576" s="1"/>
  <c r="H577"/>
  <c r="J577" s="1"/>
  <c r="H578"/>
  <c r="J578" s="1"/>
  <c r="H579"/>
  <c r="J579" s="1"/>
  <c r="H580"/>
  <c r="J580" s="1"/>
  <c r="H581"/>
  <c r="J581" s="1"/>
  <c r="H582"/>
  <c r="J582" s="1"/>
  <c r="H583"/>
  <c r="J583" s="1"/>
  <c r="H584"/>
  <c r="J584" s="1"/>
  <c r="H585"/>
  <c r="J585" s="1"/>
  <c r="H586"/>
  <c r="J586" s="1"/>
  <c r="H587"/>
  <c r="J587" s="1"/>
  <c r="H588"/>
  <c r="J588" s="1"/>
  <c r="H589"/>
  <c r="J589" s="1"/>
  <c r="H590"/>
  <c r="J590" s="1"/>
  <c r="H591"/>
  <c r="J591" s="1"/>
  <c r="H592"/>
  <c r="J592" s="1"/>
  <c r="H593"/>
  <c r="J593" s="1"/>
  <c r="H594"/>
  <c r="J594" s="1"/>
  <c r="H595"/>
  <c r="J595" s="1"/>
  <c r="H596"/>
  <c r="J596" s="1"/>
  <c r="H597"/>
  <c r="J597" s="1"/>
  <c r="H598"/>
  <c r="J598" s="1"/>
  <c r="H599"/>
  <c r="J599" s="1"/>
  <c r="H600"/>
  <c r="J600" s="1"/>
  <c r="H601"/>
  <c r="J601" s="1"/>
  <c r="H602"/>
  <c r="J602" s="1"/>
  <c r="H603"/>
  <c r="J603" s="1"/>
  <c r="H604"/>
  <c r="J604" s="1"/>
  <c r="H605"/>
  <c r="J605" s="1"/>
  <c r="H606"/>
  <c r="J606" s="1"/>
  <c r="H607"/>
  <c r="J607" s="1"/>
  <c r="H608"/>
  <c r="J608" s="1"/>
  <c r="H609"/>
  <c r="J609" s="1"/>
  <c r="H610"/>
  <c r="J610" s="1"/>
  <c r="H611"/>
  <c r="J611" s="1"/>
  <c r="H612"/>
  <c r="J612" s="1"/>
  <c r="H613"/>
  <c r="J613" s="1"/>
  <c r="H614"/>
  <c r="J614" s="1"/>
  <c r="H615"/>
  <c r="J615" s="1"/>
  <c r="H616"/>
  <c r="J616" s="1"/>
  <c r="H617"/>
  <c r="J617" s="1"/>
  <c r="H618"/>
  <c r="J618" s="1"/>
  <c r="H619"/>
  <c r="J619" s="1"/>
  <c r="H620"/>
  <c r="J620" s="1"/>
  <c r="H621"/>
  <c r="J621" s="1"/>
  <c r="H622"/>
  <c r="J622" s="1"/>
  <c r="H623"/>
  <c r="J623" s="1"/>
  <c r="H624"/>
  <c r="J624" s="1"/>
  <c r="H625"/>
  <c r="J625" s="1"/>
  <c r="H626"/>
  <c r="J626" s="1"/>
  <c r="H627"/>
  <c r="J627" s="1"/>
  <c r="H628"/>
  <c r="J628" s="1"/>
  <c r="H629"/>
  <c r="J629" s="1"/>
  <c r="H630"/>
  <c r="J630" s="1"/>
  <c r="H631"/>
  <c r="J631" s="1"/>
  <c r="H632"/>
  <c r="J632" s="1"/>
  <c r="H633"/>
  <c r="J633" s="1"/>
  <c r="H634"/>
  <c r="J634" s="1"/>
  <c r="H635"/>
  <c r="J635" s="1"/>
  <c r="H636"/>
  <c r="J636" s="1"/>
  <c r="H637"/>
  <c r="J637" s="1"/>
  <c r="H638"/>
  <c r="J638" s="1"/>
  <c r="H639"/>
  <c r="J639" s="1"/>
  <c r="H640"/>
  <c r="J640" s="1"/>
  <c r="K640" s="1"/>
  <c r="L640" s="1"/>
  <c r="M640" s="1"/>
  <c r="H641"/>
  <c r="J641" s="1"/>
  <c r="H643"/>
  <c r="J643" s="1"/>
  <c r="H644"/>
  <c r="J644" s="1"/>
  <c r="K644" s="1"/>
  <c r="L644" s="1"/>
  <c r="M644" s="1"/>
  <c r="H645"/>
  <c r="J645" s="1"/>
  <c r="H647"/>
  <c r="J647" s="1"/>
  <c r="H648"/>
  <c r="H649"/>
  <c r="J649" s="1"/>
  <c r="H651"/>
  <c r="J651" s="1"/>
  <c r="H652"/>
  <c r="J652" s="1"/>
  <c r="K652" s="1"/>
  <c r="L652" s="1"/>
  <c r="M652" s="1"/>
  <c r="H653"/>
  <c r="J653" s="1"/>
  <c r="H655"/>
  <c r="J655" s="1"/>
  <c r="H656"/>
  <c r="J656" s="1"/>
  <c r="K656" s="1"/>
  <c r="L656" s="1"/>
  <c r="M656" s="1"/>
  <c r="H657"/>
  <c r="J657" s="1"/>
  <c r="H659"/>
  <c r="J659" s="1"/>
  <c r="H660"/>
  <c r="J660" s="1"/>
  <c r="K660" s="1"/>
  <c r="L660" s="1"/>
  <c r="M660" s="1"/>
  <c r="H661"/>
  <c r="J661" s="1"/>
  <c r="H663"/>
  <c r="J663" s="1"/>
  <c r="H664"/>
  <c r="J664" s="1"/>
  <c r="H665"/>
  <c r="J665" s="1"/>
  <c r="H666"/>
  <c r="J666" s="1"/>
  <c r="H667"/>
  <c r="J667" s="1"/>
  <c r="H668"/>
  <c r="J668" s="1"/>
  <c r="H669"/>
  <c r="J669" s="1"/>
  <c r="H670"/>
  <c r="J670" s="1"/>
  <c r="H671"/>
  <c r="J671" s="1"/>
  <c r="H672"/>
  <c r="J672" s="1"/>
  <c r="H673"/>
  <c r="J673" s="1"/>
  <c r="H674"/>
  <c r="J674" s="1"/>
  <c r="H675"/>
  <c r="J675" s="1"/>
  <c r="H676"/>
  <c r="J676" s="1"/>
  <c r="H677"/>
  <c r="J677" s="1"/>
  <c r="H678"/>
  <c r="J678" s="1"/>
  <c r="H679"/>
  <c r="J679" s="1"/>
  <c r="H680"/>
  <c r="J680" s="1"/>
  <c r="H681"/>
  <c r="J681" s="1"/>
  <c r="H682"/>
  <c r="J682" s="1"/>
  <c r="H683"/>
  <c r="J683" s="1"/>
  <c r="H684"/>
  <c r="J684" s="1"/>
  <c r="H685"/>
  <c r="J685" s="1"/>
  <c r="H686"/>
  <c r="J686" s="1"/>
  <c r="H687"/>
  <c r="J687" s="1"/>
  <c r="H688"/>
  <c r="J688" s="1"/>
  <c r="H689"/>
  <c r="J689" s="1"/>
  <c r="H690"/>
  <c r="J690" s="1"/>
  <c r="H691"/>
  <c r="J691" s="1"/>
  <c r="H692"/>
  <c r="J692" s="1"/>
  <c r="H693"/>
  <c r="J693" s="1"/>
  <c r="H694"/>
  <c r="J694" s="1"/>
  <c r="H695"/>
  <c r="J695" s="1"/>
  <c r="H696"/>
  <c r="J696" s="1"/>
  <c r="H697"/>
  <c r="J697" s="1"/>
  <c r="H698"/>
  <c r="J698" s="1"/>
  <c r="H699"/>
  <c r="J699" s="1"/>
  <c r="H700"/>
  <c r="J700" s="1"/>
  <c r="H701"/>
  <c r="J701" s="1"/>
  <c r="H702"/>
  <c r="J702" s="1"/>
  <c r="H703"/>
  <c r="J703" s="1"/>
  <c r="H704"/>
  <c r="J704" s="1"/>
  <c r="H705"/>
  <c r="J705" s="1"/>
  <c r="H706"/>
  <c r="J706" s="1"/>
  <c r="H707"/>
  <c r="J707" s="1"/>
  <c r="H708"/>
  <c r="J708" s="1"/>
  <c r="H709"/>
  <c r="J709" s="1"/>
  <c r="H710"/>
  <c r="J710" s="1"/>
  <c r="H711"/>
  <c r="J711" s="1"/>
  <c r="H712"/>
  <c r="J712" s="1"/>
  <c r="H713"/>
  <c r="J713" s="1"/>
  <c r="H714"/>
  <c r="J714" s="1"/>
  <c r="H715"/>
  <c r="J715" s="1"/>
  <c r="H716"/>
  <c r="J716" s="1"/>
  <c r="H717"/>
  <c r="J717" s="1"/>
  <c r="H718"/>
  <c r="J718" s="1"/>
  <c r="H719"/>
  <c r="J719" s="1"/>
  <c r="H720"/>
  <c r="J720" s="1"/>
  <c r="H721"/>
  <c r="J721" s="1"/>
  <c r="H722"/>
  <c r="J722" s="1"/>
  <c r="H723"/>
  <c r="J723" s="1"/>
  <c r="H724"/>
  <c r="J724" s="1"/>
  <c r="H725"/>
  <c r="J725" s="1"/>
  <c r="H726"/>
  <c r="J726" s="1"/>
  <c r="H727"/>
  <c r="J727" s="1"/>
  <c r="H728"/>
  <c r="J728" s="1"/>
  <c r="H729"/>
  <c r="J729" s="1"/>
  <c r="H730"/>
  <c r="J730" s="1"/>
  <c r="H731"/>
  <c r="J731" s="1"/>
  <c r="H732"/>
  <c r="J732" s="1"/>
  <c r="H733"/>
  <c r="J733" s="1"/>
  <c r="H734"/>
  <c r="J734" s="1"/>
  <c r="H735"/>
  <c r="J735" s="1"/>
  <c r="H736"/>
  <c r="J736" s="1"/>
  <c r="H737"/>
  <c r="J737" s="1"/>
  <c r="H738"/>
  <c r="J738" s="1"/>
  <c r="H739"/>
  <c r="J739" s="1"/>
  <c r="H740"/>
  <c r="J740" s="1"/>
  <c r="H741"/>
  <c r="J741" s="1"/>
  <c r="H742"/>
  <c r="J742" s="1"/>
  <c r="H743"/>
  <c r="J743" s="1"/>
  <c r="H744"/>
  <c r="J744" s="1"/>
  <c r="H745"/>
  <c r="J745" s="1"/>
  <c r="H746"/>
  <c r="J746" s="1"/>
  <c r="H747"/>
  <c r="J747" s="1"/>
  <c r="H748"/>
  <c r="J748" s="1"/>
  <c r="H749"/>
  <c r="J749" s="1"/>
  <c r="H750"/>
  <c r="J750" s="1"/>
  <c r="H751"/>
  <c r="J751" s="1"/>
  <c r="H752"/>
  <c r="J752" s="1"/>
  <c r="H753"/>
  <c r="J753" s="1"/>
  <c r="H754"/>
  <c r="J754" s="1"/>
  <c r="H755"/>
  <c r="J755" s="1"/>
  <c r="H756"/>
  <c r="J756" s="1"/>
  <c r="H757"/>
  <c r="J757" s="1"/>
  <c r="H758"/>
  <c r="J758" s="1"/>
  <c r="H759"/>
  <c r="J759" s="1"/>
  <c r="H760"/>
  <c r="J760" s="1"/>
  <c r="H761"/>
  <c r="J761" s="1"/>
  <c r="H762"/>
  <c r="J762" s="1"/>
  <c r="H763"/>
  <c r="J763" s="1"/>
  <c r="H764"/>
  <c r="J764" s="1"/>
  <c r="H765"/>
  <c r="J765" s="1"/>
  <c r="H766"/>
  <c r="J766" s="1"/>
  <c r="H767"/>
  <c r="J767" s="1"/>
  <c r="H768"/>
  <c r="J768" s="1"/>
  <c r="H769"/>
  <c r="J769" s="1"/>
  <c r="H770"/>
  <c r="J770" s="1"/>
  <c r="H771"/>
  <c r="J771" s="1"/>
  <c r="H772"/>
  <c r="J772" s="1"/>
  <c r="H773"/>
  <c r="J773" s="1"/>
  <c r="H774"/>
  <c r="J774" s="1"/>
  <c r="H775"/>
  <c r="H776"/>
  <c r="J776" s="1"/>
  <c r="H778"/>
  <c r="J778" s="1"/>
  <c r="H779"/>
  <c r="J779" s="1"/>
  <c r="K779" s="1"/>
  <c r="L779" s="1"/>
  <c r="M779" s="1"/>
  <c r="H780"/>
  <c r="J780" s="1"/>
  <c r="H782"/>
  <c r="J782" s="1"/>
  <c r="H783"/>
  <c r="J783" s="1"/>
  <c r="K783" s="1"/>
  <c r="L783" s="1"/>
  <c r="M783" s="1"/>
  <c r="H784"/>
  <c r="J784" s="1"/>
  <c r="H786"/>
  <c r="J786" s="1"/>
  <c r="H787"/>
  <c r="J787" s="1"/>
  <c r="K787" s="1"/>
  <c r="L787" s="1"/>
  <c r="M787" s="1"/>
  <c r="H788"/>
  <c r="J788" s="1"/>
  <c r="H790"/>
  <c r="J790" s="1"/>
  <c r="H791"/>
  <c r="J791" s="1"/>
  <c r="K791" s="1"/>
  <c r="L791" s="1"/>
  <c r="M791" s="1"/>
  <c r="H792"/>
  <c r="J792" s="1"/>
  <c r="H794"/>
  <c r="J794" s="1"/>
  <c r="H795"/>
  <c r="H796"/>
  <c r="J796" s="1"/>
  <c r="H798"/>
  <c r="J798" s="1"/>
  <c r="H799"/>
  <c r="H800"/>
  <c r="J800" s="1"/>
  <c r="H802"/>
  <c r="J802" s="1"/>
  <c r="H803"/>
  <c r="H804"/>
  <c r="J804" s="1"/>
  <c r="H806"/>
  <c r="J806" s="1"/>
  <c r="H807"/>
  <c r="H808"/>
  <c r="J808" s="1"/>
  <c r="H810"/>
  <c r="J810" s="1"/>
  <c r="H811"/>
  <c r="H812"/>
  <c r="J812" s="1"/>
  <c r="H814"/>
  <c r="J814" s="1"/>
  <c r="H815"/>
  <c r="H816"/>
  <c r="J816" s="1"/>
  <c r="H818"/>
  <c r="J818" s="1"/>
  <c r="H819"/>
  <c r="H820"/>
  <c r="J820" s="1"/>
  <c r="H822"/>
  <c r="J822" s="1"/>
  <c r="H823"/>
  <c r="H824"/>
  <c r="J824" s="1"/>
  <c r="H826"/>
  <c r="J826" s="1"/>
  <c r="H827"/>
  <c r="H828"/>
  <c r="J828" s="1"/>
  <c r="H830"/>
  <c r="J830" s="1"/>
  <c r="H831"/>
  <c r="H832"/>
  <c r="J832" s="1"/>
  <c r="H834"/>
  <c r="J834" s="1"/>
  <c r="H835"/>
  <c r="H836"/>
  <c r="J836" s="1"/>
  <c r="H838"/>
  <c r="J838" s="1"/>
  <c r="H839"/>
  <c r="H840"/>
  <c r="J840" s="1"/>
  <c r="H842"/>
  <c r="J842" s="1"/>
  <c r="H843"/>
  <c r="H844"/>
  <c r="J844" s="1"/>
  <c r="H845"/>
  <c r="J845" s="1"/>
  <c r="H846"/>
  <c r="J846" s="1"/>
  <c r="H847"/>
  <c r="J847" s="1"/>
  <c r="H848"/>
  <c r="J848" s="1"/>
  <c r="H849"/>
  <c r="J849" s="1"/>
  <c r="H850"/>
  <c r="J850" s="1"/>
  <c r="H851"/>
  <c r="J851" s="1"/>
  <c r="H852"/>
  <c r="J852" s="1"/>
  <c r="H853"/>
  <c r="J853" s="1"/>
  <c r="H854"/>
  <c r="J854" s="1"/>
  <c r="H855"/>
  <c r="J855" s="1"/>
  <c r="H856"/>
  <c r="J856" s="1"/>
  <c r="H857"/>
  <c r="J857" s="1"/>
  <c r="H858"/>
  <c r="J858" s="1"/>
  <c r="H859"/>
  <c r="J859" s="1"/>
  <c r="H860"/>
  <c r="J860" s="1"/>
  <c r="H861"/>
  <c r="J861" s="1"/>
  <c r="H862"/>
  <c r="J862" s="1"/>
  <c r="H863"/>
  <c r="J863" s="1"/>
  <c r="H864"/>
  <c r="J864" s="1"/>
  <c r="H865"/>
  <c r="J865" s="1"/>
  <c r="H866"/>
  <c r="J866" s="1"/>
  <c r="H867"/>
  <c r="J867" s="1"/>
  <c r="H868"/>
  <c r="J868" s="1"/>
  <c r="H869"/>
  <c r="J869" s="1"/>
  <c r="J648"/>
  <c r="K648" s="1"/>
  <c r="L648" s="1"/>
  <c r="M648" s="1"/>
  <c r="J775"/>
  <c r="K775" s="1"/>
  <c r="L775" s="1"/>
  <c r="M775" s="1"/>
  <c r="J795"/>
  <c r="K795" s="1"/>
  <c r="L795" s="1"/>
  <c r="M795" s="1"/>
  <c r="J799"/>
  <c r="K799" s="1"/>
  <c r="L799" s="1"/>
  <c r="M799" s="1"/>
  <c r="J803"/>
  <c r="K803" s="1"/>
  <c r="L803" s="1"/>
  <c r="M803" s="1"/>
  <c r="J807"/>
  <c r="K807" s="1"/>
  <c r="L807" s="1"/>
  <c r="M807" s="1"/>
  <c r="J811"/>
  <c r="K811" s="1"/>
  <c r="L811" s="1"/>
  <c r="M811" s="1"/>
  <c r="J815"/>
  <c r="K815" s="1"/>
  <c r="L815" s="1"/>
  <c r="M815" s="1"/>
  <c r="J819"/>
  <c r="K819" s="1"/>
  <c r="L819" s="1"/>
  <c r="M819" s="1"/>
  <c r="J823"/>
  <c r="K823" s="1"/>
  <c r="L823" s="1"/>
  <c r="M823" s="1"/>
  <c r="J827"/>
  <c r="K827" s="1"/>
  <c r="L827" s="1"/>
  <c r="M827" s="1"/>
  <c r="J831"/>
  <c r="K831" s="1"/>
  <c r="L831" s="1"/>
  <c r="M831" s="1"/>
  <c r="J835"/>
  <c r="K835" s="1"/>
  <c r="L835" s="1"/>
  <c r="M835" s="1"/>
  <c r="J839"/>
  <c r="K839" s="1"/>
  <c r="L839" s="1"/>
  <c r="M839" s="1"/>
  <c r="J843"/>
  <c r="K843" s="1"/>
  <c r="L843" s="1"/>
  <c r="M843" s="1"/>
  <c r="J352"/>
  <c r="K352" s="1"/>
  <c r="L352" s="1"/>
  <c r="M352" s="1"/>
  <c r="J360"/>
  <c r="K360" s="1"/>
  <c r="L360" s="1"/>
  <c r="M360" s="1"/>
  <c r="H108"/>
  <c r="J108" s="1"/>
  <c r="H109"/>
  <c r="J109" s="1"/>
  <c r="H110"/>
  <c r="J110" s="1"/>
  <c r="H111"/>
  <c r="J111" s="1"/>
  <c r="H112"/>
  <c r="J112" s="1"/>
  <c r="K112" s="1"/>
  <c r="L112" s="1"/>
  <c r="M112" s="1"/>
  <c r="H113"/>
  <c r="J113" s="1"/>
  <c r="H114"/>
  <c r="J114" s="1"/>
  <c r="K114" s="1"/>
  <c r="L114" s="1"/>
  <c r="M114" s="1"/>
  <c r="H115"/>
  <c r="J115" s="1"/>
  <c r="H116"/>
  <c r="J116" s="1"/>
  <c r="K116" s="1"/>
  <c r="L116" s="1"/>
  <c r="M116" s="1"/>
  <c r="H117"/>
  <c r="J117" s="1"/>
  <c r="K117" s="1"/>
  <c r="L117" s="1"/>
  <c r="M117" s="1"/>
  <c r="H143"/>
  <c r="J143" s="1"/>
  <c r="K143" s="1"/>
  <c r="L143" s="1"/>
  <c r="M143" s="1"/>
  <c r="H144"/>
  <c r="J144" s="1"/>
  <c r="H145"/>
  <c r="J145" s="1"/>
  <c r="K145" s="1"/>
  <c r="L145" s="1"/>
  <c r="M145" s="1"/>
  <c r="H146"/>
  <c r="J146" s="1"/>
  <c r="K146" s="1"/>
  <c r="L146" s="1"/>
  <c r="M146" s="1"/>
  <c r="H147"/>
  <c r="J147" s="1"/>
  <c r="K147" s="1"/>
  <c r="L147" s="1"/>
  <c r="M147" s="1"/>
  <c r="H148"/>
  <c r="J148" s="1"/>
  <c r="K148" s="1"/>
  <c r="L148" s="1"/>
  <c r="M148" s="1"/>
  <c r="H149"/>
  <c r="J149" s="1"/>
  <c r="K149" s="1"/>
  <c r="L149" s="1"/>
  <c r="M149" s="1"/>
  <c r="H150"/>
  <c r="J150" s="1"/>
  <c r="K150" s="1"/>
  <c r="L150" s="1"/>
  <c r="M150" s="1"/>
  <c r="H151"/>
  <c r="J151" s="1"/>
  <c r="K151" s="1"/>
  <c r="L151" s="1"/>
  <c r="M151" s="1"/>
  <c r="H152"/>
  <c r="J152" s="1"/>
  <c r="K152" s="1"/>
  <c r="L152" s="1"/>
  <c r="M152" s="1"/>
  <c r="H153"/>
  <c r="J153" s="1"/>
  <c r="K153" s="1"/>
  <c r="L153" s="1"/>
  <c r="M153" s="1"/>
  <c r="H154"/>
  <c r="J154" s="1"/>
  <c r="K154" s="1"/>
  <c r="L154" s="1"/>
  <c r="M154" s="1"/>
  <c r="H155"/>
  <c r="J155" s="1"/>
  <c r="K155" s="1"/>
  <c r="L155" s="1"/>
  <c r="M155" s="1"/>
  <c r="H156"/>
  <c r="J156" s="1"/>
  <c r="K156" s="1"/>
  <c r="L156" s="1"/>
  <c r="M156" s="1"/>
  <c r="H157"/>
  <c r="J157" s="1"/>
  <c r="K157" s="1"/>
  <c r="L157" s="1"/>
  <c r="M157" s="1"/>
  <c r="H158"/>
  <c r="J158" s="1"/>
  <c r="K158" s="1"/>
  <c r="L158" s="1"/>
  <c r="M158" s="1"/>
  <c r="H159"/>
  <c r="J159" s="1"/>
  <c r="K159" s="1"/>
  <c r="L159" s="1"/>
  <c r="M159" s="1"/>
  <c r="H160"/>
  <c r="J160" s="1"/>
  <c r="H161"/>
  <c r="J161" s="1"/>
  <c r="K161" s="1"/>
  <c r="L161" s="1"/>
  <c r="M161" s="1"/>
  <c r="H162"/>
  <c r="J162" s="1"/>
  <c r="H163"/>
  <c r="J163" s="1"/>
  <c r="K163" s="1"/>
  <c r="L163" s="1"/>
  <c r="M163" s="1"/>
  <c r="H164"/>
  <c r="J164" s="1"/>
  <c r="H165"/>
  <c r="J165" s="1"/>
  <c r="K165" s="1"/>
  <c r="L165" s="1"/>
  <c r="M165" s="1"/>
  <c r="H166"/>
  <c r="J166" s="1"/>
  <c r="H167"/>
  <c r="J167" s="1"/>
  <c r="K167" s="1"/>
  <c r="L167" s="1"/>
  <c r="M167" s="1"/>
  <c r="H168"/>
  <c r="J168" s="1"/>
  <c r="H169"/>
  <c r="J169" s="1"/>
  <c r="K169" s="1"/>
  <c r="L169" s="1"/>
  <c r="M169" s="1"/>
  <c r="H170"/>
  <c r="J170" s="1"/>
  <c r="H171"/>
  <c r="J171" s="1"/>
  <c r="K171" s="1"/>
  <c r="L171" s="1"/>
  <c r="M171" s="1"/>
  <c r="H172"/>
  <c r="J172" s="1"/>
  <c r="H173"/>
  <c r="J173" s="1"/>
  <c r="K173" s="1"/>
  <c r="L173" s="1"/>
  <c r="M173" s="1"/>
  <c r="H174"/>
  <c r="J174" s="1"/>
  <c r="H175"/>
  <c r="J175" s="1"/>
  <c r="K175" s="1"/>
  <c r="L175" s="1"/>
  <c r="M175" s="1"/>
  <c r="H176"/>
  <c r="J176" s="1"/>
  <c r="H177"/>
  <c r="J177" s="1"/>
  <c r="K177" s="1"/>
  <c r="L177" s="1"/>
  <c r="M177" s="1"/>
  <c r="H178"/>
  <c r="J178" s="1"/>
  <c r="H179"/>
  <c r="J179" s="1"/>
  <c r="K179" s="1"/>
  <c r="L179" s="1"/>
  <c r="M179" s="1"/>
  <c r="H180"/>
  <c r="J180" s="1"/>
  <c r="H181"/>
  <c r="J181" s="1"/>
  <c r="K181" s="1"/>
  <c r="L181" s="1"/>
  <c r="M181" s="1"/>
  <c r="H182"/>
  <c r="J182" s="1"/>
  <c r="H183"/>
  <c r="J183" s="1"/>
  <c r="K183" s="1"/>
  <c r="L183" s="1"/>
  <c r="M183" s="1"/>
  <c r="H184"/>
  <c r="J184" s="1"/>
  <c r="H185"/>
  <c r="J185" s="1"/>
  <c r="K185" s="1"/>
  <c r="L185" s="1"/>
  <c r="M185" s="1"/>
  <c r="H232"/>
  <c r="J232" s="1"/>
  <c r="H233"/>
  <c r="J233" s="1"/>
  <c r="H234"/>
  <c r="J234" s="1"/>
  <c r="H235"/>
  <c r="J235" s="1"/>
  <c r="K235" s="1"/>
  <c r="L235" s="1"/>
  <c r="M235" s="1"/>
  <c r="H236"/>
  <c r="J236" s="1"/>
  <c r="H237"/>
  <c r="J237" s="1"/>
  <c r="H238"/>
  <c r="J238" s="1"/>
  <c r="H239"/>
  <c r="J239" s="1"/>
  <c r="K239" s="1"/>
  <c r="L239" s="1"/>
  <c r="M239" s="1"/>
  <c r="H240"/>
  <c r="J240" s="1"/>
  <c r="H241"/>
  <c r="J241" s="1"/>
  <c r="H242"/>
  <c r="J242" s="1"/>
  <c r="H243"/>
  <c r="J243" s="1"/>
  <c r="K243" s="1"/>
  <c r="L243" s="1"/>
  <c r="M243" s="1"/>
  <c r="H244"/>
  <c r="J244" s="1"/>
  <c r="H245"/>
  <c r="J245" s="1"/>
  <c r="H246"/>
  <c r="J246" s="1"/>
  <c r="H247"/>
  <c r="J247" s="1"/>
  <c r="K247" s="1"/>
  <c r="L247" s="1"/>
  <c r="M247" s="1"/>
  <c r="H248"/>
  <c r="J248" s="1"/>
  <c r="H249"/>
  <c r="J249" s="1"/>
  <c r="H250"/>
  <c r="J250" s="1"/>
  <c r="K250" s="1"/>
  <c r="L250" s="1"/>
  <c r="M250" s="1"/>
  <c r="H251"/>
  <c r="J251" s="1"/>
  <c r="H252"/>
  <c r="J252" s="1"/>
  <c r="K252" s="1"/>
  <c r="L252" s="1"/>
  <c r="M252" s="1"/>
  <c r="H118"/>
  <c r="H119"/>
  <c r="J119" s="1"/>
  <c r="K119" s="1"/>
  <c r="L119" s="1"/>
  <c r="M119" s="1"/>
  <c r="H120"/>
  <c r="H121"/>
  <c r="J121" s="1"/>
  <c r="H122"/>
  <c r="I122" s="1"/>
  <c r="H123"/>
  <c r="J123" s="1"/>
  <c r="H124"/>
  <c r="H125"/>
  <c r="J125" s="1"/>
  <c r="H126"/>
  <c r="I126" s="1"/>
  <c r="H127"/>
  <c r="J127" s="1"/>
  <c r="H128"/>
  <c r="H129"/>
  <c r="J129" s="1"/>
  <c r="H130"/>
  <c r="I130" s="1"/>
  <c r="H131"/>
  <c r="J131" s="1"/>
  <c r="H132"/>
  <c r="H133"/>
  <c r="J133" s="1"/>
  <c r="K133" s="1"/>
  <c r="L133" s="1"/>
  <c r="M133" s="1"/>
  <c r="H134"/>
  <c r="H135"/>
  <c r="J135" s="1"/>
  <c r="K135" s="1"/>
  <c r="L135" s="1"/>
  <c r="M135" s="1"/>
  <c r="H136"/>
  <c r="H137"/>
  <c r="J137" s="1"/>
  <c r="K137" s="1"/>
  <c r="L137" s="1"/>
  <c r="M137" s="1"/>
  <c r="H138"/>
  <c r="I138" s="1"/>
  <c r="H139"/>
  <c r="J139" s="1"/>
  <c r="K139" s="1"/>
  <c r="L139" s="1"/>
  <c r="M139" s="1"/>
  <c r="H140"/>
  <c r="H141"/>
  <c r="J141" s="1"/>
  <c r="K141" s="1"/>
  <c r="L141" s="1"/>
  <c r="M141" s="1"/>
  <c r="H142"/>
  <c r="H186"/>
  <c r="J186" s="1"/>
  <c r="H187"/>
  <c r="H188"/>
  <c r="J188" s="1"/>
  <c r="H189"/>
  <c r="H190"/>
  <c r="J190" s="1"/>
  <c r="H191"/>
  <c r="H192"/>
  <c r="J192" s="1"/>
  <c r="H193"/>
  <c r="I193" s="1"/>
  <c r="H194"/>
  <c r="J194" s="1"/>
  <c r="H195"/>
  <c r="H196"/>
  <c r="J196" s="1"/>
  <c r="H197"/>
  <c r="I197" s="1"/>
  <c r="H198"/>
  <c r="J198" s="1"/>
  <c r="H199"/>
  <c r="H200"/>
  <c r="J200" s="1"/>
  <c r="H201"/>
  <c r="I201" s="1"/>
  <c r="H202"/>
  <c r="J202" s="1"/>
  <c r="H203"/>
  <c r="H204"/>
  <c r="J204" s="1"/>
  <c r="H205"/>
  <c r="H206"/>
  <c r="J206" s="1"/>
  <c r="H207"/>
  <c r="H208"/>
  <c r="J208" s="1"/>
  <c r="H209"/>
  <c r="H210"/>
  <c r="J210" s="1"/>
  <c r="H211"/>
  <c r="H212"/>
  <c r="J212" s="1"/>
  <c r="H213"/>
  <c r="H214"/>
  <c r="J214" s="1"/>
  <c r="K214" s="1"/>
  <c r="L214" s="1"/>
  <c r="M214" s="1"/>
  <c r="H215"/>
  <c r="H216"/>
  <c r="J216" s="1"/>
  <c r="K216" s="1"/>
  <c r="L216" s="1"/>
  <c r="M216" s="1"/>
  <c r="H217"/>
  <c r="H218"/>
  <c r="J218" s="1"/>
  <c r="K218" s="1"/>
  <c r="L218" s="1"/>
  <c r="M218" s="1"/>
  <c r="H219"/>
  <c r="H220"/>
  <c r="J220" s="1"/>
  <c r="H221"/>
  <c r="H222"/>
  <c r="J222" s="1"/>
  <c r="K222" s="1"/>
  <c r="L222" s="1"/>
  <c r="M222" s="1"/>
  <c r="H223"/>
  <c r="I223" s="1"/>
  <c r="H224"/>
  <c r="J224" s="1"/>
  <c r="K224" s="1"/>
  <c r="L224" s="1"/>
  <c r="M224" s="1"/>
  <c r="H225"/>
  <c r="I225" s="1"/>
  <c r="H226"/>
  <c r="J226" s="1"/>
  <c r="H227"/>
  <c r="H228"/>
  <c r="J228" s="1"/>
  <c r="H229"/>
  <c r="I229" s="1"/>
  <c r="H230"/>
  <c r="J230" s="1"/>
  <c r="H231"/>
  <c r="I231" s="1"/>
  <c r="H946"/>
  <c r="H948"/>
  <c r="J948" s="1"/>
  <c r="H949"/>
  <c r="H950"/>
  <c r="J950" s="1"/>
  <c r="H952"/>
  <c r="J952" s="1"/>
  <c r="H953"/>
  <c r="H954"/>
  <c r="J954" s="1"/>
  <c r="H956"/>
  <c r="J956" s="1"/>
  <c r="H957"/>
  <c r="H958"/>
  <c r="J958" s="1"/>
  <c r="H960"/>
  <c r="J960" s="1"/>
  <c r="H961"/>
  <c r="H962"/>
  <c r="J962" s="1"/>
  <c r="H964"/>
  <c r="J964" s="1"/>
  <c r="H965"/>
  <c r="H966"/>
  <c r="J966" s="1"/>
  <c r="H968"/>
  <c r="J968" s="1"/>
  <c r="H969"/>
  <c r="H970"/>
  <c r="J970" s="1"/>
  <c r="H972"/>
  <c r="J972" s="1"/>
  <c r="H973"/>
  <c r="J973" s="1"/>
  <c r="H974"/>
  <c r="J974" s="1"/>
  <c r="H975"/>
  <c r="J975" s="1"/>
  <c r="H976"/>
  <c r="J976" s="1"/>
  <c r="H977"/>
  <c r="J977" s="1"/>
  <c r="H978"/>
  <c r="J978" s="1"/>
  <c r="H979"/>
  <c r="J979" s="1"/>
  <c r="H980"/>
  <c r="J980" s="1"/>
  <c r="H981"/>
  <c r="J981" s="1"/>
  <c r="H982"/>
  <c r="J982" s="1"/>
  <c r="H983"/>
  <c r="J983" s="1"/>
  <c r="H984"/>
  <c r="J984" s="1"/>
  <c r="H985"/>
  <c r="J985" s="1"/>
  <c r="H986"/>
  <c r="J986" s="1"/>
  <c r="H987"/>
  <c r="J987" s="1"/>
  <c r="H988"/>
  <c r="J988" s="1"/>
  <c r="H989"/>
  <c r="J989" s="1"/>
  <c r="H990"/>
  <c r="J990" s="1"/>
  <c r="H991"/>
  <c r="J991" s="1"/>
  <c r="H992"/>
  <c r="J992" s="1"/>
  <c r="H993"/>
  <c r="J993" s="1"/>
  <c r="H994"/>
  <c r="J994" s="1"/>
  <c r="H995"/>
  <c r="J995" s="1"/>
  <c r="H996"/>
  <c r="J996" s="1"/>
  <c r="H997"/>
  <c r="J997" s="1"/>
  <c r="H998"/>
  <c r="J998" s="1"/>
  <c r="H999"/>
  <c r="J999" s="1"/>
  <c r="H1000"/>
  <c r="J1000" s="1"/>
  <c r="H1001"/>
  <c r="J1001" s="1"/>
  <c r="H1002"/>
  <c r="J1002" s="1"/>
  <c r="H1003"/>
  <c r="J1003" s="1"/>
  <c r="H1004"/>
  <c r="J1004" s="1"/>
  <c r="H1005"/>
  <c r="J1005" s="1"/>
  <c r="H1006"/>
  <c r="J1006" s="1"/>
  <c r="H1007"/>
  <c r="J1007" s="1"/>
  <c r="H1008"/>
  <c r="J1008" s="1"/>
  <c r="H1009"/>
  <c r="J1009" s="1"/>
  <c r="H1010"/>
  <c r="J1010" s="1"/>
  <c r="H1011"/>
  <c r="J1011" s="1"/>
  <c r="H1012"/>
  <c r="J1012" s="1"/>
  <c r="H1013"/>
  <c r="J1013" s="1"/>
  <c r="H1014"/>
  <c r="J1014" s="1"/>
  <c r="H870"/>
  <c r="J870" s="1"/>
  <c r="H871"/>
  <c r="J871" s="1"/>
  <c r="H872"/>
  <c r="J872" s="1"/>
  <c r="H873"/>
  <c r="J873" s="1"/>
  <c r="H874"/>
  <c r="J874" s="1"/>
  <c r="H875"/>
  <c r="J875" s="1"/>
  <c r="H876"/>
  <c r="J876" s="1"/>
  <c r="H877"/>
  <c r="J877" s="1"/>
  <c r="H878"/>
  <c r="J878" s="1"/>
  <c r="H879"/>
  <c r="J879" s="1"/>
  <c r="H880"/>
  <c r="J880" s="1"/>
  <c r="H881"/>
  <c r="J881" s="1"/>
  <c r="H882"/>
  <c r="J882" s="1"/>
  <c r="H883"/>
  <c r="J883" s="1"/>
  <c r="H884"/>
  <c r="J884" s="1"/>
  <c r="H885"/>
  <c r="J885" s="1"/>
  <c r="H886"/>
  <c r="J886" s="1"/>
  <c r="H887"/>
  <c r="H888"/>
  <c r="J888" s="1"/>
  <c r="H890"/>
  <c r="J890" s="1"/>
  <c r="H891"/>
  <c r="H892"/>
  <c r="J892" s="1"/>
  <c r="H894"/>
  <c r="J894" s="1"/>
  <c r="H895"/>
  <c r="H896"/>
  <c r="J896" s="1"/>
  <c r="H898"/>
  <c r="J898" s="1"/>
  <c r="H899"/>
  <c r="H900"/>
  <c r="J900" s="1"/>
  <c r="H902"/>
  <c r="J902" s="1"/>
  <c r="H903"/>
  <c r="H904"/>
  <c r="J904" s="1"/>
  <c r="H906"/>
  <c r="J906" s="1"/>
  <c r="H907"/>
  <c r="H908"/>
  <c r="J908" s="1"/>
  <c r="H910"/>
  <c r="J910" s="1"/>
  <c r="H911"/>
  <c r="H912"/>
  <c r="J912" s="1"/>
  <c r="H914"/>
  <c r="J914" s="1"/>
  <c r="H915"/>
  <c r="H916"/>
  <c r="J916" s="1"/>
  <c r="H918"/>
  <c r="J918" s="1"/>
  <c r="H919"/>
  <c r="H920"/>
  <c r="J920" s="1"/>
  <c r="H922"/>
  <c r="J922" s="1"/>
  <c r="H923"/>
  <c r="H924"/>
  <c r="J924" s="1"/>
  <c r="H926"/>
  <c r="J926" s="1"/>
  <c r="H927"/>
  <c r="H928"/>
  <c r="J928" s="1"/>
  <c r="H930"/>
  <c r="J930" s="1"/>
  <c r="H931"/>
  <c r="H932"/>
  <c r="J932" s="1"/>
  <c r="H934"/>
  <c r="J934" s="1"/>
  <c r="H935"/>
  <c r="H936"/>
  <c r="J936" s="1"/>
  <c r="H938"/>
  <c r="J938" s="1"/>
  <c r="H939"/>
  <c r="H940"/>
  <c r="J940" s="1"/>
  <c r="H942"/>
  <c r="H944"/>
  <c r="J944" s="1"/>
  <c r="H945"/>
  <c r="K109"/>
  <c r="L109" s="1"/>
  <c r="M109" s="1"/>
  <c r="I109"/>
  <c r="I112"/>
  <c r="I114"/>
  <c r="K121"/>
  <c r="L121" s="1"/>
  <c r="M121" s="1"/>
  <c r="K123"/>
  <c r="L123" s="1"/>
  <c r="M123" s="1"/>
  <c r="K125"/>
  <c r="L125" s="1"/>
  <c r="M125" s="1"/>
  <c r="K127"/>
  <c r="L127" s="1"/>
  <c r="M127" s="1"/>
  <c r="K129"/>
  <c r="L129" s="1"/>
  <c r="M129" s="1"/>
  <c r="K131"/>
  <c r="L131" s="1"/>
  <c r="M131" s="1"/>
  <c r="I139"/>
  <c r="K144"/>
  <c r="L144" s="1"/>
  <c r="M144" s="1"/>
  <c r="I145"/>
  <c r="I147"/>
  <c r="I153"/>
  <c r="I155"/>
  <c r="I157"/>
  <c r="I161"/>
  <c r="I165"/>
  <c r="I169"/>
  <c r="I173"/>
  <c r="K176"/>
  <c r="L176" s="1"/>
  <c r="M176" s="1"/>
  <c r="I176"/>
  <c r="K178"/>
  <c r="L178" s="1"/>
  <c r="M178" s="1"/>
  <c r="I178"/>
  <c r="K180"/>
  <c r="L180" s="1"/>
  <c r="M180" s="1"/>
  <c r="I180"/>
  <c r="I183"/>
  <c r="K186"/>
  <c r="L186" s="1"/>
  <c r="M186" s="1"/>
  <c r="K188"/>
  <c r="L188" s="1"/>
  <c r="M188" s="1"/>
  <c r="K190"/>
  <c r="L190" s="1"/>
  <c r="M190" s="1"/>
  <c r="K192"/>
  <c r="L192" s="1"/>
  <c r="M192" s="1"/>
  <c r="K194"/>
  <c r="L194" s="1"/>
  <c r="M194" s="1"/>
  <c r="K196"/>
  <c r="L196" s="1"/>
  <c r="M196" s="1"/>
  <c r="K198"/>
  <c r="L198" s="1"/>
  <c r="M198" s="1"/>
  <c r="K200"/>
  <c r="L200" s="1"/>
  <c r="M200" s="1"/>
  <c r="K202"/>
  <c r="L202" s="1"/>
  <c r="M202" s="1"/>
  <c r="K204"/>
  <c r="L204" s="1"/>
  <c r="M204" s="1"/>
  <c r="K206"/>
  <c r="L206" s="1"/>
  <c r="M206" s="1"/>
  <c r="K210"/>
  <c r="L210" s="1"/>
  <c r="M210" s="1"/>
  <c r="K212"/>
  <c r="L212" s="1"/>
  <c r="M212" s="1"/>
  <c r="K220"/>
  <c r="L220" s="1"/>
  <c r="M220" s="1"/>
  <c r="I224"/>
  <c r="I227"/>
  <c r="K233"/>
  <c r="L233" s="1"/>
  <c r="M233" s="1"/>
  <c r="K234"/>
  <c r="L234" s="1"/>
  <c r="M234" s="1"/>
  <c r="I234"/>
  <c r="K236"/>
  <c r="L236" s="1"/>
  <c r="M236" s="1"/>
  <c r="I236"/>
  <c r="K238"/>
  <c r="L238" s="1"/>
  <c r="M238" s="1"/>
  <c r="I238"/>
  <c r="K240"/>
  <c r="L240" s="1"/>
  <c r="M240" s="1"/>
  <c r="I240"/>
  <c r="K242"/>
  <c r="L242" s="1"/>
  <c r="M242" s="1"/>
  <c r="I242"/>
  <c r="K244"/>
  <c r="L244" s="1"/>
  <c r="M244" s="1"/>
  <c r="I244"/>
  <c r="K246"/>
  <c r="L246" s="1"/>
  <c r="M246" s="1"/>
  <c r="I246"/>
  <c r="K249"/>
  <c r="L249" s="1"/>
  <c r="M249" s="1"/>
  <c r="K251"/>
  <c r="L251" s="1"/>
  <c r="M251" s="1"/>
  <c r="I253"/>
  <c r="K253"/>
  <c r="L253" s="1"/>
  <c r="M253" s="1"/>
  <c r="I255"/>
  <c r="K255"/>
  <c r="L255" s="1"/>
  <c r="M255" s="1"/>
  <c r="I257"/>
  <c r="K257"/>
  <c r="L257" s="1"/>
  <c r="M257" s="1"/>
  <c r="I259"/>
  <c r="K259"/>
  <c r="L259" s="1"/>
  <c r="M259" s="1"/>
  <c r="I261"/>
  <c r="K261"/>
  <c r="L261" s="1"/>
  <c r="M261" s="1"/>
  <c r="I263"/>
  <c r="K263"/>
  <c r="L263" s="1"/>
  <c r="M263" s="1"/>
  <c r="I265"/>
  <c r="K265"/>
  <c r="L265" s="1"/>
  <c r="M265" s="1"/>
  <c r="I267"/>
  <c r="K267"/>
  <c r="L267" s="1"/>
  <c r="M267" s="1"/>
  <c r="I269"/>
  <c r="K269"/>
  <c r="L269" s="1"/>
  <c r="M269" s="1"/>
  <c r="I271"/>
  <c r="K271"/>
  <c r="L271" s="1"/>
  <c r="M271" s="1"/>
  <c r="I273"/>
  <c r="K273"/>
  <c r="L273" s="1"/>
  <c r="M273" s="1"/>
  <c r="I275"/>
  <c r="K275"/>
  <c r="L275" s="1"/>
  <c r="M275" s="1"/>
  <c r="I277"/>
  <c r="K277"/>
  <c r="L277" s="1"/>
  <c r="M277" s="1"/>
  <c r="I279"/>
  <c r="K279"/>
  <c r="L279" s="1"/>
  <c r="M279" s="1"/>
  <c r="K282"/>
  <c r="L282" s="1"/>
  <c r="M282" s="1"/>
  <c r="I282"/>
  <c r="K284"/>
  <c r="L284" s="1"/>
  <c r="M284" s="1"/>
  <c r="I284"/>
  <c r="K286"/>
  <c r="L286" s="1"/>
  <c r="M286" s="1"/>
  <c r="I286"/>
  <c r="K288"/>
  <c r="L288" s="1"/>
  <c r="M288" s="1"/>
  <c r="I288"/>
  <c r="K290"/>
  <c r="L290" s="1"/>
  <c r="M290" s="1"/>
  <c r="I290"/>
  <c r="I291"/>
  <c r="K291"/>
  <c r="L291" s="1"/>
  <c r="M291" s="1"/>
  <c r="I293"/>
  <c r="K293"/>
  <c r="L293" s="1"/>
  <c r="M293" s="1"/>
  <c r="K296"/>
  <c r="L296" s="1"/>
  <c r="M296" s="1"/>
  <c r="I296"/>
  <c r="K298"/>
  <c r="L298" s="1"/>
  <c r="M298" s="1"/>
  <c r="I298"/>
  <c r="K300"/>
  <c r="L300" s="1"/>
  <c r="M300" s="1"/>
  <c r="I300"/>
  <c r="K302"/>
  <c r="L302" s="1"/>
  <c r="M302" s="1"/>
  <c r="I302"/>
  <c r="K304"/>
  <c r="L304" s="1"/>
  <c r="M304" s="1"/>
  <c r="I304"/>
  <c r="K306"/>
  <c r="L306" s="1"/>
  <c r="M306" s="1"/>
  <c r="I306"/>
  <c r="K308"/>
  <c r="L308" s="1"/>
  <c r="M308" s="1"/>
  <c r="I308"/>
  <c r="I309"/>
  <c r="K309"/>
  <c r="L309" s="1"/>
  <c r="M309" s="1"/>
  <c r="I311"/>
  <c r="K311"/>
  <c r="L311" s="1"/>
  <c r="M311" s="1"/>
  <c r="I313"/>
  <c r="K313"/>
  <c r="L313" s="1"/>
  <c r="M313" s="1"/>
  <c r="I315"/>
  <c r="K315"/>
  <c r="L315" s="1"/>
  <c r="M315" s="1"/>
  <c r="I317"/>
  <c r="K317"/>
  <c r="L317" s="1"/>
  <c r="M317" s="1"/>
  <c r="I319"/>
  <c r="K319"/>
  <c r="L319" s="1"/>
  <c r="M319" s="1"/>
  <c r="I321"/>
  <c r="K321"/>
  <c r="L321" s="1"/>
  <c r="M321" s="1"/>
  <c r="I323"/>
  <c r="K323"/>
  <c r="L323" s="1"/>
  <c r="M323" s="1"/>
  <c r="I325"/>
  <c r="K325"/>
  <c r="L325" s="1"/>
  <c r="M325" s="1"/>
  <c r="I327"/>
  <c r="K327"/>
  <c r="L327" s="1"/>
  <c r="M327" s="1"/>
  <c r="I329"/>
  <c r="K329"/>
  <c r="L329" s="1"/>
  <c r="M329" s="1"/>
  <c r="I331"/>
  <c r="K331"/>
  <c r="L331" s="1"/>
  <c r="M331" s="1"/>
  <c r="I333"/>
  <c r="K333"/>
  <c r="L333" s="1"/>
  <c r="M333" s="1"/>
  <c r="I335"/>
  <c r="K335"/>
  <c r="L335" s="1"/>
  <c r="M335" s="1"/>
  <c r="K336"/>
  <c r="L336" s="1"/>
  <c r="M336" s="1"/>
  <c r="I336"/>
  <c r="I337"/>
  <c r="K337"/>
  <c r="L337" s="1"/>
  <c r="M337" s="1"/>
  <c r="K338"/>
  <c r="L338" s="1"/>
  <c r="M338" s="1"/>
  <c r="I338"/>
  <c r="K340"/>
  <c r="L340" s="1"/>
  <c r="M340" s="1"/>
  <c r="I340"/>
  <c r="I341"/>
  <c r="K341"/>
  <c r="L341" s="1"/>
  <c r="M341" s="1"/>
  <c r="K342"/>
  <c r="L342" s="1"/>
  <c r="M342" s="1"/>
  <c r="I342"/>
  <c r="I343"/>
  <c r="K343"/>
  <c r="L343" s="1"/>
  <c r="M343" s="1"/>
  <c r="K344"/>
  <c r="L344" s="1"/>
  <c r="M344" s="1"/>
  <c r="I344"/>
  <c r="I345"/>
  <c r="K345"/>
  <c r="L345" s="1"/>
  <c r="M345" s="1"/>
  <c r="K346"/>
  <c r="L346" s="1"/>
  <c r="M346" s="1"/>
  <c r="I346"/>
  <c r="I347"/>
  <c r="K347"/>
  <c r="L347" s="1"/>
  <c r="M347" s="1"/>
  <c r="K348"/>
  <c r="L348" s="1"/>
  <c r="M348" s="1"/>
  <c r="I348"/>
  <c r="I349"/>
  <c r="K349"/>
  <c r="L349" s="1"/>
  <c r="M349" s="1"/>
  <c r="K350"/>
  <c r="L350" s="1"/>
  <c r="M350" s="1"/>
  <c r="I350"/>
  <c r="I351"/>
  <c r="K351"/>
  <c r="L351" s="1"/>
  <c r="M351" s="1"/>
  <c r="I353"/>
  <c r="K353"/>
  <c r="L353" s="1"/>
  <c r="M353" s="1"/>
  <c r="I355"/>
  <c r="K355"/>
  <c r="L355" s="1"/>
  <c r="M355" s="1"/>
  <c r="I357"/>
  <c r="K357"/>
  <c r="L357" s="1"/>
  <c r="M357" s="1"/>
  <c r="I359"/>
  <c r="K359"/>
  <c r="L359" s="1"/>
  <c r="M359" s="1"/>
  <c r="I361"/>
  <c r="K361"/>
  <c r="L361" s="1"/>
  <c r="M361" s="1"/>
  <c r="I363"/>
  <c r="K363"/>
  <c r="L363" s="1"/>
  <c r="M363" s="1"/>
  <c r="K108"/>
  <c r="L108" s="1"/>
  <c r="M108" s="1"/>
  <c r="K110"/>
  <c r="L110" s="1"/>
  <c r="M110" s="1"/>
  <c r="I111"/>
  <c r="K111"/>
  <c r="L111" s="1"/>
  <c r="M111" s="1"/>
  <c r="K113"/>
  <c r="L113" s="1"/>
  <c r="M113" s="1"/>
  <c r="I113"/>
  <c r="I115"/>
  <c r="K115"/>
  <c r="L115" s="1"/>
  <c r="M115" s="1"/>
  <c r="I118"/>
  <c r="I134"/>
  <c r="I142"/>
  <c r="I143"/>
  <c r="I146"/>
  <c r="I148"/>
  <c r="I149"/>
  <c r="I151"/>
  <c r="I154"/>
  <c r="I156"/>
  <c r="K160"/>
  <c r="L160" s="1"/>
  <c r="M160" s="1"/>
  <c r="I160"/>
  <c r="K162"/>
  <c r="L162" s="1"/>
  <c r="M162" s="1"/>
  <c r="I162"/>
  <c r="K164"/>
  <c r="L164" s="1"/>
  <c r="M164" s="1"/>
  <c r="I164"/>
  <c r="K166"/>
  <c r="L166" s="1"/>
  <c r="M166" s="1"/>
  <c r="I166"/>
  <c r="K168"/>
  <c r="L168" s="1"/>
  <c r="M168" s="1"/>
  <c r="I168"/>
  <c r="K170"/>
  <c r="L170" s="1"/>
  <c r="M170" s="1"/>
  <c r="I170"/>
  <c r="K172"/>
  <c r="L172" s="1"/>
  <c r="M172" s="1"/>
  <c r="I172"/>
  <c r="K174"/>
  <c r="L174" s="1"/>
  <c r="M174" s="1"/>
  <c r="I174"/>
  <c r="I175"/>
  <c r="I179"/>
  <c r="K182"/>
  <c r="L182" s="1"/>
  <c r="M182" s="1"/>
  <c r="I182"/>
  <c r="K184"/>
  <c r="L184" s="1"/>
  <c r="M184" s="1"/>
  <c r="I184"/>
  <c r="I189"/>
  <c r="I205"/>
  <c r="I208"/>
  <c r="K208"/>
  <c r="L208" s="1"/>
  <c r="M208" s="1"/>
  <c r="I214"/>
  <c r="I216"/>
  <c r="I218"/>
  <c r="I221"/>
  <c r="K226"/>
  <c r="L226" s="1"/>
  <c r="M226" s="1"/>
  <c r="I226"/>
  <c r="K228"/>
  <c r="L228" s="1"/>
  <c r="M228" s="1"/>
  <c r="I228"/>
  <c r="K230"/>
  <c r="L230" s="1"/>
  <c r="M230" s="1"/>
  <c r="I230"/>
  <c r="K232"/>
  <c r="L232" s="1"/>
  <c r="M232" s="1"/>
  <c r="I232"/>
  <c r="I235"/>
  <c r="K237"/>
  <c r="L237" s="1"/>
  <c r="M237" s="1"/>
  <c r="K241"/>
  <c r="L241" s="1"/>
  <c r="M241" s="1"/>
  <c r="K245"/>
  <c r="L245" s="1"/>
  <c r="M245" s="1"/>
  <c r="K248"/>
  <c r="L248" s="1"/>
  <c r="M248" s="1"/>
  <c r="I250"/>
  <c r="I252"/>
  <c r="K254"/>
  <c r="L254" s="1"/>
  <c r="M254" s="1"/>
  <c r="I254"/>
  <c r="K256"/>
  <c r="L256" s="1"/>
  <c r="M256" s="1"/>
  <c r="I256"/>
  <c r="K258"/>
  <c r="L258" s="1"/>
  <c r="M258" s="1"/>
  <c r="I258"/>
  <c r="K260"/>
  <c r="L260" s="1"/>
  <c r="M260" s="1"/>
  <c r="I260"/>
  <c r="K262"/>
  <c r="L262" s="1"/>
  <c r="M262" s="1"/>
  <c r="I262"/>
  <c r="K264"/>
  <c r="L264" s="1"/>
  <c r="M264" s="1"/>
  <c r="I264"/>
  <c r="K266"/>
  <c r="L266" s="1"/>
  <c r="M266" s="1"/>
  <c r="I266"/>
  <c r="K268"/>
  <c r="L268" s="1"/>
  <c r="M268" s="1"/>
  <c r="I268"/>
  <c r="K270"/>
  <c r="L270" s="1"/>
  <c r="M270" s="1"/>
  <c r="I270"/>
  <c r="K272"/>
  <c r="L272" s="1"/>
  <c r="M272" s="1"/>
  <c r="I272"/>
  <c r="K274"/>
  <c r="L274" s="1"/>
  <c r="M274" s="1"/>
  <c r="I274"/>
  <c r="K276"/>
  <c r="L276" s="1"/>
  <c r="M276" s="1"/>
  <c r="I276"/>
  <c r="K278"/>
  <c r="L278" s="1"/>
  <c r="M278" s="1"/>
  <c r="I278"/>
  <c r="K280"/>
  <c r="L280" s="1"/>
  <c r="M280" s="1"/>
  <c r="I280"/>
  <c r="I281"/>
  <c r="K281"/>
  <c r="L281" s="1"/>
  <c r="M281" s="1"/>
  <c r="I283"/>
  <c r="K283"/>
  <c r="L283" s="1"/>
  <c r="M283" s="1"/>
  <c r="I285"/>
  <c r="K285"/>
  <c r="L285" s="1"/>
  <c r="M285" s="1"/>
  <c r="I287"/>
  <c r="K287"/>
  <c r="L287" s="1"/>
  <c r="M287" s="1"/>
  <c r="I289"/>
  <c r="K289"/>
  <c r="L289" s="1"/>
  <c r="M289" s="1"/>
  <c r="K292"/>
  <c r="L292" s="1"/>
  <c r="M292" s="1"/>
  <c r="I292"/>
  <c r="K294"/>
  <c r="L294" s="1"/>
  <c r="M294" s="1"/>
  <c r="I294"/>
  <c r="I295"/>
  <c r="K295"/>
  <c r="L295" s="1"/>
  <c r="M295" s="1"/>
  <c r="I297"/>
  <c r="K297"/>
  <c r="L297" s="1"/>
  <c r="M297" s="1"/>
  <c r="I299"/>
  <c r="K299"/>
  <c r="L299" s="1"/>
  <c r="M299" s="1"/>
  <c r="I301"/>
  <c r="K301"/>
  <c r="L301" s="1"/>
  <c r="M301" s="1"/>
  <c r="I303"/>
  <c r="K303"/>
  <c r="L303" s="1"/>
  <c r="M303" s="1"/>
  <c r="I305"/>
  <c r="K305"/>
  <c r="L305" s="1"/>
  <c r="M305" s="1"/>
  <c r="I307"/>
  <c r="K307"/>
  <c r="L307" s="1"/>
  <c r="M307" s="1"/>
  <c r="K310"/>
  <c r="L310" s="1"/>
  <c r="M310" s="1"/>
  <c r="I310"/>
  <c r="K312"/>
  <c r="L312" s="1"/>
  <c r="M312" s="1"/>
  <c r="I312"/>
  <c r="K314"/>
  <c r="L314" s="1"/>
  <c r="M314" s="1"/>
  <c r="I314"/>
  <c r="K316"/>
  <c r="L316" s="1"/>
  <c r="M316" s="1"/>
  <c r="I316"/>
  <c r="K318"/>
  <c r="L318" s="1"/>
  <c r="M318" s="1"/>
  <c r="I318"/>
  <c r="K320"/>
  <c r="L320" s="1"/>
  <c r="M320" s="1"/>
  <c r="I320"/>
  <c r="K322"/>
  <c r="L322" s="1"/>
  <c r="M322" s="1"/>
  <c r="I322"/>
  <c r="K324"/>
  <c r="L324" s="1"/>
  <c r="M324" s="1"/>
  <c r="I324"/>
  <c r="K326"/>
  <c r="L326" s="1"/>
  <c r="M326" s="1"/>
  <c r="I326"/>
  <c r="K328"/>
  <c r="L328" s="1"/>
  <c r="M328" s="1"/>
  <c r="I328"/>
  <c r="K330"/>
  <c r="L330" s="1"/>
  <c r="M330" s="1"/>
  <c r="I330"/>
  <c r="K332"/>
  <c r="L332" s="1"/>
  <c r="M332" s="1"/>
  <c r="I332"/>
  <c r="K334"/>
  <c r="L334" s="1"/>
  <c r="M334" s="1"/>
  <c r="I334"/>
  <c r="I339"/>
  <c r="K339"/>
  <c r="L339" s="1"/>
  <c r="M339" s="1"/>
  <c r="I365"/>
  <c r="K365"/>
  <c r="L365" s="1"/>
  <c r="M365" s="1"/>
  <c r="K366"/>
  <c r="L366" s="1"/>
  <c r="M366" s="1"/>
  <c r="I366"/>
  <c r="I367"/>
  <c r="K367"/>
  <c r="L367" s="1"/>
  <c r="M367" s="1"/>
  <c r="K368"/>
  <c r="L368" s="1"/>
  <c r="M368" s="1"/>
  <c r="I368"/>
  <c r="I369"/>
  <c r="K369"/>
  <c r="L369" s="1"/>
  <c r="M369" s="1"/>
  <c r="K370"/>
  <c r="L370" s="1"/>
  <c r="M370" s="1"/>
  <c r="I370"/>
  <c r="I371"/>
  <c r="K371"/>
  <c r="L371" s="1"/>
  <c r="M371" s="1"/>
  <c r="K372"/>
  <c r="L372" s="1"/>
  <c r="M372" s="1"/>
  <c r="I372"/>
  <c r="I373"/>
  <c r="K373"/>
  <c r="L373" s="1"/>
  <c r="M373" s="1"/>
  <c r="K374"/>
  <c r="L374" s="1"/>
  <c r="M374" s="1"/>
  <c r="I374"/>
  <c r="I375"/>
  <c r="K375"/>
  <c r="L375" s="1"/>
  <c r="M375" s="1"/>
  <c r="K376"/>
  <c r="L376" s="1"/>
  <c r="M376" s="1"/>
  <c r="I376"/>
  <c r="I377"/>
  <c r="K377"/>
  <c r="L377" s="1"/>
  <c r="M377" s="1"/>
  <c r="K378"/>
  <c r="L378" s="1"/>
  <c r="M378" s="1"/>
  <c r="I378"/>
  <c r="I379"/>
  <c r="K379"/>
  <c r="L379" s="1"/>
  <c r="M379" s="1"/>
  <c r="K380"/>
  <c r="L380" s="1"/>
  <c r="M380" s="1"/>
  <c r="I380"/>
  <c r="I381"/>
  <c r="K381"/>
  <c r="L381" s="1"/>
  <c r="M381" s="1"/>
  <c r="K382"/>
  <c r="L382" s="1"/>
  <c r="M382" s="1"/>
  <c r="I382"/>
  <c r="I383"/>
  <c r="K383"/>
  <c r="L383" s="1"/>
  <c r="M383" s="1"/>
  <c r="K384"/>
  <c r="L384" s="1"/>
  <c r="M384" s="1"/>
  <c r="I384"/>
  <c r="I385"/>
  <c r="K385"/>
  <c r="L385" s="1"/>
  <c r="M385" s="1"/>
  <c r="K386"/>
  <c r="L386" s="1"/>
  <c r="M386" s="1"/>
  <c r="I386"/>
  <c r="I387"/>
  <c r="K387"/>
  <c r="L387" s="1"/>
  <c r="M387" s="1"/>
  <c r="K388"/>
  <c r="L388" s="1"/>
  <c r="M388" s="1"/>
  <c r="I388"/>
  <c r="I389"/>
  <c r="K389"/>
  <c r="L389" s="1"/>
  <c r="M389" s="1"/>
  <c r="K390"/>
  <c r="L390" s="1"/>
  <c r="M390" s="1"/>
  <c r="I390"/>
  <c r="I391"/>
  <c r="K391"/>
  <c r="L391" s="1"/>
  <c r="M391" s="1"/>
  <c r="K392"/>
  <c r="L392" s="1"/>
  <c r="M392" s="1"/>
  <c r="I392"/>
  <c r="I393"/>
  <c r="K393"/>
  <c r="L393" s="1"/>
  <c r="M393" s="1"/>
  <c r="K394"/>
  <c r="L394" s="1"/>
  <c r="M394" s="1"/>
  <c r="I394"/>
  <c r="H354"/>
  <c r="J354" s="1"/>
  <c r="H358"/>
  <c r="J358" s="1"/>
  <c r="H362"/>
  <c r="J362" s="1"/>
  <c r="I352"/>
  <c r="I356"/>
  <c r="I360"/>
  <c r="I364"/>
  <c r="I395"/>
  <c r="K395"/>
  <c r="L395" s="1"/>
  <c r="M395" s="1"/>
  <c r="K396"/>
  <c r="L396" s="1"/>
  <c r="M396" s="1"/>
  <c r="I396"/>
  <c r="I397"/>
  <c r="K397"/>
  <c r="L397" s="1"/>
  <c r="M397" s="1"/>
  <c r="K398"/>
  <c r="L398" s="1"/>
  <c r="M398" s="1"/>
  <c r="I398"/>
  <c r="I399"/>
  <c r="K399"/>
  <c r="L399" s="1"/>
  <c r="M399" s="1"/>
  <c r="K400"/>
  <c r="L400" s="1"/>
  <c r="M400" s="1"/>
  <c r="I400"/>
  <c r="I401"/>
  <c r="K401"/>
  <c r="L401" s="1"/>
  <c r="M401" s="1"/>
  <c r="K402"/>
  <c r="L402" s="1"/>
  <c r="M402" s="1"/>
  <c r="I402"/>
  <c r="I403"/>
  <c r="K403"/>
  <c r="L403" s="1"/>
  <c r="M403" s="1"/>
  <c r="K404"/>
  <c r="L404" s="1"/>
  <c r="M404" s="1"/>
  <c r="I404"/>
  <c r="I405"/>
  <c r="K405"/>
  <c r="L405" s="1"/>
  <c r="M405" s="1"/>
  <c r="K406"/>
  <c r="L406" s="1"/>
  <c r="M406" s="1"/>
  <c r="I406"/>
  <c r="I407"/>
  <c r="K407"/>
  <c r="L407" s="1"/>
  <c r="M407" s="1"/>
  <c r="K408"/>
  <c r="L408" s="1"/>
  <c r="M408" s="1"/>
  <c r="I408"/>
  <c r="I409"/>
  <c r="K409"/>
  <c r="L409" s="1"/>
  <c r="M409" s="1"/>
  <c r="K410"/>
  <c r="L410" s="1"/>
  <c r="M410" s="1"/>
  <c r="I410"/>
  <c r="I411"/>
  <c r="K411"/>
  <c r="L411" s="1"/>
  <c r="M411" s="1"/>
  <c r="K412"/>
  <c r="L412" s="1"/>
  <c r="M412" s="1"/>
  <c r="I412"/>
  <c r="I413"/>
  <c r="K413"/>
  <c r="L413" s="1"/>
  <c r="M413" s="1"/>
  <c r="K414"/>
  <c r="L414" s="1"/>
  <c r="M414" s="1"/>
  <c r="I414"/>
  <c r="I415"/>
  <c r="K415"/>
  <c r="L415" s="1"/>
  <c r="M415" s="1"/>
  <c r="K416"/>
  <c r="L416" s="1"/>
  <c r="M416" s="1"/>
  <c r="I416"/>
  <c r="I417"/>
  <c r="K417"/>
  <c r="L417" s="1"/>
  <c r="M417" s="1"/>
  <c r="K418"/>
  <c r="L418" s="1"/>
  <c r="M418" s="1"/>
  <c r="I418"/>
  <c r="I419"/>
  <c r="K419"/>
  <c r="L419" s="1"/>
  <c r="M419" s="1"/>
  <c r="K420"/>
  <c r="L420" s="1"/>
  <c r="M420" s="1"/>
  <c r="I420"/>
  <c r="I421"/>
  <c r="K421"/>
  <c r="L421" s="1"/>
  <c r="M421" s="1"/>
  <c r="K422"/>
  <c r="L422" s="1"/>
  <c r="M422" s="1"/>
  <c r="I422"/>
  <c r="I423"/>
  <c r="K423"/>
  <c r="L423" s="1"/>
  <c r="M423" s="1"/>
  <c r="K424"/>
  <c r="L424" s="1"/>
  <c r="M424" s="1"/>
  <c r="I424"/>
  <c r="I425"/>
  <c r="K425"/>
  <c r="L425" s="1"/>
  <c r="M425" s="1"/>
  <c r="K426"/>
  <c r="L426" s="1"/>
  <c r="M426" s="1"/>
  <c r="I426"/>
  <c r="I427"/>
  <c r="K427"/>
  <c r="L427" s="1"/>
  <c r="M427" s="1"/>
  <c r="K428"/>
  <c r="L428" s="1"/>
  <c r="M428" s="1"/>
  <c r="I428"/>
  <c r="I429"/>
  <c r="K429"/>
  <c r="L429" s="1"/>
  <c r="M429" s="1"/>
  <c r="K430"/>
  <c r="L430" s="1"/>
  <c r="M430" s="1"/>
  <c r="I430"/>
  <c r="I431"/>
  <c r="K431"/>
  <c r="L431" s="1"/>
  <c r="M431" s="1"/>
  <c r="K432"/>
  <c r="L432" s="1"/>
  <c r="M432" s="1"/>
  <c r="I432"/>
  <c r="I433"/>
  <c r="K433"/>
  <c r="L433" s="1"/>
  <c r="M433" s="1"/>
  <c r="K434"/>
  <c r="L434" s="1"/>
  <c r="M434" s="1"/>
  <c r="I434"/>
  <c r="I435"/>
  <c r="K435"/>
  <c r="L435" s="1"/>
  <c r="M435" s="1"/>
  <c r="K436"/>
  <c r="L436" s="1"/>
  <c r="M436" s="1"/>
  <c r="I436"/>
  <c r="I437"/>
  <c r="K437"/>
  <c r="L437" s="1"/>
  <c r="M437" s="1"/>
  <c r="K438"/>
  <c r="L438" s="1"/>
  <c r="M438" s="1"/>
  <c r="I438"/>
  <c r="I439"/>
  <c r="K439"/>
  <c r="L439" s="1"/>
  <c r="M439" s="1"/>
  <c r="K440"/>
  <c r="L440" s="1"/>
  <c r="M440" s="1"/>
  <c r="I440"/>
  <c r="I441"/>
  <c r="K441"/>
  <c r="L441" s="1"/>
  <c r="M441" s="1"/>
  <c r="K442"/>
  <c r="L442" s="1"/>
  <c r="M442" s="1"/>
  <c r="I442"/>
  <c r="I443"/>
  <c r="K443"/>
  <c r="L443" s="1"/>
  <c r="M443" s="1"/>
  <c r="K444"/>
  <c r="L444" s="1"/>
  <c r="M444" s="1"/>
  <c r="I444"/>
  <c r="I445"/>
  <c r="K445"/>
  <c r="L445" s="1"/>
  <c r="M445" s="1"/>
  <c r="K446"/>
  <c r="L446" s="1"/>
  <c r="M446" s="1"/>
  <c r="I446"/>
  <c r="I447"/>
  <c r="K447"/>
  <c r="L447" s="1"/>
  <c r="M447" s="1"/>
  <c r="K448"/>
  <c r="L448" s="1"/>
  <c r="M448" s="1"/>
  <c r="I448"/>
  <c r="I449"/>
  <c r="K449"/>
  <c r="L449" s="1"/>
  <c r="M449" s="1"/>
  <c r="K450"/>
  <c r="L450" s="1"/>
  <c r="M450" s="1"/>
  <c r="I450"/>
  <c r="I451"/>
  <c r="K451"/>
  <c r="L451" s="1"/>
  <c r="M451" s="1"/>
  <c r="K452"/>
  <c r="L452" s="1"/>
  <c r="M452" s="1"/>
  <c r="I452"/>
  <c r="I453"/>
  <c r="K453"/>
  <c r="L453" s="1"/>
  <c r="M453" s="1"/>
  <c r="K454"/>
  <c r="L454" s="1"/>
  <c r="M454" s="1"/>
  <c r="I454"/>
  <c r="I455"/>
  <c r="K455"/>
  <c r="L455" s="1"/>
  <c r="M455" s="1"/>
  <c r="K456"/>
  <c r="L456" s="1"/>
  <c r="M456" s="1"/>
  <c r="I456"/>
  <c r="I457"/>
  <c r="K457"/>
  <c r="L457" s="1"/>
  <c r="M457" s="1"/>
  <c r="K458"/>
  <c r="L458" s="1"/>
  <c r="M458" s="1"/>
  <c r="I458"/>
  <c r="I459"/>
  <c r="K459"/>
  <c r="L459" s="1"/>
  <c r="M459" s="1"/>
  <c r="K460"/>
  <c r="L460" s="1"/>
  <c r="M460" s="1"/>
  <c r="I460"/>
  <c r="I461"/>
  <c r="K461"/>
  <c r="L461" s="1"/>
  <c r="M461" s="1"/>
  <c r="K462"/>
  <c r="L462" s="1"/>
  <c r="M462" s="1"/>
  <c r="I462"/>
  <c r="I463"/>
  <c r="K463"/>
  <c r="L463" s="1"/>
  <c r="M463" s="1"/>
  <c r="K464"/>
  <c r="L464" s="1"/>
  <c r="M464" s="1"/>
  <c r="I464"/>
  <c r="I465"/>
  <c r="K465"/>
  <c r="L465" s="1"/>
  <c r="M465" s="1"/>
  <c r="K466"/>
  <c r="L466" s="1"/>
  <c r="M466" s="1"/>
  <c r="I466"/>
  <c r="I467"/>
  <c r="K467"/>
  <c r="L467" s="1"/>
  <c r="M467" s="1"/>
  <c r="K468"/>
  <c r="L468" s="1"/>
  <c r="M468" s="1"/>
  <c r="I468"/>
  <c r="I469"/>
  <c r="K469"/>
  <c r="L469" s="1"/>
  <c r="M469" s="1"/>
  <c r="K470"/>
  <c r="L470" s="1"/>
  <c r="M470" s="1"/>
  <c r="I470"/>
  <c r="I471"/>
  <c r="K471"/>
  <c r="L471" s="1"/>
  <c r="M471" s="1"/>
  <c r="K472"/>
  <c r="L472" s="1"/>
  <c r="M472" s="1"/>
  <c r="I472"/>
  <c r="I473"/>
  <c r="K473"/>
  <c r="L473" s="1"/>
  <c r="M473" s="1"/>
  <c r="K474"/>
  <c r="L474" s="1"/>
  <c r="M474" s="1"/>
  <c r="I474"/>
  <c r="I475"/>
  <c r="K475"/>
  <c r="L475" s="1"/>
  <c r="M475" s="1"/>
  <c r="K476"/>
  <c r="L476" s="1"/>
  <c r="M476" s="1"/>
  <c r="I476"/>
  <c r="I477"/>
  <c r="K477"/>
  <c r="L477" s="1"/>
  <c r="M477" s="1"/>
  <c r="K478"/>
  <c r="L478" s="1"/>
  <c r="M478" s="1"/>
  <c r="I478"/>
  <c r="I479"/>
  <c r="K479"/>
  <c r="L479" s="1"/>
  <c r="M479" s="1"/>
  <c r="K480"/>
  <c r="L480" s="1"/>
  <c r="M480" s="1"/>
  <c r="I480"/>
  <c r="I481"/>
  <c r="K481"/>
  <c r="L481" s="1"/>
  <c r="M481" s="1"/>
  <c r="K482"/>
  <c r="L482" s="1"/>
  <c r="M482" s="1"/>
  <c r="I482"/>
  <c r="I483"/>
  <c r="K483"/>
  <c r="L483" s="1"/>
  <c r="M483" s="1"/>
  <c r="K484"/>
  <c r="L484" s="1"/>
  <c r="M484" s="1"/>
  <c r="I484"/>
  <c r="I485"/>
  <c r="K485"/>
  <c r="L485" s="1"/>
  <c r="M485" s="1"/>
  <c r="K486"/>
  <c r="L486" s="1"/>
  <c r="M486" s="1"/>
  <c r="I486"/>
  <c r="I487"/>
  <c r="K487"/>
  <c r="L487" s="1"/>
  <c r="M487" s="1"/>
  <c r="K488"/>
  <c r="L488" s="1"/>
  <c r="M488" s="1"/>
  <c r="I488"/>
  <c r="I489"/>
  <c r="K489"/>
  <c r="L489" s="1"/>
  <c r="M489" s="1"/>
  <c r="K490"/>
  <c r="L490" s="1"/>
  <c r="M490" s="1"/>
  <c r="I490"/>
  <c r="I491"/>
  <c r="K491"/>
  <c r="L491" s="1"/>
  <c r="M491" s="1"/>
  <c r="K492"/>
  <c r="L492" s="1"/>
  <c r="M492" s="1"/>
  <c r="I492"/>
  <c r="I493"/>
  <c r="K493"/>
  <c r="L493" s="1"/>
  <c r="M493" s="1"/>
  <c r="K494"/>
  <c r="L494" s="1"/>
  <c r="M494" s="1"/>
  <c r="I494"/>
  <c r="I495"/>
  <c r="K495"/>
  <c r="L495" s="1"/>
  <c r="M495" s="1"/>
  <c r="K496"/>
  <c r="L496" s="1"/>
  <c r="M496" s="1"/>
  <c r="I496"/>
  <c r="I497"/>
  <c r="K497"/>
  <c r="L497" s="1"/>
  <c r="M497" s="1"/>
  <c r="K498"/>
  <c r="L498" s="1"/>
  <c r="M498" s="1"/>
  <c r="I498"/>
  <c r="I499"/>
  <c r="K499"/>
  <c r="L499" s="1"/>
  <c r="M499" s="1"/>
  <c r="K500"/>
  <c r="L500" s="1"/>
  <c r="M500" s="1"/>
  <c r="I500"/>
  <c r="I501"/>
  <c r="K501"/>
  <c r="L501" s="1"/>
  <c r="M501" s="1"/>
  <c r="K502"/>
  <c r="L502" s="1"/>
  <c r="M502" s="1"/>
  <c r="I502"/>
  <c r="I503"/>
  <c r="K503"/>
  <c r="L503" s="1"/>
  <c r="M503" s="1"/>
  <c r="K504"/>
  <c r="L504" s="1"/>
  <c r="M504" s="1"/>
  <c r="I504"/>
  <c r="I505"/>
  <c r="K505"/>
  <c r="L505" s="1"/>
  <c r="M505" s="1"/>
  <c r="K506"/>
  <c r="L506" s="1"/>
  <c r="M506" s="1"/>
  <c r="I506"/>
  <c r="I507"/>
  <c r="K507"/>
  <c r="L507" s="1"/>
  <c r="M507" s="1"/>
  <c r="K508"/>
  <c r="L508" s="1"/>
  <c r="M508" s="1"/>
  <c r="I508"/>
  <c r="I509"/>
  <c r="K509"/>
  <c r="L509" s="1"/>
  <c r="M509" s="1"/>
  <c r="K510"/>
  <c r="L510" s="1"/>
  <c r="M510" s="1"/>
  <c r="I510"/>
  <c r="I511"/>
  <c r="K511"/>
  <c r="L511" s="1"/>
  <c r="M511" s="1"/>
  <c r="K512"/>
  <c r="L512" s="1"/>
  <c r="M512" s="1"/>
  <c r="I512"/>
  <c r="I513"/>
  <c r="K513"/>
  <c r="L513" s="1"/>
  <c r="M513" s="1"/>
  <c r="K514"/>
  <c r="L514" s="1"/>
  <c r="M514" s="1"/>
  <c r="I514"/>
  <c r="I515"/>
  <c r="K515"/>
  <c r="L515" s="1"/>
  <c r="M515" s="1"/>
  <c r="K516"/>
  <c r="L516" s="1"/>
  <c r="M516" s="1"/>
  <c r="I516"/>
  <c r="I517"/>
  <c r="K517"/>
  <c r="L517" s="1"/>
  <c r="M517" s="1"/>
  <c r="K518"/>
  <c r="L518" s="1"/>
  <c r="M518" s="1"/>
  <c r="I518"/>
  <c r="I519"/>
  <c r="K519"/>
  <c r="L519" s="1"/>
  <c r="M519" s="1"/>
  <c r="K520"/>
  <c r="L520" s="1"/>
  <c r="M520" s="1"/>
  <c r="I520"/>
  <c r="I521"/>
  <c r="K521"/>
  <c r="L521" s="1"/>
  <c r="M521" s="1"/>
  <c r="K522"/>
  <c r="L522" s="1"/>
  <c r="M522" s="1"/>
  <c r="I522"/>
  <c r="I523"/>
  <c r="K523"/>
  <c r="L523" s="1"/>
  <c r="M523" s="1"/>
  <c r="K524"/>
  <c r="L524" s="1"/>
  <c r="M524" s="1"/>
  <c r="I524"/>
  <c r="I525"/>
  <c r="K525"/>
  <c r="L525" s="1"/>
  <c r="M525" s="1"/>
  <c r="K526"/>
  <c r="L526" s="1"/>
  <c r="M526" s="1"/>
  <c r="I526"/>
  <c r="I527"/>
  <c r="K527"/>
  <c r="L527" s="1"/>
  <c r="M527" s="1"/>
  <c r="K528"/>
  <c r="L528" s="1"/>
  <c r="M528" s="1"/>
  <c r="I528"/>
  <c r="I529"/>
  <c r="K529"/>
  <c r="L529" s="1"/>
  <c r="M529" s="1"/>
  <c r="K530"/>
  <c r="L530" s="1"/>
  <c r="M530" s="1"/>
  <c r="I530"/>
  <c r="I531"/>
  <c r="K531"/>
  <c r="L531" s="1"/>
  <c r="M531" s="1"/>
  <c r="K532"/>
  <c r="L532" s="1"/>
  <c r="M532" s="1"/>
  <c r="I532"/>
  <c r="I533"/>
  <c r="K533"/>
  <c r="L533" s="1"/>
  <c r="M533" s="1"/>
  <c r="K534"/>
  <c r="L534" s="1"/>
  <c r="M534" s="1"/>
  <c r="I534"/>
  <c r="I535"/>
  <c r="K535"/>
  <c r="L535" s="1"/>
  <c r="M535" s="1"/>
  <c r="K536"/>
  <c r="L536" s="1"/>
  <c r="M536" s="1"/>
  <c r="I536"/>
  <c r="I537"/>
  <c r="K537"/>
  <c r="L537" s="1"/>
  <c r="M537" s="1"/>
  <c r="K538"/>
  <c r="L538" s="1"/>
  <c r="M538" s="1"/>
  <c r="I538"/>
  <c r="I539"/>
  <c r="K539"/>
  <c r="L539" s="1"/>
  <c r="M539" s="1"/>
  <c r="K540"/>
  <c r="L540" s="1"/>
  <c r="M540" s="1"/>
  <c r="I540"/>
  <c r="I541"/>
  <c r="K541"/>
  <c r="L541" s="1"/>
  <c r="M541" s="1"/>
  <c r="K542"/>
  <c r="L542" s="1"/>
  <c r="M542" s="1"/>
  <c r="I542"/>
  <c r="I543"/>
  <c r="K543"/>
  <c r="L543" s="1"/>
  <c r="M543" s="1"/>
  <c r="K544"/>
  <c r="L544" s="1"/>
  <c r="M544" s="1"/>
  <c r="I544"/>
  <c r="I545"/>
  <c r="K545"/>
  <c r="L545" s="1"/>
  <c r="M545" s="1"/>
  <c r="K546"/>
  <c r="L546" s="1"/>
  <c r="M546" s="1"/>
  <c r="I546"/>
  <c r="I547"/>
  <c r="K547"/>
  <c r="L547" s="1"/>
  <c r="M547" s="1"/>
  <c r="K548"/>
  <c r="L548" s="1"/>
  <c r="M548" s="1"/>
  <c r="I548"/>
  <c r="I549"/>
  <c r="K549"/>
  <c r="L549" s="1"/>
  <c r="M549" s="1"/>
  <c r="K550"/>
  <c r="L550" s="1"/>
  <c r="M550" s="1"/>
  <c r="I550"/>
  <c r="I551"/>
  <c r="K551"/>
  <c r="L551" s="1"/>
  <c r="M551" s="1"/>
  <c r="K552"/>
  <c r="L552" s="1"/>
  <c r="M552" s="1"/>
  <c r="I552"/>
  <c r="I553"/>
  <c r="K553"/>
  <c r="L553" s="1"/>
  <c r="M553" s="1"/>
  <c r="K554"/>
  <c r="L554" s="1"/>
  <c r="M554" s="1"/>
  <c r="I554"/>
  <c r="I555"/>
  <c r="K555"/>
  <c r="L555" s="1"/>
  <c r="M555" s="1"/>
  <c r="K556"/>
  <c r="L556" s="1"/>
  <c r="M556" s="1"/>
  <c r="I556"/>
  <c r="I557"/>
  <c r="K557"/>
  <c r="L557" s="1"/>
  <c r="M557" s="1"/>
  <c r="K558"/>
  <c r="L558" s="1"/>
  <c r="M558" s="1"/>
  <c r="I558"/>
  <c r="I559"/>
  <c r="K559"/>
  <c r="L559" s="1"/>
  <c r="M559" s="1"/>
  <c r="K560"/>
  <c r="L560" s="1"/>
  <c r="M560" s="1"/>
  <c r="I560"/>
  <c r="I561"/>
  <c r="K561"/>
  <c r="L561" s="1"/>
  <c r="M561" s="1"/>
  <c r="K562"/>
  <c r="L562" s="1"/>
  <c r="M562" s="1"/>
  <c r="I562"/>
  <c r="I563"/>
  <c r="K563"/>
  <c r="L563" s="1"/>
  <c r="M563" s="1"/>
  <c r="K564"/>
  <c r="L564" s="1"/>
  <c r="M564" s="1"/>
  <c r="I564"/>
  <c r="I565"/>
  <c r="K565"/>
  <c r="L565" s="1"/>
  <c r="M565" s="1"/>
  <c r="K566"/>
  <c r="L566" s="1"/>
  <c r="M566" s="1"/>
  <c r="I566"/>
  <c r="I567"/>
  <c r="K567"/>
  <c r="L567" s="1"/>
  <c r="M567" s="1"/>
  <c r="K568"/>
  <c r="L568" s="1"/>
  <c r="M568" s="1"/>
  <c r="I568"/>
  <c r="I569"/>
  <c r="K569"/>
  <c r="L569" s="1"/>
  <c r="M569" s="1"/>
  <c r="K570"/>
  <c r="L570" s="1"/>
  <c r="M570" s="1"/>
  <c r="I570"/>
  <c r="I571"/>
  <c r="K571"/>
  <c r="L571" s="1"/>
  <c r="M571" s="1"/>
  <c r="K572"/>
  <c r="L572" s="1"/>
  <c r="M572" s="1"/>
  <c r="I572"/>
  <c r="I573"/>
  <c r="K573"/>
  <c r="L573" s="1"/>
  <c r="M573" s="1"/>
  <c r="K574"/>
  <c r="L574" s="1"/>
  <c r="M574" s="1"/>
  <c r="I574"/>
  <c r="I575"/>
  <c r="K575"/>
  <c r="L575" s="1"/>
  <c r="M575" s="1"/>
  <c r="K576"/>
  <c r="L576" s="1"/>
  <c r="M576" s="1"/>
  <c r="I576"/>
  <c r="I577"/>
  <c r="K577"/>
  <c r="L577" s="1"/>
  <c r="M577" s="1"/>
  <c r="K578"/>
  <c r="L578" s="1"/>
  <c r="M578" s="1"/>
  <c r="I578"/>
  <c r="I579"/>
  <c r="K579"/>
  <c r="L579" s="1"/>
  <c r="M579" s="1"/>
  <c r="K580"/>
  <c r="L580" s="1"/>
  <c r="M580" s="1"/>
  <c r="I580"/>
  <c r="I581"/>
  <c r="K581"/>
  <c r="L581" s="1"/>
  <c r="M581" s="1"/>
  <c r="K582"/>
  <c r="L582" s="1"/>
  <c r="M582" s="1"/>
  <c r="I582"/>
  <c r="I583"/>
  <c r="K583"/>
  <c r="L583" s="1"/>
  <c r="M583" s="1"/>
  <c r="K584"/>
  <c r="L584" s="1"/>
  <c r="M584" s="1"/>
  <c r="I584"/>
  <c r="I585"/>
  <c r="K585"/>
  <c r="L585" s="1"/>
  <c r="M585" s="1"/>
  <c r="K586"/>
  <c r="L586" s="1"/>
  <c r="M586" s="1"/>
  <c r="I586"/>
  <c r="I587"/>
  <c r="K587"/>
  <c r="L587" s="1"/>
  <c r="M587" s="1"/>
  <c r="K588"/>
  <c r="L588" s="1"/>
  <c r="M588" s="1"/>
  <c r="I588"/>
  <c r="I589"/>
  <c r="K589"/>
  <c r="L589" s="1"/>
  <c r="M589" s="1"/>
  <c r="K590"/>
  <c r="L590" s="1"/>
  <c r="M590" s="1"/>
  <c r="I590"/>
  <c r="I591"/>
  <c r="K591"/>
  <c r="L591" s="1"/>
  <c r="M591" s="1"/>
  <c r="K592"/>
  <c r="L592" s="1"/>
  <c r="M592" s="1"/>
  <c r="I592"/>
  <c r="I593"/>
  <c r="K593"/>
  <c r="L593" s="1"/>
  <c r="M593" s="1"/>
  <c r="K594"/>
  <c r="L594" s="1"/>
  <c r="M594" s="1"/>
  <c r="I594"/>
  <c r="I595"/>
  <c r="K595"/>
  <c r="L595" s="1"/>
  <c r="M595" s="1"/>
  <c r="K596"/>
  <c r="L596" s="1"/>
  <c r="M596" s="1"/>
  <c r="I596"/>
  <c r="I597"/>
  <c r="K597"/>
  <c r="L597" s="1"/>
  <c r="M597" s="1"/>
  <c r="K598"/>
  <c r="L598" s="1"/>
  <c r="M598" s="1"/>
  <c r="I598"/>
  <c r="I599"/>
  <c r="K599"/>
  <c r="L599" s="1"/>
  <c r="M599" s="1"/>
  <c r="K600"/>
  <c r="L600" s="1"/>
  <c r="M600" s="1"/>
  <c r="I600"/>
  <c r="I601"/>
  <c r="K601"/>
  <c r="L601" s="1"/>
  <c r="M601" s="1"/>
  <c r="K602"/>
  <c r="L602" s="1"/>
  <c r="M602" s="1"/>
  <c r="I602"/>
  <c r="I603"/>
  <c r="K603"/>
  <c r="L603" s="1"/>
  <c r="M603" s="1"/>
  <c r="K604"/>
  <c r="L604" s="1"/>
  <c r="M604" s="1"/>
  <c r="I604"/>
  <c r="I605"/>
  <c r="K605"/>
  <c r="L605" s="1"/>
  <c r="M605" s="1"/>
  <c r="K606"/>
  <c r="L606" s="1"/>
  <c r="M606" s="1"/>
  <c r="I606"/>
  <c r="I607"/>
  <c r="K607"/>
  <c r="L607" s="1"/>
  <c r="M607" s="1"/>
  <c r="K608"/>
  <c r="L608" s="1"/>
  <c r="M608" s="1"/>
  <c r="I608"/>
  <c r="I609"/>
  <c r="K609"/>
  <c r="L609" s="1"/>
  <c r="M609" s="1"/>
  <c r="K610"/>
  <c r="L610" s="1"/>
  <c r="M610" s="1"/>
  <c r="I610"/>
  <c r="I611"/>
  <c r="K611"/>
  <c r="L611" s="1"/>
  <c r="M611" s="1"/>
  <c r="K612"/>
  <c r="L612" s="1"/>
  <c r="M612" s="1"/>
  <c r="I612"/>
  <c r="I613"/>
  <c r="K613"/>
  <c r="L613" s="1"/>
  <c r="M613" s="1"/>
  <c r="K614"/>
  <c r="L614" s="1"/>
  <c r="M614" s="1"/>
  <c r="I614"/>
  <c r="I615"/>
  <c r="K615"/>
  <c r="L615" s="1"/>
  <c r="M615" s="1"/>
  <c r="K616"/>
  <c r="L616" s="1"/>
  <c r="M616" s="1"/>
  <c r="I616"/>
  <c r="I617"/>
  <c r="K617"/>
  <c r="L617" s="1"/>
  <c r="M617" s="1"/>
  <c r="K618"/>
  <c r="L618" s="1"/>
  <c r="M618" s="1"/>
  <c r="I618"/>
  <c r="I619"/>
  <c r="K619"/>
  <c r="L619" s="1"/>
  <c r="M619" s="1"/>
  <c r="K620"/>
  <c r="L620" s="1"/>
  <c r="M620" s="1"/>
  <c r="I620"/>
  <c r="I621"/>
  <c r="K621"/>
  <c r="L621" s="1"/>
  <c r="M621" s="1"/>
  <c r="K622"/>
  <c r="L622" s="1"/>
  <c r="M622" s="1"/>
  <c r="I622"/>
  <c r="I623"/>
  <c r="K623"/>
  <c r="L623" s="1"/>
  <c r="M623" s="1"/>
  <c r="K624"/>
  <c r="L624" s="1"/>
  <c r="M624" s="1"/>
  <c r="I624"/>
  <c r="I625"/>
  <c r="K625"/>
  <c r="L625" s="1"/>
  <c r="M625" s="1"/>
  <c r="K626"/>
  <c r="L626" s="1"/>
  <c r="M626" s="1"/>
  <c r="I626"/>
  <c r="I627"/>
  <c r="K627"/>
  <c r="L627" s="1"/>
  <c r="M627" s="1"/>
  <c r="K628"/>
  <c r="L628" s="1"/>
  <c r="M628" s="1"/>
  <c r="I628"/>
  <c r="I629"/>
  <c r="K629"/>
  <c r="L629" s="1"/>
  <c r="M629" s="1"/>
  <c r="K630"/>
  <c r="L630" s="1"/>
  <c r="M630" s="1"/>
  <c r="I630"/>
  <c r="I631"/>
  <c r="K631"/>
  <c r="L631" s="1"/>
  <c r="M631" s="1"/>
  <c r="K632"/>
  <c r="L632" s="1"/>
  <c r="M632" s="1"/>
  <c r="I632"/>
  <c r="I633"/>
  <c r="K633"/>
  <c r="L633" s="1"/>
  <c r="M633" s="1"/>
  <c r="K634"/>
  <c r="L634" s="1"/>
  <c r="M634" s="1"/>
  <c r="I634"/>
  <c r="I635"/>
  <c r="K635"/>
  <c r="L635" s="1"/>
  <c r="M635" s="1"/>
  <c r="K636"/>
  <c r="L636" s="1"/>
  <c r="M636" s="1"/>
  <c r="I636"/>
  <c r="I637"/>
  <c r="K637"/>
  <c r="L637" s="1"/>
  <c r="M637" s="1"/>
  <c r="K638"/>
  <c r="L638" s="1"/>
  <c r="M638" s="1"/>
  <c r="I638"/>
  <c r="I639"/>
  <c r="K639"/>
  <c r="L639" s="1"/>
  <c r="M639" s="1"/>
  <c r="I641"/>
  <c r="K641"/>
  <c r="L641" s="1"/>
  <c r="M641" s="1"/>
  <c r="I643"/>
  <c r="K643"/>
  <c r="L643" s="1"/>
  <c r="M643" s="1"/>
  <c r="I645"/>
  <c r="K645"/>
  <c r="L645" s="1"/>
  <c r="M645" s="1"/>
  <c r="I647"/>
  <c r="K647"/>
  <c r="L647" s="1"/>
  <c r="M647" s="1"/>
  <c r="N647" s="1"/>
  <c r="I649"/>
  <c r="K649"/>
  <c r="L649" s="1"/>
  <c r="M649" s="1"/>
  <c r="N649" s="1"/>
  <c r="I651"/>
  <c r="K651"/>
  <c r="L651" s="1"/>
  <c r="M651" s="1"/>
  <c r="N651" s="1"/>
  <c r="I653"/>
  <c r="K653"/>
  <c r="L653" s="1"/>
  <c r="M653" s="1"/>
  <c r="N653" s="1"/>
  <c r="I655"/>
  <c r="K655"/>
  <c r="L655" s="1"/>
  <c r="M655" s="1"/>
  <c r="N655" s="1"/>
  <c r="I657"/>
  <c r="K657"/>
  <c r="L657" s="1"/>
  <c r="M657" s="1"/>
  <c r="N657" s="1"/>
  <c r="I659"/>
  <c r="K659"/>
  <c r="L659" s="1"/>
  <c r="M659" s="1"/>
  <c r="N659" s="1"/>
  <c r="I661"/>
  <c r="K661"/>
  <c r="L661" s="1"/>
  <c r="M661" s="1"/>
  <c r="N661" s="1"/>
  <c r="K663"/>
  <c r="L663" s="1"/>
  <c r="M663" s="1"/>
  <c r="I663"/>
  <c r="I664"/>
  <c r="K664"/>
  <c r="L664" s="1"/>
  <c r="M664" s="1"/>
  <c r="N664" s="1"/>
  <c r="K665"/>
  <c r="L665" s="1"/>
  <c r="M665" s="1"/>
  <c r="I665"/>
  <c r="I666"/>
  <c r="K666"/>
  <c r="L666" s="1"/>
  <c r="M666" s="1"/>
  <c r="N666" s="1"/>
  <c r="K667"/>
  <c r="L667" s="1"/>
  <c r="M667" s="1"/>
  <c r="I667"/>
  <c r="I668"/>
  <c r="K668"/>
  <c r="L668" s="1"/>
  <c r="M668" s="1"/>
  <c r="N668" s="1"/>
  <c r="K669"/>
  <c r="L669" s="1"/>
  <c r="M669" s="1"/>
  <c r="I669"/>
  <c r="I670"/>
  <c r="K670"/>
  <c r="L670" s="1"/>
  <c r="M670" s="1"/>
  <c r="N670" s="1"/>
  <c r="K671"/>
  <c r="L671" s="1"/>
  <c r="M671" s="1"/>
  <c r="I671"/>
  <c r="I672"/>
  <c r="K672"/>
  <c r="L672" s="1"/>
  <c r="M672" s="1"/>
  <c r="N672" s="1"/>
  <c r="K673"/>
  <c r="L673" s="1"/>
  <c r="M673" s="1"/>
  <c r="I673"/>
  <c r="I674"/>
  <c r="K674"/>
  <c r="L674" s="1"/>
  <c r="M674" s="1"/>
  <c r="N674" s="1"/>
  <c r="K675"/>
  <c r="L675" s="1"/>
  <c r="M675" s="1"/>
  <c r="I675"/>
  <c r="I676"/>
  <c r="K676"/>
  <c r="L676" s="1"/>
  <c r="M676" s="1"/>
  <c r="N676" s="1"/>
  <c r="K677"/>
  <c r="L677" s="1"/>
  <c r="M677" s="1"/>
  <c r="I677"/>
  <c r="I678"/>
  <c r="K678"/>
  <c r="L678" s="1"/>
  <c r="M678" s="1"/>
  <c r="N678" s="1"/>
  <c r="K679"/>
  <c r="L679" s="1"/>
  <c r="M679" s="1"/>
  <c r="I679"/>
  <c r="I680"/>
  <c r="K680"/>
  <c r="L680" s="1"/>
  <c r="M680" s="1"/>
  <c r="N680" s="1"/>
  <c r="K681"/>
  <c r="L681" s="1"/>
  <c r="M681" s="1"/>
  <c r="I681"/>
  <c r="I682"/>
  <c r="K682"/>
  <c r="L682" s="1"/>
  <c r="M682" s="1"/>
  <c r="N682" s="1"/>
  <c r="K683"/>
  <c r="L683" s="1"/>
  <c r="M683" s="1"/>
  <c r="I683"/>
  <c r="I684"/>
  <c r="K684"/>
  <c r="L684" s="1"/>
  <c r="M684" s="1"/>
  <c r="N684" s="1"/>
  <c r="K685"/>
  <c r="L685" s="1"/>
  <c r="M685" s="1"/>
  <c r="I685"/>
  <c r="I686"/>
  <c r="K686"/>
  <c r="L686" s="1"/>
  <c r="M686" s="1"/>
  <c r="N686" s="1"/>
  <c r="K687"/>
  <c r="L687" s="1"/>
  <c r="M687" s="1"/>
  <c r="I687"/>
  <c r="I688"/>
  <c r="K688"/>
  <c r="L688" s="1"/>
  <c r="M688" s="1"/>
  <c r="N688" s="1"/>
  <c r="K689"/>
  <c r="L689" s="1"/>
  <c r="M689" s="1"/>
  <c r="I689"/>
  <c r="I690"/>
  <c r="K690"/>
  <c r="L690" s="1"/>
  <c r="M690" s="1"/>
  <c r="N690" s="1"/>
  <c r="K691"/>
  <c r="L691" s="1"/>
  <c r="M691" s="1"/>
  <c r="I691"/>
  <c r="I692"/>
  <c r="K692"/>
  <c r="L692" s="1"/>
  <c r="M692" s="1"/>
  <c r="N692" s="1"/>
  <c r="K693"/>
  <c r="L693" s="1"/>
  <c r="M693" s="1"/>
  <c r="I693"/>
  <c r="I694"/>
  <c r="K694"/>
  <c r="L694" s="1"/>
  <c r="M694" s="1"/>
  <c r="N694" s="1"/>
  <c r="K695"/>
  <c r="L695" s="1"/>
  <c r="M695" s="1"/>
  <c r="I695"/>
  <c r="I696"/>
  <c r="K696"/>
  <c r="L696" s="1"/>
  <c r="M696" s="1"/>
  <c r="N696" s="1"/>
  <c r="K697"/>
  <c r="L697" s="1"/>
  <c r="M697" s="1"/>
  <c r="I697"/>
  <c r="I698"/>
  <c r="K698"/>
  <c r="L698" s="1"/>
  <c r="M698" s="1"/>
  <c r="N698" s="1"/>
  <c r="K699"/>
  <c r="L699" s="1"/>
  <c r="M699" s="1"/>
  <c r="I699"/>
  <c r="I700"/>
  <c r="K700"/>
  <c r="L700" s="1"/>
  <c r="M700" s="1"/>
  <c r="N700" s="1"/>
  <c r="K701"/>
  <c r="L701" s="1"/>
  <c r="M701" s="1"/>
  <c r="I701"/>
  <c r="I702"/>
  <c r="K702"/>
  <c r="L702" s="1"/>
  <c r="M702" s="1"/>
  <c r="N702" s="1"/>
  <c r="K703"/>
  <c r="L703" s="1"/>
  <c r="M703" s="1"/>
  <c r="I703"/>
  <c r="I704"/>
  <c r="K704"/>
  <c r="L704" s="1"/>
  <c r="M704" s="1"/>
  <c r="N704" s="1"/>
  <c r="K705"/>
  <c r="L705" s="1"/>
  <c r="M705" s="1"/>
  <c r="I705"/>
  <c r="I706"/>
  <c r="K706"/>
  <c r="L706" s="1"/>
  <c r="M706" s="1"/>
  <c r="N706" s="1"/>
  <c r="K707"/>
  <c r="L707" s="1"/>
  <c r="M707" s="1"/>
  <c r="I707"/>
  <c r="I708"/>
  <c r="K708"/>
  <c r="L708" s="1"/>
  <c r="M708" s="1"/>
  <c r="N708" s="1"/>
  <c r="K709"/>
  <c r="L709" s="1"/>
  <c r="M709" s="1"/>
  <c r="I709"/>
  <c r="I710"/>
  <c r="K710"/>
  <c r="L710" s="1"/>
  <c r="M710" s="1"/>
  <c r="N710" s="1"/>
  <c r="K711"/>
  <c r="L711" s="1"/>
  <c r="M711" s="1"/>
  <c r="I711"/>
  <c r="I712"/>
  <c r="K712"/>
  <c r="L712" s="1"/>
  <c r="M712" s="1"/>
  <c r="N712" s="1"/>
  <c r="K713"/>
  <c r="L713" s="1"/>
  <c r="M713" s="1"/>
  <c r="I713"/>
  <c r="I714"/>
  <c r="K714"/>
  <c r="L714" s="1"/>
  <c r="M714" s="1"/>
  <c r="N714" s="1"/>
  <c r="K715"/>
  <c r="L715" s="1"/>
  <c r="M715" s="1"/>
  <c r="I715"/>
  <c r="I716"/>
  <c r="K716"/>
  <c r="L716" s="1"/>
  <c r="M716" s="1"/>
  <c r="N716" s="1"/>
  <c r="K717"/>
  <c r="L717" s="1"/>
  <c r="M717" s="1"/>
  <c r="I717"/>
  <c r="I718"/>
  <c r="K718"/>
  <c r="L718" s="1"/>
  <c r="M718" s="1"/>
  <c r="N718" s="1"/>
  <c r="K719"/>
  <c r="L719" s="1"/>
  <c r="M719" s="1"/>
  <c r="I719"/>
  <c r="I720"/>
  <c r="K720"/>
  <c r="L720" s="1"/>
  <c r="M720" s="1"/>
  <c r="N720" s="1"/>
  <c r="K721"/>
  <c r="L721" s="1"/>
  <c r="M721" s="1"/>
  <c r="I721"/>
  <c r="I722"/>
  <c r="K722"/>
  <c r="L722" s="1"/>
  <c r="M722" s="1"/>
  <c r="N722" s="1"/>
  <c r="K723"/>
  <c r="L723" s="1"/>
  <c r="M723" s="1"/>
  <c r="I723"/>
  <c r="I724"/>
  <c r="K724"/>
  <c r="L724" s="1"/>
  <c r="M724" s="1"/>
  <c r="N724" s="1"/>
  <c r="K725"/>
  <c r="L725" s="1"/>
  <c r="M725" s="1"/>
  <c r="I725"/>
  <c r="I726"/>
  <c r="K726"/>
  <c r="L726" s="1"/>
  <c r="M726" s="1"/>
  <c r="N726" s="1"/>
  <c r="K727"/>
  <c r="L727" s="1"/>
  <c r="M727" s="1"/>
  <c r="I727"/>
  <c r="I728"/>
  <c r="K728"/>
  <c r="L728" s="1"/>
  <c r="M728" s="1"/>
  <c r="N728" s="1"/>
  <c r="K729"/>
  <c r="L729" s="1"/>
  <c r="M729" s="1"/>
  <c r="I729"/>
  <c r="I730"/>
  <c r="K730"/>
  <c r="L730" s="1"/>
  <c r="M730" s="1"/>
  <c r="N730" s="1"/>
  <c r="K731"/>
  <c r="L731" s="1"/>
  <c r="M731" s="1"/>
  <c r="I731"/>
  <c r="I732"/>
  <c r="K732"/>
  <c r="L732" s="1"/>
  <c r="M732" s="1"/>
  <c r="N732" s="1"/>
  <c r="K733"/>
  <c r="L733" s="1"/>
  <c r="M733" s="1"/>
  <c r="I733"/>
  <c r="I734"/>
  <c r="K734"/>
  <c r="L734" s="1"/>
  <c r="M734" s="1"/>
  <c r="N734" s="1"/>
  <c r="K735"/>
  <c r="L735" s="1"/>
  <c r="M735" s="1"/>
  <c r="I735"/>
  <c r="I736"/>
  <c r="K736"/>
  <c r="L736" s="1"/>
  <c r="M736" s="1"/>
  <c r="N736" s="1"/>
  <c r="K737"/>
  <c r="L737" s="1"/>
  <c r="M737" s="1"/>
  <c r="I737"/>
  <c r="I738"/>
  <c r="K738"/>
  <c r="L738" s="1"/>
  <c r="M738" s="1"/>
  <c r="N738" s="1"/>
  <c r="K739"/>
  <c r="L739" s="1"/>
  <c r="M739" s="1"/>
  <c r="I739"/>
  <c r="I740"/>
  <c r="K740"/>
  <c r="L740" s="1"/>
  <c r="M740" s="1"/>
  <c r="N740" s="1"/>
  <c r="K741"/>
  <c r="L741" s="1"/>
  <c r="M741" s="1"/>
  <c r="I741"/>
  <c r="I742"/>
  <c r="K742"/>
  <c r="L742" s="1"/>
  <c r="M742" s="1"/>
  <c r="N742" s="1"/>
  <c r="K743"/>
  <c r="L743" s="1"/>
  <c r="M743" s="1"/>
  <c r="I743"/>
  <c r="I744"/>
  <c r="K744"/>
  <c r="L744" s="1"/>
  <c r="M744" s="1"/>
  <c r="N744" s="1"/>
  <c r="K745"/>
  <c r="L745" s="1"/>
  <c r="M745" s="1"/>
  <c r="I745"/>
  <c r="I746"/>
  <c r="K746"/>
  <c r="L746" s="1"/>
  <c r="M746" s="1"/>
  <c r="N746" s="1"/>
  <c r="K747"/>
  <c r="L747" s="1"/>
  <c r="M747" s="1"/>
  <c r="I747"/>
  <c r="I748"/>
  <c r="K748"/>
  <c r="L748" s="1"/>
  <c r="M748" s="1"/>
  <c r="N748" s="1"/>
  <c r="K749"/>
  <c r="L749" s="1"/>
  <c r="M749" s="1"/>
  <c r="I749"/>
  <c r="I750"/>
  <c r="K750"/>
  <c r="L750" s="1"/>
  <c r="M750" s="1"/>
  <c r="N750" s="1"/>
  <c r="K751"/>
  <c r="L751" s="1"/>
  <c r="M751" s="1"/>
  <c r="I751"/>
  <c r="I752"/>
  <c r="K752"/>
  <c r="L752" s="1"/>
  <c r="M752" s="1"/>
  <c r="N752" s="1"/>
  <c r="K753"/>
  <c r="L753" s="1"/>
  <c r="M753" s="1"/>
  <c r="I753"/>
  <c r="I754"/>
  <c r="K754"/>
  <c r="L754" s="1"/>
  <c r="M754" s="1"/>
  <c r="N754" s="1"/>
  <c r="K755"/>
  <c r="L755" s="1"/>
  <c r="M755" s="1"/>
  <c r="I755"/>
  <c r="I756"/>
  <c r="K756"/>
  <c r="L756" s="1"/>
  <c r="M756" s="1"/>
  <c r="N756" s="1"/>
  <c r="K757"/>
  <c r="L757" s="1"/>
  <c r="M757" s="1"/>
  <c r="I757"/>
  <c r="I758"/>
  <c r="K758"/>
  <c r="L758" s="1"/>
  <c r="M758" s="1"/>
  <c r="N758" s="1"/>
  <c r="K759"/>
  <c r="L759" s="1"/>
  <c r="M759" s="1"/>
  <c r="I759"/>
  <c r="I760"/>
  <c r="K760"/>
  <c r="L760" s="1"/>
  <c r="M760" s="1"/>
  <c r="N760" s="1"/>
  <c r="K761"/>
  <c r="L761" s="1"/>
  <c r="M761" s="1"/>
  <c r="I761"/>
  <c r="I762"/>
  <c r="K762"/>
  <c r="L762" s="1"/>
  <c r="M762" s="1"/>
  <c r="N762" s="1"/>
  <c r="K763"/>
  <c r="L763" s="1"/>
  <c r="M763" s="1"/>
  <c r="I763"/>
  <c r="I764"/>
  <c r="K764"/>
  <c r="L764" s="1"/>
  <c r="M764" s="1"/>
  <c r="N764" s="1"/>
  <c r="K765"/>
  <c r="L765" s="1"/>
  <c r="M765" s="1"/>
  <c r="I765"/>
  <c r="I766"/>
  <c r="K766"/>
  <c r="L766" s="1"/>
  <c r="M766" s="1"/>
  <c r="N766" s="1"/>
  <c r="K767"/>
  <c r="L767" s="1"/>
  <c r="M767" s="1"/>
  <c r="I767"/>
  <c r="I768"/>
  <c r="K768"/>
  <c r="L768" s="1"/>
  <c r="M768" s="1"/>
  <c r="N768" s="1"/>
  <c r="K769"/>
  <c r="L769" s="1"/>
  <c r="M769" s="1"/>
  <c r="I769"/>
  <c r="I770"/>
  <c r="K770"/>
  <c r="L770" s="1"/>
  <c r="M770" s="1"/>
  <c r="N770" s="1"/>
  <c r="K771"/>
  <c r="L771" s="1"/>
  <c r="M771" s="1"/>
  <c r="I771"/>
  <c r="I772"/>
  <c r="K772"/>
  <c r="L772" s="1"/>
  <c r="M772" s="1"/>
  <c r="N772" s="1"/>
  <c r="K773"/>
  <c r="L773" s="1"/>
  <c r="M773" s="1"/>
  <c r="I773"/>
  <c r="I774"/>
  <c r="K774"/>
  <c r="L774" s="1"/>
  <c r="M774" s="1"/>
  <c r="N774" s="1"/>
  <c r="I776"/>
  <c r="K776"/>
  <c r="L776" s="1"/>
  <c r="M776" s="1"/>
  <c r="N776" s="1"/>
  <c r="I778"/>
  <c r="K778"/>
  <c r="L778" s="1"/>
  <c r="M778" s="1"/>
  <c r="N778" s="1"/>
  <c r="I780"/>
  <c r="K780"/>
  <c r="L780" s="1"/>
  <c r="M780" s="1"/>
  <c r="N780" s="1"/>
  <c r="I782"/>
  <c r="K782"/>
  <c r="L782" s="1"/>
  <c r="M782" s="1"/>
  <c r="N782" s="1"/>
  <c r="I784"/>
  <c r="K784"/>
  <c r="L784" s="1"/>
  <c r="M784" s="1"/>
  <c r="N784" s="1"/>
  <c r="I786"/>
  <c r="K786"/>
  <c r="L786" s="1"/>
  <c r="M786" s="1"/>
  <c r="N786" s="1"/>
  <c r="I788"/>
  <c r="K788"/>
  <c r="L788" s="1"/>
  <c r="M788" s="1"/>
  <c r="N788" s="1"/>
  <c r="I790"/>
  <c r="K790"/>
  <c r="L790" s="1"/>
  <c r="M790" s="1"/>
  <c r="N790" s="1"/>
  <c r="I792"/>
  <c r="K792"/>
  <c r="L792" s="1"/>
  <c r="M792" s="1"/>
  <c r="N792" s="1"/>
  <c r="I794"/>
  <c r="K794"/>
  <c r="L794" s="1"/>
  <c r="M794" s="1"/>
  <c r="N794" s="1"/>
  <c r="I796"/>
  <c r="K796"/>
  <c r="L796" s="1"/>
  <c r="M796" s="1"/>
  <c r="N796" s="1"/>
  <c r="I798"/>
  <c r="K798"/>
  <c r="L798" s="1"/>
  <c r="M798" s="1"/>
  <c r="N798" s="1"/>
  <c r="I800"/>
  <c r="K800"/>
  <c r="L800" s="1"/>
  <c r="M800" s="1"/>
  <c r="N800" s="1"/>
  <c r="I802"/>
  <c r="K802"/>
  <c r="L802" s="1"/>
  <c r="M802" s="1"/>
  <c r="N802" s="1"/>
  <c r="I804"/>
  <c r="K804"/>
  <c r="L804" s="1"/>
  <c r="M804" s="1"/>
  <c r="N804" s="1"/>
  <c r="I806"/>
  <c r="K806"/>
  <c r="L806" s="1"/>
  <c r="M806" s="1"/>
  <c r="N806" s="1"/>
  <c r="I808"/>
  <c r="K808"/>
  <c r="L808" s="1"/>
  <c r="M808" s="1"/>
  <c r="N808" s="1"/>
  <c r="I810"/>
  <c r="K810"/>
  <c r="L810" s="1"/>
  <c r="M810" s="1"/>
  <c r="N810" s="1"/>
  <c r="I812"/>
  <c r="K812"/>
  <c r="L812" s="1"/>
  <c r="M812" s="1"/>
  <c r="N812" s="1"/>
  <c r="I814"/>
  <c r="K814"/>
  <c r="L814" s="1"/>
  <c r="M814" s="1"/>
  <c r="N814" s="1"/>
  <c r="I816"/>
  <c r="K816"/>
  <c r="L816" s="1"/>
  <c r="M816" s="1"/>
  <c r="N816" s="1"/>
  <c r="I818"/>
  <c r="K818"/>
  <c r="L818" s="1"/>
  <c r="M818" s="1"/>
  <c r="N818" s="1"/>
  <c r="I820"/>
  <c r="K820"/>
  <c r="L820" s="1"/>
  <c r="M820" s="1"/>
  <c r="N820" s="1"/>
  <c r="I822"/>
  <c r="K822"/>
  <c r="L822" s="1"/>
  <c r="M822" s="1"/>
  <c r="N822" s="1"/>
  <c r="I824"/>
  <c r="K824"/>
  <c r="L824" s="1"/>
  <c r="M824" s="1"/>
  <c r="N824" s="1"/>
  <c r="I826"/>
  <c r="K826"/>
  <c r="L826" s="1"/>
  <c r="M826" s="1"/>
  <c r="N826" s="1"/>
  <c r="I828"/>
  <c r="K828"/>
  <c r="L828" s="1"/>
  <c r="M828" s="1"/>
  <c r="N828" s="1"/>
  <c r="I830"/>
  <c r="K830"/>
  <c r="L830" s="1"/>
  <c r="M830" s="1"/>
  <c r="N830" s="1"/>
  <c r="I832"/>
  <c r="K832"/>
  <c r="L832" s="1"/>
  <c r="M832" s="1"/>
  <c r="N832" s="1"/>
  <c r="I834"/>
  <c r="K834"/>
  <c r="L834" s="1"/>
  <c r="M834" s="1"/>
  <c r="N834" s="1"/>
  <c r="I836"/>
  <c r="K836"/>
  <c r="L836" s="1"/>
  <c r="M836" s="1"/>
  <c r="N836" s="1"/>
  <c r="I838"/>
  <c r="K838"/>
  <c r="L838" s="1"/>
  <c r="M838" s="1"/>
  <c r="N838" s="1"/>
  <c r="I840"/>
  <c r="K840"/>
  <c r="L840" s="1"/>
  <c r="M840" s="1"/>
  <c r="N840" s="1"/>
  <c r="I842"/>
  <c r="K842"/>
  <c r="L842" s="1"/>
  <c r="M842" s="1"/>
  <c r="N842" s="1"/>
  <c r="H642"/>
  <c r="J642" s="1"/>
  <c r="H646"/>
  <c r="J646" s="1"/>
  <c r="H650"/>
  <c r="J650" s="1"/>
  <c r="H654"/>
  <c r="J654" s="1"/>
  <c r="H658"/>
  <c r="J658" s="1"/>
  <c r="H662"/>
  <c r="J662" s="1"/>
  <c r="I640"/>
  <c r="I644"/>
  <c r="I648"/>
  <c r="I652"/>
  <c r="I656"/>
  <c r="I660"/>
  <c r="K844"/>
  <c r="L844" s="1"/>
  <c r="M844" s="1"/>
  <c r="I844"/>
  <c r="I845"/>
  <c r="K845"/>
  <c r="L845" s="1"/>
  <c r="M845" s="1"/>
  <c r="K846"/>
  <c r="L846" s="1"/>
  <c r="M846" s="1"/>
  <c r="I846"/>
  <c r="I847"/>
  <c r="K847"/>
  <c r="L847" s="1"/>
  <c r="M847" s="1"/>
  <c r="K848"/>
  <c r="L848" s="1"/>
  <c r="M848" s="1"/>
  <c r="I848"/>
  <c r="I849"/>
  <c r="K849"/>
  <c r="L849" s="1"/>
  <c r="M849" s="1"/>
  <c r="K850"/>
  <c r="L850" s="1"/>
  <c r="M850" s="1"/>
  <c r="I850"/>
  <c r="I851"/>
  <c r="K851"/>
  <c r="L851" s="1"/>
  <c r="M851" s="1"/>
  <c r="K852"/>
  <c r="L852" s="1"/>
  <c r="M852" s="1"/>
  <c r="I852"/>
  <c r="I853"/>
  <c r="K853"/>
  <c r="L853" s="1"/>
  <c r="M853" s="1"/>
  <c r="K854"/>
  <c r="L854" s="1"/>
  <c r="M854" s="1"/>
  <c r="I854"/>
  <c r="I855"/>
  <c r="K855"/>
  <c r="L855" s="1"/>
  <c r="M855" s="1"/>
  <c r="K856"/>
  <c r="L856" s="1"/>
  <c r="M856" s="1"/>
  <c r="I856"/>
  <c r="I857"/>
  <c r="K857"/>
  <c r="L857" s="1"/>
  <c r="M857" s="1"/>
  <c r="K858"/>
  <c r="L858" s="1"/>
  <c r="M858" s="1"/>
  <c r="I858"/>
  <c r="I859"/>
  <c r="K859"/>
  <c r="L859" s="1"/>
  <c r="M859" s="1"/>
  <c r="K860"/>
  <c r="L860" s="1"/>
  <c r="M860" s="1"/>
  <c r="I860"/>
  <c r="I861"/>
  <c r="K861"/>
  <c r="L861" s="1"/>
  <c r="M861" s="1"/>
  <c r="K862"/>
  <c r="L862" s="1"/>
  <c r="M862" s="1"/>
  <c r="I862"/>
  <c r="I863"/>
  <c r="K863"/>
  <c r="L863" s="1"/>
  <c r="M863" s="1"/>
  <c r="K864"/>
  <c r="L864" s="1"/>
  <c r="M864" s="1"/>
  <c r="I864"/>
  <c r="I865"/>
  <c r="K865"/>
  <c r="L865" s="1"/>
  <c r="M865" s="1"/>
  <c r="K866"/>
  <c r="L866" s="1"/>
  <c r="M866" s="1"/>
  <c r="I866"/>
  <c r="I867"/>
  <c r="K867"/>
  <c r="L867" s="1"/>
  <c r="M867" s="1"/>
  <c r="K868"/>
  <c r="L868" s="1"/>
  <c r="M868" s="1"/>
  <c r="I868"/>
  <c r="I869"/>
  <c r="K869"/>
  <c r="L869" s="1"/>
  <c r="M869" s="1"/>
  <c r="K870"/>
  <c r="L870" s="1"/>
  <c r="M870" s="1"/>
  <c r="I870"/>
  <c r="I871"/>
  <c r="K871"/>
  <c r="L871" s="1"/>
  <c r="M871" s="1"/>
  <c r="K872"/>
  <c r="L872" s="1"/>
  <c r="M872" s="1"/>
  <c r="I872"/>
  <c r="I873"/>
  <c r="K873"/>
  <c r="L873" s="1"/>
  <c r="M873" s="1"/>
  <c r="K874"/>
  <c r="L874" s="1"/>
  <c r="M874" s="1"/>
  <c r="I874"/>
  <c r="I875"/>
  <c r="K875"/>
  <c r="L875" s="1"/>
  <c r="M875" s="1"/>
  <c r="K876"/>
  <c r="L876" s="1"/>
  <c r="M876" s="1"/>
  <c r="I876"/>
  <c r="I877"/>
  <c r="K877"/>
  <c r="L877" s="1"/>
  <c r="M877" s="1"/>
  <c r="K878"/>
  <c r="L878" s="1"/>
  <c r="M878" s="1"/>
  <c r="I878"/>
  <c r="I879"/>
  <c r="K879"/>
  <c r="L879" s="1"/>
  <c r="M879" s="1"/>
  <c r="K880"/>
  <c r="L880" s="1"/>
  <c r="M880" s="1"/>
  <c r="I880"/>
  <c r="I881"/>
  <c r="K881"/>
  <c r="L881" s="1"/>
  <c r="M881" s="1"/>
  <c r="K882"/>
  <c r="L882" s="1"/>
  <c r="M882" s="1"/>
  <c r="I882"/>
  <c r="I883"/>
  <c r="K883"/>
  <c r="L883" s="1"/>
  <c r="M883" s="1"/>
  <c r="K884"/>
  <c r="L884" s="1"/>
  <c r="M884" s="1"/>
  <c r="I884"/>
  <c r="I885"/>
  <c r="K885"/>
  <c r="L885" s="1"/>
  <c r="M885" s="1"/>
  <c r="K886"/>
  <c r="L886" s="1"/>
  <c r="M886" s="1"/>
  <c r="I886"/>
  <c r="I888"/>
  <c r="K888"/>
  <c r="L888" s="1"/>
  <c r="M888" s="1"/>
  <c r="I890"/>
  <c r="K890"/>
  <c r="L890" s="1"/>
  <c r="M890" s="1"/>
  <c r="I892"/>
  <c r="K892"/>
  <c r="L892" s="1"/>
  <c r="M892" s="1"/>
  <c r="I894"/>
  <c r="K894"/>
  <c r="L894" s="1"/>
  <c r="M894" s="1"/>
  <c r="I896"/>
  <c r="K896"/>
  <c r="L896" s="1"/>
  <c r="M896" s="1"/>
  <c r="I898"/>
  <c r="K898"/>
  <c r="L898" s="1"/>
  <c r="M898" s="1"/>
  <c r="I900"/>
  <c r="K900"/>
  <c r="L900" s="1"/>
  <c r="M900" s="1"/>
  <c r="I902"/>
  <c r="K902"/>
  <c r="L902" s="1"/>
  <c r="M902" s="1"/>
  <c r="I904"/>
  <c r="K904"/>
  <c r="L904" s="1"/>
  <c r="M904" s="1"/>
  <c r="I906"/>
  <c r="K906"/>
  <c r="L906" s="1"/>
  <c r="M906" s="1"/>
  <c r="I908"/>
  <c r="K908"/>
  <c r="L908" s="1"/>
  <c r="M908" s="1"/>
  <c r="I910"/>
  <c r="K910"/>
  <c r="L910" s="1"/>
  <c r="M910" s="1"/>
  <c r="I912"/>
  <c r="K912"/>
  <c r="L912" s="1"/>
  <c r="M912" s="1"/>
  <c r="I914"/>
  <c r="K914"/>
  <c r="L914" s="1"/>
  <c r="M914" s="1"/>
  <c r="I916"/>
  <c r="K916"/>
  <c r="L916" s="1"/>
  <c r="M916" s="1"/>
  <c r="I918"/>
  <c r="K918"/>
  <c r="L918" s="1"/>
  <c r="M918" s="1"/>
  <c r="I920"/>
  <c r="K920"/>
  <c r="L920" s="1"/>
  <c r="M920" s="1"/>
  <c r="I922"/>
  <c r="K922"/>
  <c r="L922" s="1"/>
  <c r="M922" s="1"/>
  <c r="I924"/>
  <c r="K924"/>
  <c r="L924" s="1"/>
  <c r="M924" s="1"/>
  <c r="I926"/>
  <c r="K926"/>
  <c r="L926" s="1"/>
  <c r="M926" s="1"/>
  <c r="I928"/>
  <c r="K928"/>
  <c r="L928" s="1"/>
  <c r="M928" s="1"/>
  <c r="I930"/>
  <c r="K930"/>
  <c r="L930" s="1"/>
  <c r="M930" s="1"/>
  <c r="I932"/>
  <c r="K932"/>
  <c r="L932" s="1"/>
  <c r="M932" s="1"/>
  <c r="I934"/>
  <c r="K934"/>
  <c r="L934" s="1"/>
  <c r="M934" s="1"/>
  <c r="I936"/>
  <c r="K936"/>
  <c r="L936" s="1"/>
  <c r="M936" s="1"/>
  <c r="I938"/>
  <c r="K938"/>
  <c r="L938" s="1"/>
  <c r="M938" s="1"/>
  <c r="I940"/>
  <c r="K940"/>
  <c r="L940" s="1"/>
  <c r="M940" s="1"/>
  <c r="I944"/>
  <c r="K944"/>
  <c r="L944" s="1"/>
  <c r="M944" s="1"/>
  <c r="H777"/>
  <c r="J777" s="1"/>
  <c r="H781"/>
  <c r="J781" s="1"/>
  <c r="H785"/>
  <c r="J785" s="1"/>
  <c r="H789"/>
  <c r="J789" s="1"/>
  <c r="H793"/>
  <c r="J793" s="1"/>
  <c r="H797"/>
  <c r="J797" s="1"/>
  <c r="H801"/>
  <c r="J801" s="1"/>
  <c r="H805"/>
  <c r="J805" s="1"/>
  <c r="H809"/>
  <c r="J809" s="1"/>
  <c r="H813"/>
  <c r="J813" s="1"/>
  <c r="H817"/>
  <c r="J817" s="1"/>
  <c r="H821"/>
  <c r="J821" s="1"/>
  <c r="H825"/>
  <c r="J825" s="1"/>
  <c r="H829"/>
  <c r="J829" s="1"/>
  <c r="H833"/>
  <c r="J833" s="1"/>
  <c r="H837"/>
  <c r="J837" s="1"/>
  <c r="H841"/>
  <c r="J841" s="1"/>
  <c r="I948"/>
  <c r="K948"/>
  <c r="L948" s="1"/>
  <c r="M948" s="1"/>
  <c r="I775"/>
  <c r="I779"/>
  <c r="I783"/>
  <c r="I787"/>
  <c r="I791"/>
  <c r="I795"/>
  <c r="I799"/>
  <c r="I803"/>
  <c r="I807"/>
  <c r="I811"/>
  <c r="I815"/>
  <c r="I819"/>
  <c r="I823"/>
  <c r="I827"/>
  <c r="I831"/>
  <c r="I835"/>
  <c r="I839"/>
  <c r="I843"/>
  <c r="H889"/>
  <c r="J889" s="1"/>
  <c r="H893"/>
  <c r="J893" s="1"/>
  <c r="H897"/>
  <c r="J897" s="1"/>
  <c r="H901"/>
  <c r="J901" s="1"/>
  <c r="H905"/>
  <c r="J905" s="1"/>
  <c r="H909"/>
  <c r="J909" s="1"/>
  <c r="H913"/>
  <c r="J913" s="1"/>
  <c r="H917"/>
  <c r="J917" s="1"/>
  <c r="H921"/>
  <c r="J921" s="1"/>
  <c r="H925"/>
  <c r="J925" s="1"/>
  <c r="H929"/>
  <c r="J929" s="1"/>
  <c r="H933"/>
  <c r="J933" s="1"/>
  <c r="H937"/>
  <c r="J937" s="1"/>
  <c r="H941"/>
  <c r="J941" s="1"/>
  <c r="I945"/>
  <c r="I950"/>
  <c r="K950"/>
  <c r="L950" s="1"/>
  <c r="M950" s="1"/>
  <c r="I952"/>
  <c r="K952"/>
  <c r="L952" s="1"/>
  <c r="M952" s="1"/>
  <c r="I954"/>
  <c r="K954"/>
  <c r="L954" s="1"/>
  <c r="M954" s="1"/>
  <c r="I956"/>
  <c r="K956"/>
  <c r="L956" s="1"/>
  <c r="M956" s="1"/>
  <c r="I958"/>
  <c r="K958"/>
  <c r="L958" s="1"/>
  <c r="M958" s="1"/>
  <c r="I960"/>
  <c r="K960"/>
  <c r="L960" s="1"/>
  <c r="M960" s="1"/>
  <c r="I962"/>
  <c r="K962"/>
  <c r="L962" s="1"/>
  <c r="M962" s="1"/>
  <c r="I964"/>
  <c r="K964"/>
  <c r="L964" s="1"/>
  <c r="M964" s="1"/>
  <c r="I966"/>
  <c r="K966"/>
  <c r="L966" s="1"/>
  <c r="M966" s="1"/>
  <c r="I968"/>
  <c r="K968"/>
  <c r="L968" s="1"/>
  <c r="M968" s="1"/>
  <c r="I970"/>
  <c r="K970"/>
  <c r="L970" s="1"/>
  <c r="M970" s="1"/>
  <c r="I972"/>
  <c r="K972"/>
  <c r="L972" s="1"/>
  <c r="M972" s="1"/>
  <c r="I887"/>
  <c r="I891"/>
  <c r="I895"/>
  <c r="I899"/>
  <c r="I903"/>
  <c r="I907"/>
  <c r="I911"/>
  <c r="I915"/>
  <c r="I919"/>
  <c r="I923"/>
  <c r="I927"/>
  <c r="I931"/>
  <c r="I935"/>
  <c r="I939"/>
  <c r="H943"/>
  <c r="J943" s="1"/>
  <c r="H947"/>
  <c r="J947" s="1"/>
  <c r="H951"/>
  <c r="J951" s="1"/>
  <c r="H955"/>
  <c r="J955" s="1"/>
  <c r="H959"/>
  <c r="J959" s="1"/>
  <c r="H963"/>
  <c r="J963" s="1"/>
  <c r="H967"/>
  <c r="J967" s="1"/>
  <c r="H971"/>
  <c r="J971" s="1"/>
  <c r="K973"/>
  <c r="L973" s="1"/>
  <c r="M973" s="1"/>
  <c r="I973"/>
  <c r="I974"/>
  <c r="K974"/>
  <c r="L974" s="1"/>
  <c r="M974" s="1"/>
  <c r="K975"/>
  <c r="L975" s="1"/>
  <c r="M975" s="1"/>
  <c r="I975"/>
  <c r="I976"/>
  <c r="K976"/>
  <c r="L976" s="1"/>
  <c r="M976" s="1"/>
  <c r="K977"/>
  <c r="L977" s="1"/>
  <c r="M977" s="1"/>
  <c r="I977"/>
  <c r="I978"/>
  <c r="K978"/>
  <c r="L978" s="1"/>
  <c r="M978" s="1"/>
  <c r="K979"/>
  <c r="L979" s="1"/>
  <c r="M979" s="1"/>
  <c r="I979"/>
  <c r="I980"/>
  <c r="K980"/>
  <c r="L980" s="1"/>
  <c r="M980" s="1"/>
  <c r="K981"/>
  <c r="L981" s="1"/>
  <c r="M981" s="1"/>
  <c r="I981"/>
  <c r="I982"/>
  <c r="K982"/>
  <c r="L982" s="1"/>
  <c r="M982" s="1"/>
  <c r="K983"/>
  <c r="L983" s="1"/>
  <c r="M983" s="1"/>
  <c r="I983"/>
  <c r="I984"/>
  <c r="K984"/>
  <c r="L984" s="1"/>
  <c r="M984" s="1"/>
  <c r="K985"/>
  <c r="L985" s="1"/>
  <c r="M985" s="1"/>
  <c r="I985"/>
  <c r="I986"/>
  <c r="K986"/>
  <c r="L986" s="1"/>
  <c r="M986" s="1"/>
  <c r="K987"/>
  <c r="L987" s="1"/>
  <c r="M987" s="1"/>
  <c r="I987"/>
  <c r="I988"/>
  <c r="K988"/>
  <c r="L988" s="1"/>
  <c r="M988" s="1"/>
  <c r="K989"/>
  <c r="L989" s="1"/>
  <c r="M989" s="1"/>
  <c r="I989"/>
  <c r="I990"/>
  <c r="K990"/>
  <c r="L990" s="1"/>
  <c r="M990" s="1"/>
  <c r="K991"/>
  <c r="L991" s="1"/>
  <c r="M991" s="1"/>
  <c r="I991"/>
  <c r="I992"/>
  <c r="K992"/>
  <c r="L992" s="1"/>
  <c r="M992" s="1"/>
  <c r="K993"/>
  <c r="L993" s="1"/>
  <c r="M993" s="1"/>
  <c r="I993"/>
  <c r="I994"/>
  <c r="K994"/>
  <c r="L994" s="1"/>
  <c r="M994" s="1"/>
  <c r="K995"/>
  <c r="L995" s="1"/>
  <c r="M995" s="1"/>
  <c r="I995"/>
  <c r="I996"/>
  <c r="K996"/>
  <c r="L996" s="1"/>
  <c r="M996" s="1"/>
  <c r="K997"/>
  <c r="L997" s="1"/>
  <c r="M997" s="1"/>
  <c r="I997"/>
  <c r="I998"/>
  <c r="K998"/>
  <c r="L998" s="1"/>
  <c r="M998" s="1"/>
  <c r="K999"/>
  <c r="L999" s="1"/>
  <c r="M999" s="1"/>
  <c r="I999"/>
  <c r="I1000"/>
  <c r="K1000"/>
  <c r="L1000" s="1"/>
  <c r="M1000" s="1"/>
  <c r="K1001"/>
  <c r="L1001" s="1"/>
  <c r="M1001" s="1"/>
  <c r="I1001"/>
  <c r="I1002"/>
  <c r="K1002"/>
  <c r="L1002" s="1"/>
  <c r="M1002" s="1"/>
  <c r="K1003"/>
  <c r="L1003" s="1"/>
  <c r="M1003" s="1"/>
  <c r="I1003"/>
  <c r="I1004"/>
  <c r="K1004"/>
  <c r="L1004" s="1"/>
  <c r="M1004" s="1"/>
  <c r="K1005"/>
  <c r="L1005" s="1"/>
  <c r="M1005" s="1"/>
  <c r="I1005"/>
  <c r="I1006"/>
  <c r="K1006"/>
  <c r="L1006" s="1"/>
  <c r="M1006" s="1"/>
  <c r="K1007"/>
  <c r="L1007" s="1"/>
  <c r="M1007" s="1"/>
  <c r="I1007"/>
  <c r="I1008"/>
  <c r="K1008"/>
  <c r="L1008" s="1"/>
  <c r="M1008" s="1"/>
  <c r="K1009"/>
  <c r="L1009" s="1"/>
  <c r="M1009" s="1"/>
  <c r="I1009"/>
  <c r="I1010"/>
  <c r="K1010"/>
  <c r="L1010" s="1"/>
  <c r="M1010" s="1"/>
  <c r="K1011"/>
  <c r="L1011" s="1"/>
  <c r="M1011" s="1"/>
  <c r="I1011"/>
  <c r="I1012"/>
  <c r="K1012"/>
  <c r="L1012" s="1"/>
  <c r="M1012" s="1"/>
  <c r="K1013"/>
  <c r="L1013" s="1"/>
  <c r="M1013" s="1"/>
  <c r="I1013"/>
  <c r="I1014"/>
  <c r="K1014"/>
  <c r="L1014" s="1"/>
  <c r="M1014" s="1"/>
  <c r="I949"/>
  <c r="I953"/>
  <c r="I957"/>
  <c r="I961"/>
  <c r="I965"/>
  <c r="I969"/>
  <c r="H107"/>
  <c r="N645" l="1"/>
  <c r="I222"/>
  <c r="I248"/>
  <c r="I220"/>
  <c r="I127"/>
  <c r="N127" s="1"/>
  <c r="I125"/>
  <c r="I123"/>
  <c r="N123" s="1"/>
  <c r="I121"/>
  <c r="I119"/>
  <c r="N119" s="1"/>
  <c r="I185"/>
  <c r="I177"/>
  <c r="I116"/>
  <c r="I110"/>
  <c r="I108"/>
  <c r="I251"/>
  <c r="I249"/>
  <c r="I181"/>
  <c r="N181" s="1"/>
  <c r="I171"/>
  <c r="I167"/>
  <c r="N167" s="1"/>
  <c r="I163"/>
  <c r="I159"/>
  <c r="N159" s="1"/>
  <c r="I117"/>
  <c r="N643"/>
  <c r="N641"/>
  <c r="N639"/>
  <c r="N637"/>
  <c r="N635"/>
  <c r="N633"/>
  <c r="N631"/>
  <c r="N629"/>
  <c r="N627"/>
  <c r="N625"/>
  <c r="N623"/>
  <c r="N621"/>
  <c r="N619"/>
  <c r="N617"/>
  <c r="N615"/>
  <c r="N613"/>
  <c r="N611"/>
  <c r="N609"/>
  <c r="N607"/>
  <c r="N605"/>
  <c r="N603"/>
  <c r="N601"/>
  <c r="N599"/>
  <c r="N597"/>
  <c r="N595"/>
  <c r="N593"/>
  <c r="N591"/>
  <c r="N589"/>
  <c r="N587"/>
  <c r="N585"/>
  <c r="N583"/>
  <c r="N581"/>
  <c r="N579"/>
  <c r="N577"/>
  <c r="N575"/>
  <c r="N573"/>
  <c r="N571"/>
  <c r="N569"/>
  <c r="N567"/>
  <c r="N565"/>
  <c r="N563"/>
  <c r="N561"/>
  <c r="N559"/>
  <c r="N557"/>
  <c r="N555"/>
  <c r="N553"/>
  <c r="N551"/>
  <c r="N549"/>
  <c r="N547"/>
  <c r="N545"/>
  <c r="N543"/>
  <c r="N541"/>
  <c r="N539"/>
  <c r="N537"/>
  <c r="N535"/>
  <c r="N533"/>
  <c r="N531"/>
  <c r="N529"/>
  <c r="N527"/>
  <c r="N525"/>
  <c r="N523"/>
  <c r="N521"/>
  <c r="N519"/>
  <c r="N517"/>
  <c r="N515"/>
  <c r="N513"/>
  <c r="N511"/>
  <c r="N509"/>
  <c r="N507"/>
  <c r="N505"/>
  <c r="N503"/>
  <c r="I206"/>
  <c r="I204"/>
  <c r="N204" s="1"/>
  <c r="I202"/>
  <c r="I200"/>
  <c r="N200" s="1"/>
  <c r="I198"/>
  <c r="I196"/>
  <c r="N196" s="1"/>
  <c r="I194"/>
  <c r="I192"/>
  <c r="N192" s="1"/>
  <c r="I190"/>
  <c r="I188"/>
  <c r="N188" s="1"/>
  <c r="I186"/>
  <c r="I135"/>
  <c r="N135" s="1"/>
  <c r="I129"/>
  <c r="N779"/>
  <c r="N791"/>
  <c r="J935"/>
  <c r="K935" s="1"/>
  <c r="L935" s="1"/>
  <c r="M935" s="1"/>
  <c r="N935" s="1"/>
  <c r="J927"/>
  <c r="K927" s="1"/>
  <c r="L927" s="1"/>
  <c r="M927" s="1"/>
  <c r="N927" s="1"/>
  <c r="J919"/>
  <c r="K919" s="1"/>
  <c r="L919" s="1"/>
  <c r="M919" s="1"/>
  <c r="N919" s="1"/>
  <c r="J911"/>
  <c r="K911" s="1"/>
  <c r="L911" s="1"/>
  <c r="M911" s="1"/>
  <c r="N911" s="1"/>
  <c r="J903"/>
  <c r="K903" s="1"/>
  <c r="L903" s="1"/>
  <c r="M903" s="1"/>
  <c r="N903" s="1"/>
  <c r="J895"/>
  <c r="K895" s="1"/>
  <c r="L895" s="1"/>
  <c r="M895" s="1"/>
  <c r="N895" s="1"/>
  <c r="J887"/>
  <c r="K887" s="1"/>
  <c r="L887" s="1"/>
  <c r="M887" s="1"/>
  <c r="N887" s="1"/>
  <c r="J969"/>
  <c r="K969" s="1"/>
  <c r="L969" s="1"/>
  <c r="M969" s="1"/>
  <c r="N969" s="1"/>
  <c r="J961"/>
  <c r="K961" s="1"/>
  <c r="L961" s="1"/>
  <c r="M961" s="1"/>
  <c r="N961" s="1"/>
  <c r="J953"/>
  <c r="K953" s="1"/>
  <c r="L953" s="1"/>
  <c r="M953" s="1"/>
  <c r="N953" s="1"/>
  <c r="N839"/>
  <c r="N823"/>
  <c r="N807"/>
  <c r="N775"/>
  <c r="N660"/>
  <c r="N644"/>
  <c r="N843"/>
  <c r="N835"/>
  <c r="N827"/>
  <c r="N819"/>
  <c r="N811"/>
  <c r="N803"/>
  <c r="N795"/>
  <c r="N787"/>
  <c r="N656"/>
  <c r="N648"/>
  <c r="N640"/>
  <c r="N360"/>
  <c r="N352"/>
  <c r="N350"/>
  <c r="N348"/>
  <c r="N346"/>
  <c r="N344"/>
  <c r="N342"/>
  <c r="N340"/>
  <c r="N338"/>
  <c r="N336"/>
  <c r="N308"/>
  <c r="N306"/>
  <c r="N304"/>
  <c r="N302"/>
  <c r="N300"/>
  <c r="N298"/>
  <c r="N296"/>
  <c r="N290"/>
  <c r="N288"/>
  <c r="N286"/>
  <c r="N284"/>
  <c r="N282"/>
  <c r="J945"/>
  <c r="K945" s="1"/>
  <c r="L945" s="1"/>
  <c r="M945" s="1"/>
  <c r="N945" s="1"/>
  <c r="I942"/>
  <c r="J942"/>
  <c r="K942" s="1"/>
  <c r="L942" s="1"/>
  <c r="M942" s="1"/>
  <c r="J939"/>
  <c r="K939" s="1"/>
  <c r="L939" s="1"/>
  <c r="M939" s="1"/>
  <c r="N939" s="1"/>
  <c r="J931"/>
  <c r="K931" s="1"/>
  <c r="L931" s="1"/>
  <c r="M931" s="1"/>
  <c r="N931" s="1"/>
  <c r="J923"/>
  <c r="K923" s="1"/>
  <c r="L923" s="1"/>
  <c r="M923" s="1"/>
  <c r="N923" s="1"/>
  <c r="J915"/>
  <c r="K915" s="1"/>
  <c r="L915" s="1"/>
  <c r="M915" s="1"/>
  <c r="N915" s="1"/>
  <c r="J907"/>
  <c r="K907" s="1"/>
  <c r="L907" s="1"/>
  <c r="M907" s="1"/>
  <c r="N907" s="1"/>
  <c r="J899"/>
  <c r="K899" s="1"/>
  <c r="L899" s="1"/>
  <c r="M899" s="1"/>
  <c r="N899" s="1"/>
  <c r="J891"/>
  <c r="K891" s="1"/>
  <c r="L891" s="1"/>
  <c r="M891" s="1"/>
  <c r="N891" s="1"/>
  <c r="J965"/>
  <c r="K965" s="1"/>
  <c r="L965" s="1"/>
  <c r="M965" s="1"/>
  <c r="N965" s="1"/>
  <c r="J957"/>
  <c r="K957" s="1"/>
  <c r="L957" s="1"/>
  <c r="M957" s="1"/>
  <c r="N957" s="1"/>
  <c r="J949"/>
  <c r="K949" s="1"/>
  <c r="L949" s="1"/>
  <c r="M949" s="1"/>
  <c r="N949" s="1"/>
  <c r="I946"/>
  <c r="J946"/>
  <c r="K946" s="1"/>
  <c r="L946" s="1"/>
  <c r="M946" s="1"/>
  <c r="N831"/>
  <c r="N815"/>
  <c r="N799"/>
  <c r="N783"/>
  <c r="N652"/>
  <c r="N364"/>
  <c r="N356"/>
  <c r="I141"/>
  <c r="N141" s="1"/>
  <c r="I137"/>
  <c r="I133"/>
  <c r="N133" s="1"/>
  <c r="I247"/>
  <c r="N247" s="1"/>
  <c r="I245"/>
  <c r="N245" s="1"/>
  <c r="I243"/>
  <c r="N243" s="1"/>
  <c r="I241"/>
  <c r="N241" s="1"/>
  <c r="I239"/>
  <c r="N239" s="1"/>
  <c r="I237"/>
  <c r="N237" s="1"/>
  <c r="I233"/>
  <c r="N233" s="1"/>
  <c r="I212"/>
  <c r="I210"/>
  <c r="N210" s="1"/>
  <c r="I158"/>
  <c r="N158" s="1"/>
  <c r="I152"/>
  <c r="I150"/>
  <c r="N150" s="1"/>
  <c r="I144"/>
  <c r="N144" s="1"/>
  <c r="I131"/>
  <c r="N131" s="1"/>
  <c r="J231"/>
  <c r="K231" s="1"/>
  <c r="L231" s="1"/>
  <c r="M231" s="1"/>
  <c r="N231" s="1"/>
  <c r="J229"/>
  <c r="K229" s="1"/>
  <c r="L229" s="1"/>
  <c r="M229" s="1"/>
  <c r="N229" s="1"/>
  <c r="J227"/>
  <c r="K227" s="1"/>
  <c r="L227" s="1"/>
  <c r="M227" s="1"/>
  <c r="N227" s="1"/>
  <c r="J225"/>
  <c r="K225" s="1"/>
  <c r="L225" s="1"/>
  <c r="M225" s="1"/>
  <c r="N225" s="1"/>
  <c r="J223"/>
  <c r="K223" s="1"/>
  <c r="L223" s="1"/>
  <c r="M223" s="1"/>
  <c r="N223" s="1"/>
  <c r="J221"/>
  <c r="K221" s="1"/>
  <c r="L221" s="1"/>
  <c r="M221" s="1"/>
  <c r="N221" s="1"/>
  <c r="I219"/>
  <c r="J219"/>
  <c r="K219" s="1"/>
  <c r="L219" s="1"/>
  <c r="M219" s="1"/>
  <c r="I217"/>
  <c r="J217"/>
  <c r="K217" s="1"/>
  <c r="L217" s="1"/>
  <c r="M217" s="1"/>
  <c r="I215"/>
  <c r="N215" s="1"/>
  <c r="J215"/>
  <c r="K215" s="1"/>
  <c r="L215" s="1"/>
  <c r="M215" s="1"/>
  <c r="I213"/>
  <c r="J213"/>
  <c r="K213" s="1"/>
  <c r="L213" s="1"/>
  <c r="M213" s="1"/>
  <c r="I211"/>
  <c r="N211" s="1"/>
  <c r="J211"/>
  <c r="K211" s="1"/>
  <c r="L211" s="1"/>
  <c r="M211" s="1"/>
  <c r="I209"/>
  <c r="J209"/>
  <c r="K209" s="1"/>
  <c r="L209" s="1"/>
  <c r="M209" s="1"/>
  <c r="I207"/>
  <c r="J207"/>
  <c r="K207" s="1"/>
  <c r="L207" s="1"/>
  <c r="M207" s="1"/>
  <c r="J205"/>
  <c r="K205" s="1"/>
  <c r="L205" s="1"/>
  <c r="M205" s="1"/>
  <c r="N205" s="1"/>
  <c r="J203"/>
  <c r="K203" s="1"/>
  <c r="L203" s="1"/>
  <c r="M203" s="1"/>
  <c r="J201"/>
  <c r="K201" s="1"/>
  <c r="L201" s="1"/>
  <c r="M201" s="1"/>
  <c r="N201" s="1"/>
  <c r="J199"/>
  <c r="K199" s="1"/>
  <c r="L199" s="1"/>
  <c r="M199" s="1"/>
  <c r="J197"/>
  <c r="K197" s="1"/>
  <c r="L197" s="1"/>
  <c r="M197" s="1"/>
  <c r="N197" s="1"/>
  <c r="J195"/>
  <c r="K195" s="1"/>
  <c r="L195" s="1"/>
  <c r="M195" s="1"/>
  <c r="J193"/>
  <c r="K193" s="1"/>
  <c r="L193" s="1"/>
  <c r="M193" s="1"/>
  <c r="N193" s="1"/>
  <c r="J191"/>
  <c r="K191" s="1"/>
  <c r="L191" s="1"/>
  <c r="M191" s="1"/>
  <c r="J189"/>
  <c r="K189" s="1"/>
  <c r="L189" s="1"/>
  <c r="M189" s="1"/>
  <c r="N189" s="1"/>
  <c r="J187"/>
  <c r="K187" s="1"/>
  <c r="L187" s="1"/>
  <c r="M187" s="1"/>
  <c r="J142"/>
  <c r="K142" s="1"/>
  <c r="L142" s="1"/>
  <c r="M142" s="1"/>
  <c r="N142" s="1"/>
  <c r="J140"/>
  <c r="K140" s="1"/>
  <c r="L140" s="1"/>
  <c r="M140" s="1"/>
  <c r="J138"/>
  <c r="K138" s="1"/>
  <c r="L138" s="1"/>
  <c r="M138" s="1"/>
  <c r="N138" s="1"/>
  <c r="J136"/>
  <c r="K136" s="1"/>
  <c r="L136" s="1"/>
  <c r="M136" s="1"/>
  <c r="J134"/>
  <c r="K134" s="1"/>
  <c r="L134" s="1"/>
  <c r="M134" s="1"/>
  <c r="N134" s="1"/>
  <c r="J132"/>
  <c r="K132" s="1"/>
  <c r="L132" s="1"/>
  <c r="M132" s="1"/>
  <c r="J130"/>
  <c r="K130" s="1"/>
  <c r="L130" s="1"/>
  <c r="M130" s="1"/>
  <c r="N130" s="1"/>
  <c r="J128"/>
  <c r="K128" s="1"/>
  <c r="L128" s="1"/>
  <c r="M128" s="1"/>
  <c r="J126"/>
  <c r="K126" s="1"/>
  <c r="L126" s="1"/>
  <c r="M126" s="1"/>
  <c r="N126" s="1"/>
  <c r="J124"/>
  <c r="K124" s="1"/>
  <c r="L124" s="1"/>
  <c r="M124" s="1"/>
  <c r="J122"/>
  <c r="K122" s="1"/>
  <c r="L122" s="1"/>
  <c r="M122" s="1"/>
  <c r="N122" s="1"/>
  <c r="J120"/>
  <c r="K120" s="1"/>
  <c r="L120" s="1"/>
  <c r="M120" s="1"/>
  <c r="J118"/>
  <c r="K118" s="1"/>
  <c r="L118" s="1"/>
  <c r="M118" s="1"/>
  <c r="N118" s="1"/>
  <c r="I203"/>
  <c r="I199"/>
  <c r="I195"/>
  <c r="I191"/>
  <c r="I187"/>
  <c r="I140"/>
  <c r="I136"/>
  <c r="I132"/>
  <c r="I128"/>
  <c r="I124"/>
  <c r="I120"/>
  <c r="J107"/>
  <c r="K107" s="1"/>
  <c r="L107" s="1"/>
  <c r="M107" s="1"/>
  <c r="N1013"/>
  <c r="N1011"/>
  <c r="N1009"/>
  <c r="N1007"/>
  <c r="N1005"/>
  <c r="N1003"/>
  <c r="N1001"/>
  <c r="N999"/>
  <c r="N997"/>
  <c r="N995"/>
  <c r="N993"/>
  <c r="N991"/>
  <c r="N989"/>
  <c r="N987"/>
  <c r="N985"/>
  <c r="N983"/>
  <c r="N981"/>
  <c r="N979"/>
  <c r="N977"/>
  <c r="N975"/>
  <c r="N973"/>
  <c r="N339"/>
  <c r="N307"/>
  <c r="N305"/>
  <c r="N303"/>
  <c r="N301"/>
  <c r="N299"/>
  <c r="N297"/>
  <c r="N295"/>
  <c r="N289"/>
  <c r="N287"/>
  <c r="N285"/>
  <c r="N283"/>
  <c r="N281"/>
  <c r="N235"/>
  <c r="N218"/>
  <c r="N216"/>
  <c r="N214"/>
  <c r="N208"/>
  <c r="N185"/>
  <c r="N179"/>
  <c r="N177"/>
  <c r="N175"/>
  <c r="N156"/>
  <c r="N154"/>
  <c r="N148"/>
  <c r="N146"/>
  <c r="N944"/>
  <c r="N940"/>
  <c r="N938"/>
  <c r="N936"/>
  <c r="N934"/>
  <c r="N932"/>
  <c r="N930"/>
  <c r="N928"/>
  <c r="N926"/>
  <c r="N924"/>
  <c r="N922"/>
  <c r="N920"/>
  <c r="N918"/>
  <c r="N916"/>
  <c r="N914"/>
  <c r="N912"/>
  <c r="N910"/>
  <c r="N908"/>
  <c r="N906"/>
  <c r="N904"/>
  <c r="N902"/>
  <c r="N900"/>
  <c r="N898"/>
  <c r="N896"/>
  <c r="N894"/>
  <c r="N892"/>
  <c r="N890"/>
  <c r="N888"/>
  <c r="N885"/>
  <c r="N883"/>
  <c r="N881"/>
  <c r="N879"/>
  <c r="N877"/>
  <c r="N875"/>
  <c r="N873"/>
  <c r="N871"/>
  <c r="N869"/>
  <c r="N867"/>
  <c r="N865"/>
  <c r="N863"/>
  <c r="N861"/>
  <c r="N859"/>
  <c r="N857"/>
  <c r="N855"/>
  <c r="N853"/>
  <c r="N851"/>
  <c r="N849"/>
  <c r="N847"/>
  <c r="N845"/>
  <c r="N116"/>
  <c r="N115"/>
  <c r="N111"/>
  <c r="N110"/>
  <c r="N108"/>
  <c r="N501"/>
  <c r="N499"/>
  <c r="N497"/>
  <c r="N495"/>
  <c r="N493"/>
  <c r="N491"/>
  <c r="N489"/>
  <c r="N487"/>
  <c r="N485"/>
  <c r="N483"/>
  <c r="N481"/>
  <c r="N479"/>
  <c r="N477"/>
  <c r="N475"/>
  <c r="N473"/>
  <c r="N471"/>
  <c r="N469"/>
  <c r="N467"/>
  <c r="N465"/>
  <c r="N463"/>
  <c r="N461"/>
  <c r="N459"/>
  <c r="N457"/>
  <c r="N455"/>
  <c r="N453"/>
  <c r="N451"/>
  <c r="N449"/>
  <c r="N447"/>
  <c r="N445"/>
  <c r="N443"/>
  <c r="N441"/>
  <c r="N439"/>
  <c r="N437"/>
  <c r="N435"/>
  <c r="N433"/>
  <c r="N431"/>
  <c r="N429"/>
  <c r="N427"/>
  <c r="N425"/>
  <c r="N423"/>
  <c r="N421"/>
  <c r="N419"/>
  <c r="N417"/>
  <c r="N415"/>
  <c r="N413"/>
  <c r="N411"/>
  <c r="N409"/>
  <c r="N407"/>
  <c r="N405"/>
  <c r="N403"/>
  <c r="N401"/>
  <c r="N399"/>
  <c r="N397"/>
  <c r="N395"/>
  <c r="N394"/>
  <c r="N392"/>
  <c r="N390"/>
  <c r="N388"/>
  <c r="N386"/>
  <c r="N384"/>
  <c r="N382"/>
  <c r="N380"/>
  <c r="N378"/>
  <c r="N376"/>
  <c r="N374"/>
  <c r="N372"/>
  <c r="N370"/>
  <c r="N368"/>
  <c r="N366"/>
  <c r="N246"/>
  <c r="N244"/>
  <c r="N242"/>
  <c r="N240"/>
  <c r="N238"/>
  <c r="N236"/>
  <c r="N234"/>
  <c r="N224"/>
  <c r="N222"/>
  <c r="N220"/>
  <c r="N206"/>
  <c r="N202"/>
  <c r="N198"/>
  <c r="N194"/>
  <c r="N190"/>
  <c r="N186"/>
  <c r="N180"/>
  <c r="N178"/>
  <c r="N176"/>
  <c r="N157"/>
  <c r="N155"/>
  <c r="N153"/>
  <c r="N147"/>
  <c r="N145"/>
  <c r="N139"/>
  <c r="N137"/>
  <c r="N129"/>
  <c r="N125"/>
  <c r="N121"/>
  <c r="N117"/>
  <c r="N109"/>
  <c r="K967"/>
  <c r="L967" s="1"/>
  <c r="M967" s="1"/>
  <c r="I967"/>
  <c r="K951"/>
  <c r="L951" s="1"/>
  <c r="M951" s="1"/>
  <c r="I951"/>
  <c r="K929"/>
  <c r="L929" s="1"/>
  <c r="M929" s="1"/>
  <c r="I929"/>
  <c r="K913"/>
  <c r="L913" s="1"/>
  <c r="M913" s="1"/>
  <c r="I913"/>
  <c r="K897"/>
  <c r="L897" s="1"/>
  <c r="M897" s="1"/>
  <c r="I897"/>
  <c r="K837"/>
  <c r="L837" s="1"/>
  <c r="M837" s="1"/>
  <c r="I837"/>
  <c r="K821"/>
  <c r="L821" s="1"/>
  <c r="M821" s="1"/>
  <c r="I821"/>
  <c r="K805"/>
  <c r="L805" s="1"/>
  <c r="M805" s="1"/>
  <c r="I805"/>
  <c r="K789"/>
  <c r="L789" s="1"/>
  <c r="M789" s="1"/>
  <c r="I789"/>
  <c r="K781"/>
  <c r="L781" s="1"/>
  <c r="M781" s="1"/>
  <c r="I781"/>
  <c r="K662"/>
  <c r="L662" s="1"/>
  <c r="M662" s="1"/>
  <c r="I662"/>
  <c r="K654"/>
  <c r="L654" s="1"/>
  <c r="M654" s="1"/>
  <c r="I654"/>
  <c r="K646"/>
  <c r="L646" s="1"/>
  <c r="M646" s="1"/>
  <c r="I646"/>
  <c r="K362"/>
  <c r="L362" s="1"/>
  <c r="M362" s="1"/>
  <c r="I362"/>
  <c r="K354"/>
  <c r="L354" s="1"/>
  <c r="M354" s="1"/>
  <c r="I354"/>
  <c r="K959"/>
  <c r="L959" s="1"/>
  <c r="M959" s="1"/>
  <c r="I959"/>
  <c r="K943"/>
  <c r="L943" s="1"/>
  <c r="M943" s="1"/>
  <c r="I943"/>
  <c r="K937"/>
  <c r="L937" s="1"/>
  <c r="M937" s="1"/>
  <c r="I937"/>
  <c r="K921"/>
  <c r="L921" s="1"/>
  <c r="M921" s="1"/>
  <c r="I921"/>
  <c r="K905"/>
  <c r="L905" s="1"/>
  <c r="M905" s="1"/>
  <c r="I905"/>
  <c r="K889"/>
  <c r="L889" s="1"/>
  <c r="M889" s="1"/>
  <c r="I889"/>
  <c r="K829"/>
  <c r="L829" s="1"/>
  <c r="M829" s="1"/>
  <c r="I829"/>
  <c r="K813"/>
  <c r="L813" s="1"/>
  <c r="M813" s="1"/>
  <c r="I813"/>
  <c r="K797"/>
  <c r="L797" s="1"/>
  <c r="M797" s="1"/>
  <c r="I797"/>
  <c r="K971"/>
  <c r="L971" s="1"/>
  <c r="M971" s="1"/>
  <c r="I971"/>
  <c r="K963"/>
  <c r="L963" s="1"/>
  <c r="M963" s="1"/>
  <c r="I963"/>
  <c r="K955"/>
  <c r="L955" s="1"/>
  <c r="M955" s="1"/>
  <c r="I955"/>
  <c r="K947"/>
  <c r="L947" s="1"/>
  <c r="M947" s="1"/>
  <c r="I947"/>
  <c r="K941"/>
  <c r="L941" s="1"/>
  <c r="M941" s="1"/>
  <c r="I941"/>
  <c r="K933"/>
  <c r="L933" s="1"/>
  <c r="M933" s="1"/>
  <c r="I933"/>
  <c r="K925"/>
  <c r="L925" s="1"/>
  <c r="M925" s="1"/>
  <c r="I925"/>
  <c r="K917"/>
  <c r="L917" s="1"/>
  <c r="M917" s="1"/>
  <c r="I917"/>
  <c r="K909"/>
  <c r="L909" s="1"/>
  <c r="M909" s="1"/>
  <c r="I909"/>
  <c r="K901"/>
  <c r="L901" s="1"/>
  <c r="M901" s="1"/>
  <c r="I901"/>
  <c r="K893"/>
  <c r="L893" s="1"/>
  <c r="M893" s="1"/>
  <c r="I893"/>
  <c r="K841"/>
  <c r="L841" s="1"/>
  <c r="M841" s="1"/>
  <c r="I841"/>
  <c r="K833"/>
  <c r="L833" s="1"/>
  <c r="M833" s="1"/>
  <c r="I833"/>
  <c r="K825"/>
  <c r="L825" s="1"/>
  <c r="M825" s="1"/>
  <c r="I825"/>
  <c r="K817"/>
  <c r="L817" s="1"/>
  <c r="M817" s="1"/>
  <c r="I817"/>
  <c r="K809"/>
  <c r="L809" s="1"/>
  <c r="M809" s="1"/>
  <c r="I809"/>
  <c r="K801"/>
  <c r="L801" s="1"/>
  <c r="M801" s="1"/>
  <c r="I801"/>
  <c r="K793"/>
  <c r="L793" s="1"/>
  <c r="M793" s="1"/>
  <c r="I793"/>
  <c r="K785"/>
  <c r="L785" s="1"/>
  <c r="M785" s="1"/>
  <c r="I785"/>
  <c r="K777"/>
  <c r="L777" s="1"/>
  <c r="M777" s="1"/>
  <c r="I777"/>
  <c r="K658"/>
  <c r="L658" s="1"/>
  <c r="M658" s="1"/>
  <c r="I658"/>
  <c r="K650"/>
  <c r="L650" s="1"/>
  <c r="M650" s="1"/>
  <c r="I650"/>
  <c r="K642"/>
  <c r="L642" s="1"/>
  <c r="M642" s="1"/>
  <c r="I642"/>
  <c r="K358"/>
  <c r="L358" s="1"/>
  <c r="M358" s="1"/>
  <c r="I358"/>
  <c r="N1014"/>
  <c r="N1012"/>
  <c r="N1010"/>
  <c r="N1008"/>
  <c r="N1006"/>
  <c r="N1004"/>
  <c r="N1002"/>
  <c r="N1000"/>
  <c r="N998"/>
  <c r="N996"/>
  <c r="N994"/>
  <c r="N992"/>
  <c r="N990"/>
  <c r="N988"/>
  <c r="N986"/>
  <c r="N984"/>
  <c r="N982"/>
  <c r="N980"/>
  <c r="N978"/>
  <c r="N976"/>
  <c r="N974"/>
  <c r="N972"/>
  <c r="N970"/>
  <c r="N968"/>
  <c r="N966"/>
  <c r="N964"/>
  <c r="N962"/>
  <c r="N960"/>
  <c r="N958"/>
  <c r="N956"/>
  <c r="N954"/>
  <c r="N952"/>
  <c r="N950"/>
  <c r="N948"/>
  <c r="N886"/>
  <c r="N884"/>
  <c r="N882"/>
  <c r="N880"/>
  <c r="N878"/>
  <c r="N876"/>
  <c r="N874"/>
  <c r="N872"/>
  <c r="N870"/>
  <c r="N868"/>
  <c r="N866"/>
  <c r="N864"/>
  <c r="N862"/>
  <c r="N860"/>
  <c r="N858"/>
  <c r="N856"/>
  <c r="N854"/>
  <c r="N852"/>
  <c r="N850"/>
  <c r="N848"/>
  <c r="N846"/>
  <c r="N844"/>
  <c r="N773"/>
  <c r="N771"/>
  <c r="N769"/>
  <c r="N767"/>
  <c r="N765"/>
  <c r="N763"/>
  <c r="N761"/>
  <c r="N759"/>
  <c r="N757"/>
  <c r="N755"/>
  <c r="N753"/>
  <c r="N751"/>
  <c r="N749"/>
  <c r="N747"/>
  <c r="N745"/>
  <c r="N743"/>
  <c r="N741"/>
  <c r="N739"/>
  <c r="N737"/>
  <c r="N735"/>
  <c r="N733"/>
  <c r="N731"/>
  <c r="N729"/>
  <c r="N727"/>
  <c r="N725"/>
  <c r="N723"/>
  <c r="N721"/>
  <c r="N719"/>
  <c r="N717"/>
  <c r="N715"/>
  <c r="N713"/>
  <c r="N711"/>
  <c r="N709"/>
  <c r="N707"/>
  <c r="N705"/>
  <c r="N703"/>
  <c r="N701"/>
  <c r="N699"/>
  <c r="N697"/>
  <c r="N695"/>
  <c r="N693"/>
  <c r="N691"/>
  <c r="N689"/>
  <c r="N687"/>
  <c r="N685"/>
  <c r="N683"/>
  <c r="N681"/>
  <c r="N679"/>
  <c r="N677"/>
  <c r="N675"/>
  <c r="N673"/>
  <c r="N671"/>
  <c r="N669"/>
  <c r="N667"/>
  <c r="N665"/>
  <c r="N663"/>
  <c r="N638"/>
  <c r="N636"/>
  <c r="N634"/>
  <c r="N632"/>
  <c r="N630"/>
  <c r="N628"/>
  <c r="N626"/>
  <c r="N624"/>
  <c r="N622"/>
  <c r="N620"/>
  <c r="N618"/>
  <c r="N616"/>
  <c r="N614"/>
  <c r="N612"/>
  <c r="N610"/>
  <c r="N608"/>
  <c r="N606"/>
  <c r="N604"/>
  <c r="N602"/>
  <c r="N600"/>
  <c r="N598"/>
  <c r="N596"/>
  <c r="N594"/>
  <c r="N592"/>
  <c r="N590"/>
  <c r="N588"/>
  <c r="N586"/>
  <c r="N584"/>
  <c r="N582"/>
  <c r="N580"/>
  <c r="N578"/>
  <c r="N576"/>
  <c r="N574"/>
  <c r="N572"/>
  <c r="N570"/>
  <c r="N568"/>
  <c r="N566"/>
  <c r="N564"/>
  <c r="N562"/>
  <c r="N560"/>
  <c r="N558"/>
  <c r="N556"/>
  <c r="N554"/>
  <c r="N552"/>
  <c r="N550"/>
  <c r="N548"/>
  <c r="N546"/>
  <c r="N544"/>
  <c r="N542"/>
  <c r="N540"/>
  <c r="N538"/>
  <c r="N536"/>
  <c r="N534"/>
  <c r="N532"/>
  <c r="N530"/>
  <c r="N528"/>
  <c r="N526"/>
  <c r="N524"/>
  <c r="N522"/>
  <c r="N520"/>
  <c r="N518"/>
  <c r="N516"/>
  <c r="N514"/>
  <c r="N512"/>
  <c r="N510"/>
  <c r="N508"/>
  <c r="N506"/>
  <c r="N504"/>
  <c r="N502"/>
  <c r="N500"/>
  <c r="N498"/>
  <c r="N496"/>
  <c r="N494"/>
  <c r="N492"/>
  <c r="N490"/>
  <c r="N488"/>
  <c r="N486"/>
  <c r="N484"/>
  <c r="N482"/>
  <c r="N480"/>
  <c r="N478"/>
  <c r="N476"/>
  <c r="N474"/>
  <c r="N472"/>
  <c r="N470"/>
  <c r="N468"/>
  <c r="N466"/>
  <c r="N464"/>
  <c r="N462"/>
  <c r="N460"/>
  <c r="N458"/>
  <c r="N456"/>
  <c r="N454"/>
  <c r="N452"/>
  <c r="N450"/>
  <c r="N448"/>
  <c r="N446"/>
  <c r="N444"/>
  <c r="N442"/>
  <c r="N440"/>
  <c r="N438"/>
  <c r="N436"/>
  <c r="N434"/>
  <c r="N432"/>
  <c r="N430"/>
  <c r="N428"/>
  <c r="N426"/>
  <c r="N424"/>
  <c r="N422"/>
  <c r="N420"/>
  <c r="N418"/>
  <c r="N416"/>
  <c r="N414"/>
  <c r="N412"/>
  <c r="N410"/>
  <c r="N408"/>
  <c r="N406"/>
  <c r="N404"/>
  <c r="N402"/>
  <c r="N400"/>
  <c r="N398"/>
  <c r="N396"/>
  <c r="N393"/>
  <c r="N391"/>
  <c r="N389"/>
  <c r="N387"/>
  <c r="N385"/>
  <c r="N383"/>
  <c r="N381"/>
  <c r="N379"/>
  <c r="N377"/>
  <c r="N375"/>
  <c r="N373"/>
  <c r="N371"/>
  <c r="N369"/>
  <c r="N367"/>
  <c r="N365"/>
  <c r="N334"/>
  <c r="N332"/>
  <c r="N330"/>
  <c r="N328"/>
  <c r="N326"/>
  <c r="N324"/>
  <c r="N322"/>
  <c r="N320"/>
  <c r="N318"/>
  <c r="N316"/>
  <c r="N314"/>
  <c r="N312"/>
  <c r="N310"/>
  <c r="N294"/>
  <c r="N292"/>
  <c r="N280"/>
  <c r="N278"/>
  <c r="N276"/>
  <c r="N274"/>
  <c r="N272"/>
  <c r="N270"/>
  <c r="N268"/>
  <c r="N266"/>
  <c r="N264"/>
  <c r="N262"/>
  <c r="N260"/>
  <c r="N258"/>
  <c r="N256"/>
  <c r="N254"/>
  <c r="N252"/>
  <c r="N250"/>
  <c r="N248"/>
  <c r="N232"/>
  <c r="N230"/>
  <c r="N228"/>
  <c r="N226"/>
  <c r="N209"/>
  <c r="N184"/>
  <c r="N182"/>
  <c r="N174"/>
  <c r="N172"/>
  <c r="N170"/>
  <c r="N168"/>
  <c r="N166"/>
  <c r="N164"/>
  <c r="N162"/>
  <c r="N160"/>
  <c r="N151"/>
  <c r="N149"/>
  <c r="N143"/>
  <c r="N113"/>
  <c r="N363"/>
  <c r="N361"/>
  <c r="N359"/>
  <c r="N357"/>
  <c r="N355"/>
  <c r="N353"/>
  <c r="N351"/>
  <c r="N349"/>
  <c r="N347"/>
  <c r="N345"/>
  <c r="N343"/>
  <c r="N341"/>
  <c r="N337"/>
  <c r="N335"/>
  <c r="N333"/>
  <c r="N331"/>
  <c r="N329"/>
  <c r="N327"/>
  <c r="N325"/>
  <c r="N323"/>
  <c r="N321"/>
  <c r="N319"/>
  <c r="N317"/>
  <c r="N315"/>
  <c r="N313"/>
  <c r="N311"/>
  <c r="N309"/>
  <c r="N293"/>
  <c r="N291"/>
  <c r="N279"/>
  <c r="N277"/>
  <c r="N275"/>
  <c r="N273"/>
  <c r="N271"/>
  <c r="N269"/>
  <c r="N267"/>
  <c r="N265"/>
  <c r="N263"/>
  <c r="N261"/>
  <c r="N259"/>
  <c r="N257"/>
  <c r="N255"/>
  <c r="N253"/>
  <c r="N251"/>
  <c r="N249"/>
  <c r="N212"/>
  <c r="N183"/>
  <c r="N173"/>
  <c r="N171"/>
  <c r="N169"/>
  <c r="N165"/>
  <c r="N163"/>
  <c r="N161"/>
  <c r="N152"/>
  <c r="N114"/>
  <c r="N112"/>
  <c r="I107"/>
  <c r="N207" l="1"/>
  <c r="N219"/>
  <c r="N213"/>
  <c r="N217"/>
  <c r="N946"/>
  <c r="N942"/>
  <c r="N120"/>
  <c r="N124"/>
  <c r="N128"/>
  <c r="N132"/>
  <c r="N136"/>
  <c r="N140"/>
  <c r="N187"/>
  <c r="N191"/>
  <c r="N195"/>
  <c r="N199"/>
  <c r="N203"/>
  <c r="N107"/>
  <c r="N358"/>
  <c r="N642"/>
  <c r="N650"/>
  <c r="N658"/>
  <c r="N777"/>
  <c r="N785"/>
  <c r="N793"/>
  <c r="N801"/>
  <c r="N809"/>
  <c r="N817"/>
  <c r="N825"/>
  <c r="N833"/>
  <c r="N841"/>
  <c r="N893"/>
  <c r="N901"/>
  <c r="N909"/>
  <c r="N917"/>
  <c r="N925"/>
  <c r="N933"/>
  <c r="N941"/>
  <c r="N947"/>
  <c r="N955"/>
  <c r="N963"/>
  <c r="N971"/>
  <c r="N797"/>
  <c r="N813"/>
  <c r="N829"/>
  <c r="N889"/>
  <c r="N905"/>
  <c r="N921"/>
  <c r="N937"/>
  <c r="N943"/>
  <c r="N959"/>
  <c r="N354"/>
  <c r="N362"/>
  <c r="N646"/>
  <c r="N654"/>
  <c r="N662"/>
  <c r="N781"/>
  <c r="N789"/>
  <c r="N805"/>
  <c r="N821"/>
  <c r="N837"/>
  <c r="N897"/>
  <c r="N913"/>
  <c r="N929"/>
  <c r="N951"/>
  <c r="N967"/>
</calcChain>
</file>

<file path=xl/sharedStrings.xml><?xml version="1.0" encoding="utf-8"?>
<sst xmlns="http://schemas.openxmlformats.org/spreadsheetml/2006/main" count="399" uniqueCount="199">
  <si>
    <t>Asset Name</t>
  </si>
  <si>
    <t>Category</t>
  </si>
  <si>
    <t>Useful Life</t>
  </si>
  <si>
    <t>WDV as on 31.3.2014</t>
  </si>
  <si>
    <t>Date of Purchase</t>
  </si>
  <si>
    <t xml:space="preserve">Schdule II </t>
  </si>
  <si>
    <t>Description of Asset</t>
  </si>
  <si>
    <t>TABLE OF USE FUL LIFE</t>
  </si>
  <si>
    <t>Building  (other  than  factory  buildings)  RCC  Frame</t>
  </si>
  <si>
    <t>Building (other than factory buildings) other than RCC Frame Structure</t>
  </si>
  <si>
    <t xml:space="preserve"> Factory buildings</t>
  </si>
  <si>
    <t xml:space="preserve"> Fences, wells, tube wells</t>
  </si>
  <si>
    <t>Other (including temporary structure, etc.)</t>
  </si>
  <si>
    <t>Carpeted Roads - RCC</t>
  </si>
  <si>
    <t xml:space="preserve">Carpeted Roads - other than RCC </t>
  </si>
  <si>
    <t>Non-carpeted roads</t>
  </si>
  <si>
    <t>Expired Useful life</t>
  </si>
  <si>
    <t>Remaining useful life</t>
  </si>
  <si>
    <t>Retained Earning</t>
  </si>
  <si>
    <t>Depreciation rate</t>
  </si>
  <si>
    <t>Depreciation Amount</t>
  </si>
  <si>
    <t>WDV as on 31.3.2015</t>
  </si>
  <si>
    <t>Bridges, culverts, bunkers, etc. [NESD]</t>
  </si>
  <si>
    <t>Plant  and  Machinery  other  than  continuous process plant not covered under specific</t>
  </si>
  <si>
    <t>Continuous process plant for which no special rate has been prescribed under (ii) below</t>
  </si>
  <si>
    <t>Cinematograph films - Machinery used in the production and  exhibition of cinematograph films, recording and reproducing equipments, developing machines, printing machines, editing machines,  synchronizers  and  studio  lights</t>
  </si>
  <si>
    <t>Projecting equipment for exhibition of films</t>
  </si>
  <si>
    <t>Float Glass Melting Furnaces [NESD]</t>
  </si>
  <si>
    <t>(ii)Plant and Machinery except direct fire glass melting furnaces - Recuperative and regenerative glass melting furnaces</t>
  </si>
  <si>
    <t>(ii)Plant and Machinery except direct fire glass melting furnaces - Moulds [NESD]</t>
  </si>
  <si>
    <t>Plant and Machinery used in mines and quarries Portable underground machinery and earth moving machinery used in open cast mining</t>
  </si>
  <si>
    <t>Towers</t>
  </si>
  <si>
    <t xml:space="preserve"> Telecom   transceivers,   switching   centres, transmission and other network equipment</t>
  </si>
  <si>
    <t xml:space="preserve"> Telecom - Ducts, Cables and optical fibre</t>
  </si>
  <si>
    <t xml:space="preserve"> Satellites</t>
  </si>
  <si>
    <t>Refineries</t>
  </si>
  <si>
    <t>Oil   and   gas   assets   (including   wells), processing plant and facilities</t>
  </si>
  <si>
    <t>Petrochemical Plant</t>
  </si>
  <si>
    <t>Storage tanks and related equipment</t>
  </si>
  <si>
    <t>Pipelines</t>
  </si>
  <si>
    <t>Drilling Rig</t>
  </si>
  <si>
    <t>Field  operations  (above  ground)  Portable boilers, drilling tools, well-head tanks, etc.</t>
  </si>
  <si>
    <t>Loggers</t>
  </si>
  <si>
    <t>Thermal  /  Gas  /  Combined  Cycle  Power generation plant</t>
  </si>
  <si>
    <t xml:space="preserve"> Hydro Power Generation Plant</t>
  </si>
  <si>
    <t xml:space="preserve"> Nuclear Power Generation Plant</t>
  </si>
  <si>
    <t>Transmission    lines,    cables    and    other network assets</t>
  </si>
  <si>
    <t>Wind Power Generation Plant</t>
  </si>
  <si>
    <t>Electric Distribution Plant</t>
  </si>
  <si>
    <t>Gas Storage and Distribution Plant</t>
  </si>
  <si>
    <t>Water Distribution Plant including pipelines</t>
  </si>
  <si>
    <t>Sinter Plant</t>
  </si>
  <si>
    <t>Blast Furnace</t>
  </si>
  <si>
    <t>Coke Ovens</t>
  </si>
  <si>
    <t>Rolling mill in steel plant</t>
  </si>
  <si>
    <t xml:space="preserve"> Basic Oxygen Furnace Converter</t>
  </si>
  <si>
    <t>Metal pot line [NESD]</t>
  </si>
  <si>
    <t>Bauxite crushing and grinding section</t>
  </si>
  <si>
    <t>Digester Section [NESD]</t>
  </si>
  <si>
    <t>Turbine [NESD]</t>
  </si>
  <si>
    <t>Equipments for Calcinations [NESD]</t>
  </si>
  <si>
    <t>Copper Smelter [NESD]</t>
  </si>
  <si>
    <t xml:space="preserve"> Roll Grinder</t>
  </si>
  <si>
    <t xml:space="preserve"> Soaking Pit</t>
  </si>
  <si>
    <t xml:space="preserve"> Annealing Furnace</t>
  </si>
  <si>
    <t>Rolling Mills</t>
  </si>
  <si>
    <t>Equipments for Scalping, Slitting, etc. [NSED]</t>
  </si>
  <si>
    <t xml:space="preserve"> Surface Miner, Ripper Dozer, etc. used in mines</t>
  </si>
  <si>
    <t>Copper refining plant [NSED]</t>
  </si>
  <si>
    <t>Electrical   Machinery,   X-ray   and electrotherapeutic apparatus and accessories thereto, medical, diagnostic equipments, namely, Cat-scan, Ultrasound Machines, ECG Monitors, etc.</t>
  </si>
  <si>
    <t xml:space="preserve"> Other Equipments used in medical and surgical operations</t>
  </si>
  <si>
    <t xml:space="preserve"> Reactors</t>
  </si>
  <si>
    <t>Distillation Columns</t>
  </si>
  <si>
    <t xml:space="preserve"> Drying   equipments   /    Centrifuges   and Decanters</t>
  </si>
  <si>
    <t xml:space="preserve"> Vessel / Storage tanks</t>
  </si>
  <si>
    <t xml:space="preserve"> Concreting,  Crushing,  Piling  Equipments and Road Making Equipments</t>
  </si>
  <si>
    <t>Cranes with capacity more than 100 tons</t>
  </si>
  <si>
    <t xml:space="preserve"> Cranes with capacity less than 100 tons</t>
  </si>
  <si>
    <t xml:space="preserve">  Transmission line, Tunnelling Equipments [NESD]</t>
  </si>
  <si>
    <t xml:space="preserve"> Earth-moving equipments</t>
  </si>
  <si>
    <t xml:space="preserve"> Others   including   Material   Handling   / Pipeline / Welding Equipments [NESD]</t>
  </si>
  <si>
    <t xml:space="preserve">  Plant and Machinery used in salt works [NESD]</t>
  </si>
  <si>
    <t>General furniture and fittings</t>
  </si>
  <si>
    <t xml:space="preserve"> Furniture and fittings used in hotels, restaurants and boarding houses, schools, colleges and other education institutions, libraries, welfare centres, meeting halls, cinema houses, theatres and circuses and furniture and fittings  let  out  on  hire  for  used  on  occasion  of marriages and similar functions</t>
  </si>
  <si>
    <t xml:space="preserve"> Motor cycles, scooters and other mopeds</t>
  </si>
  <si>
    <t>Motor buses, motor lorries, motor cars and motor taxies used in a business of running them on hire</t>
  </si>
  <si>
    <t xml:space="preserve"> Motor buses, motor lorries, motor cars and motor taxies other than those used in a business of running them on</t>
  </si>
  <si>
    <t>Motor tractors, harvesting combines and heavy vehicles</t>
  </si>
  <si>
    <t>Electrically    operated    vehicles    including    battery powered or fuel cell powered vehicles</t>
  </si>
  <si>
    <t>Bulk Carriers and liner vessels</t>
  </si>
  <si>
    <t>Crude   tankers,   product   carriers   and   easy chemical carriers with or without conventional</t>
  </si>
  <si>
    <t xml:space="preserve">  Chemicals and Acid Carriers With Stainless steel tanks</t>
  </si>
  <si>
    <t xml:space="preserve"> Chemicals and Acid CarriersWith other tanks</t>
  </si>
  <si>
    <t xml:space="preserve"> Liquefied gas carriers</t>
  </si>
  <si>
    <t xml:space="preserve">  Conventional large passenger vessels which are used for cruise purpose also</t>
  </si>
  <si>
    <t xml:space="preserve"> Coastal service ships of all categories</t>
  </si>
  <si>
    <t xml:space="preserve"> Offshore supply and support vessels</t>
  </si>
  <si>
    <t xml:space="preserve"> Catamarans and other high speed passenger for ships or boats</t>
  </si>
  <si>
    <t xml:space="preserve">  Drill ships</t>
  </si>
  <si>
    <t xml:space="preserve"> Hovercrafts</t>
  </si>
  <si>
    <t xml:space="preserve"> Fishing vessels with wooden hull</t>
  </si>
  <si>
    <t>Dredgers,  tugs,  barges,  survey  launches  and other similar ships used mainly for dredging</t>
  </si>
  <si>
    <t>Speed boats</t>
  </si>
  <si>
    <t>Other vessels</t>
  </si>
  <si>
    <t>Aircrafts or Helicopters [NESD]</t>
  </si>
  <si>
    <t>Railway  siding,  locomotives,  rolling  stocks,  tramways and railway used by concerns, excluding railway</t>
  </si>
  <si>
    <t>Ropeway structures [NESD]</t>
  </si>
  <si>
    <t>Office equipments [NESD]</t>
  </si>
  <si>
    <t>General laboratory equipment</t>
  </si>
  <si>
    <t xml:space="preserve">Laboratory equipments used in education institutions
</t>
  </si>
  <si>
    <t>Computers and data processing units [NESD] Servers and networks</t>
  </si>
  <si>
    <t>Computers and data processing units [NESD] End user devices, such as, desktops, laptops, etc.</t>
  </si>
  <si>
    <t>Electrical Installations and Equipment [NESD]</t>
  </si>
  <si>
    <t xml:space="preserve"> Hydraulic woks, pipelines and sluices [NESD]</t>
  </si>
  <si>
    <t>BUS</t>
  </si>
  <si>
    <t>INDICA- CAR</t>
  </si>
  <si>
    <t>SAFARI</t>
  </si>
  <si>
    <t>DUSTER</t>
  </si>
  <si>
    <t>BIKE</t>
  </si>
  <si>
    <t>TRUCK</t>
  </si>
  <si>
    <t>LEVELING MACHINE-AUTO</t>
  </si>
  <si>
    <t xml:space="preserve">BYCYCLE </t>
  </si>
  <si>
    <t xml:space="preserve">CONTAINERS </t>
  </si>
  <si>
    <t>CUBE TESTING MACHINE</t>
  </si>
  <si>
    <t>EXCAVATOR LOADER (JCB)</t>
  </si>
  <si>
    <t>GENERATOR-82.50KVA</t>
  </si>
  <si>
    <t xml:space="preserve">D.G.SET </t>
  </si>
  <si>
    <t>GENERATOR</t>
  </si>
  <si>
    <t>JCB</t>
  </si>
  <si>
    <t>LAB EQUIPMENTS</t>
  </si>
  <si>
    <t>TRANSIT MISXER BATCHING PLANT</t>
  </si>
  <si>
    <t>RICKSHAW</t>
  </si>
  <si>
    <t>TROLLY-TRACTOR</t>
  </si>
  <si>
    <t>TRACTOR 38HP</t>
  </si>
  <si>
    <t>TRACTOR WITH TROLLY</t>
  </si>
  <si>
    <t>TRACTOR &amp; FRONT END LOADER</t>
  </si>
  <si>
    <t>TRAILER -HYDRAULIC</t>
  </si>
  <si>
    <t>TUBWELL</t>
  </si>
  <si>
    <t>SUBMASIBLE PUMP 6"</t>
  </si>
  <si>
    <t>THEODOLIT MACHINE 10</t>
  </si>
  <si>
    <t>VIBRATING NIDDILE PUMP</t>
  </si>
  <si>
    <t>WATER TANK 10nO</t>
  </si>
  <si>
    <t xml:space="preserve">WEIGH BRIDGE </t>
  </si>
  <si>
    <t>BATCHING PLANT -CP18</t>
  </si>
  <si>
    <t xml:space="preserve">CONCRETE PUMP </t>
  </si>
  <si>
    <t>CONCRETE PUMP  PARTS</t>
  </si>
  <si>
    <t>BRICKS MACHINE &amp; PARTS</t>
  </si>
  <si>
    <t>ATTENDANCE MACHINE</t>
  </si>
  <si>
    <t>BLACK BERRY -354279051741504</t>
  </si>
  <si>
    <t xml:space="preserve">CAMERA </t>
  </si>
  <si>
    <t>CAMERA  L27 SILVER</t>
  </si>
  <si>
    <t xml:space="preserve">FIRE EXTINGUISHER </t>
  </si>
  <si>
    <t>GAS CYLINDERS WITH ASSY</t>
  </si>
  <si>
    <t xml:space="preserve">INVERTER &amp; BATTERY </t>
  </si>
  <si>
    <t>RO MACHINE KENT</t>
  </si>
  <si>
    <t>LCD/LED 46"</t>
  </si>
  <si>
    <t>LED 55UA55F6400</t>
  </si>
  <si>
    <t>LED TV 32"</t>
  </si>
  <si>
    <t xml:space="preserve">MOBILE </t>
  </si>
  <si>
    <t>LAPTOP -APPLE</t>
  </si>
  <si>
    <t>IPHONE -APPLE</t>
  </si>
  <si>
    <t xml:space="preserve">PANTRY UTENSILS </t>
  </si>
  <si>
    <t>FERFRIGERATORS SAM-SUNG</t>
  </si>
  <si>
    <t>FERFRIGERATORS KELVINATORS</t>
  </si>
  <si>
    <t xml:space="preserve">SHOE COVER DISPENSER </t>
  </si>
  <si>
    <t>BATTERY STABILIZER SERVO</t>
  </si>
  <si>
    <t>TEA MACHINE</t>
  </si>
  <si>
    <t xml:space="preserve">TELEPHONE INSTRUMENTS </t>
  </si>
  <si>
    <t>DONGALE</t>
  </si>
  <si>
    <t xml:space="preserve">EPABOX </t>
  </si>
  <si>
    <t xml:space="preserve">WATER COOLER </t>
  </si>
  <si>
    <t xml:space="preserve">WATER DISPENSER </t>
  </si>
  <si>
    <t xml:space="preserve">WATER FILTER </t>
  </si>
  <si>
    <t>WATER GHIZER</t>
  </si>
  <si>
    <t xml:space="preserve">ALMIRHA </t>
  </si>
  <si>
    <t xml:space="preserve">FIBER CHAIRS </t>
  </si>
  <si>
    <t>TABLE &amp; CHAIR</t>
  </si>
  <si>
    <t>CHAIR</t>
  </si>
  <si>
    <t>CHAIR-FIBER</t>
  </si>
  <si>
    <t xml:space="preserve">FURNITURE &amp; FIXTURE </t>
  </si>
  <si>
    <t>FURNITURE &amp; FIXTURE -OFFICE</t>
  </si>
  <si>
    <t>OFFICE BILDING -JAMTHA</t>
  </si>
  <si>
    <t>WATER COOLER-VOLTAS</t>
  </si>
  <si>
    <t xml:space="preserve">APPLE IMAC </t>
  </si>
  <si>
    <t>COMPUTER PERIPHERALS</t>
  </si>
  <si>
    <t xml:space="preserve">COMPUTER </t>
  </si>
  <si>
    <t>COMPUTER</t>
  </si>
  <si>
    <t>TALLY SOFTWARE</t>
  </si>
  <si>
    <t xml:space="preserve">COMUTER </t>
  </si>
  <si>
    <t>HARDDISK</t>
  </si>
  <si>
    <t xml:space="preserve">CARTIRDE </t>
  </si>
  <si>
    <t>UPS 600V</t>
  </si>
  <si>
    <t>WIRE -COMPUTER</t>
  </si>
  <si>
    <t xml:space="preserve">TONNER </t>
  </si>
  <si>
    <t xml:space="preserve">LAPTOP </t>
  </si>
  <si>
    <t>CCTV CABLE</t>
  </si>
  <si>
    <t>LAPTOP BAG</t>
  </si>
  <si>
    <t>LAPTOP</t>
  </si>
  <si>
    <t>Purchase Value</t>
  </si>
</sst>
</file>

<file path=xl/styles.xml><?xml version="1.0" encoding="utf-8"?>
<styleSheet xmlns="http://schemas.openxmlformats.org/spreadsheetml/2006/main">
  <numFmts count="3">
    <numFmt numFmtId="43" formatCode="_(* #,##0.00_);_(* \(#,##0.00\);_(* &quot;-&quot;??_);_(@_)"/>
    <numFmt numFmtId="164" formatCode="_-* #,##0.00_-;\-* #,##0.00_-;_-* &quot;-&quot;??_-;_-@_-"/>
    <numFmt numFmtId="165" formatCode="_(* #,##0_);_(* \(#,##0\);_(* &quot;-&quot;??_);_(@_)"/>
  </numFmts>
  <fonts count="8">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sz val="12"/>
      <color rgb="FFFF0000"/>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4" fillId="0" borderId="0"/>
    <xf numFmtId="0" fontId="4" fillId="0" borderId="0"/>
  </cellStyleXfs>
  <cellXfs count="34">
    <xf numFmtId="0" fontId="0" fillId="0" borderId="0" xfId="0"/>
    <xf numFmtId="0" fontId="0" fillId="0" borderId="0" xfId="0"/>
    <xf numFmtId="0" fontId="3" fillId="0" borderId="0" xfId="0" applyFont="1" applyFill="1" applyBorder="1" applyAlignment="1">
      <alignment horizontal="justify" vertical="top" wrapText="1"/>
    </xf>
    <xf numFmtId="0" fontId="3" fillId="0" borderId="0" xfId="0" applyFont="1"/>
    <xf numFmtId="0" fontId="4" fillId="0" borderId="0" xfId="0" applyFont="1" applyFill="1" applyBorder="1"/>
    <xf numFmtId="0" fontId="4" fillId="0" borderId="0" xfId="0" applyFont="1" applyFill="1" applyBorder="1" applyAlignment="1"/>
    <xf numFmtId="0" fontId="4" fillId="0" borderId="0" xfId="0" applyFont="1" applyFill="1" applyBorder="1" applyAlignment="1">
      <alignment wrapText="1"/>
    </xf>
    <xf numFmtId="0" fontId="5" fillId="0" borderId="0" xfId="0" applyFont="1" applyFill="1" applyBorder="1" applyAlignment="1">
      <alignment horizontal="left" vertical="top"/>
    </xf>
    <xf numFmtId="0" fontId="3" fillId="0" borderId="0" xfId="0" applyFont="1" applyFill="1" applyBorder="1" applyAlignment="1">
      <alignment wrapText="1"/>
    </xf>
    <xf numFmtId="0" fontId="4" fillId="0" borderId="0" xfId="0" applyNumberFormat="1" applyFont="1" applyFill="1" applyBorder="1" applyAlignment="1">
      <alignment wrapText="1"/>
    </xf>
    <xf numFmtId="0" fontId="4" fillId="0" borderId="0" xfId="0" applyFont="1" applyFill="1" applyBorder="1" applyAlignment="1">
      <alignment horizontal="left" wrapText="1"/>
    </xf>
    <xf numFmtId="0" fontId="5" fillId="0" borderId="0" xfId="0" applyFont="1" applyFill="1" applyBorder="1" applyAlignment="1">
      <alignment horizontal="left" vertical="top" wrapText="1"/>
    </xf>
    <xf numFmtId="0" fontId="6" fillId="0" borderId="0" xfId="0" applyFont="1" applyFill="1" applyBorder="1" applyAlignment="1">
      <alignment horizontal="left" vertical="top" wrapText="1"/>
    </xf>
    <xf numFmtId="0" fontId="4" fillId="0" borderId="0" xfId="0" applyFont="1" applyFill="1" applyBorder="1" applyAlignment="1">
      <alignment horizontal="justify" vertical="top" wrapText="1"/>
    </xf>
    <xf numFmtId="0" fontId="0" fillId="2" borderId="0" xfId="0" applyFill="1"/>
    <xf numFmtId="14" fontId="0" fillId="2" borderId="0" xfId="0" applyNumberFormat="1" applyFill="1"/>
    <xf numFmtId="165" fontId="0" fillId="2" borderId="0" xfId="1" applyNumberFormat="1" applyFont="1" applyFill="1"/>
    <xf numFmtId="43" fontId="0" fillId="2" borderId="0" xfId="1" applyFont="1" applyFill="1"/>
    <xf numFmtId="0" fontId="0" fillId="0" borderId="0" xfId="0" applyFill="1"/>
    <xf numFmtId="0" fontId="2" fillId="0" borderId="0" xfId="0" applyFont="1" applyAlignment="1">
      <alignment wrapText="1"/>
    </xf>
    <xf numFmtId="0" fontId="2" fillId="0" borderId="0" xfId="0" applyFont="1" applyFill="1" applyAlignment="1">
      <alignment wrapText="1"/>
    </xf>
    <xf numFmtId="0" fontId="2" fillId="2" borderId="0" xfId="0" applyFont="1" applyFill="1" applyAlignment="1">
      <alignment wrapText="1"/>
    </xf>
    <xf numFmtId="165" fontId="2" fillId="2" borderId="0" xfId="1" applyNumberFormat="1" applyFont="1" applyFill="1" applyAlignment="1">
      <alignment wrapText="1"/>
    </xf>
    <xf numFmtId="43" fontId="2" fillId="2" borderId="0" xfId="1" applyFont="1" applyFill="1" applyAlignment="1">
      <alignment wrapText="1"/>
    </xf>
    <xf numFmtId="0" fontId="4" fillId="0" borderId="1" xfId="3" applyFill="1" applyBorder="1" applyAlignment="1">
      <alignment horizontal="left" vertical="center"/>
    </xf>
    <xf numFmtId="14" fontId="4" fillId="0" borderId="1" xfId="6" applyNumberFormat="1" applyFill="1" applyBorder="1" applyAlignment="1">
      <alignment horizontal="center" vertical="center"/>
    </xf>
    <xf numFmtId="0" fontId="4" fillId="0" borderId="1" xfId="5" applyFill="1" applyBorder="1" applyAlignment="1">
      <alignment horizontal="center" vertical="center"/>
    </xf>
    <xf numFmtId="0" fontId="4" fillId="0" borderId="1" xfId="4" applyFill="1" applyBorder="1" applyAlignment="1">
      <alignment horizontal="center" vertical="center"/>
    </xf>
    <xf numFmtId="0" fontId="7" fillId="0" borderId="1" xfId="4" applyFont="1" applyFill="1" applyBorder="1" applyAlignment="1">
      <alignment horizontal="center" vertical="center"/>
    </xf>
    <xf numFmtId="2" fontId="7" fillId="0" borderId="1" xfId="4" applyNumberFormat="1" applyFont="1" applyFill="1" applyBorder="1" applyAlignment="1">
      <alignment horizontal="center" vertical="center"/>
    </xf>
    <xf numFmtId="0" fontId="7" fillId="0" borderId="1" xfId="3" applyFont="1" applyFill="1" applyBorder="1" applyAlignment="1">
      <alignment horizontal="left" vertical="center"/>
    </xf>
    <xf numFmtId="14" fontId="7" fillId="0" borderId="1" xfId="6" applyNumberFormat="1" applyFont="1" applyFill="1" applyBorder="1" applyAlignment="1">
      <alignment horizontal="center" vertical="center"/>
    </xf>
    <xf numFmtId="0" fontId="7" fillId="0" borderId="1" xfId="5" applyFont="1" applyFill="1" applyBorder="1" applyAlignment="1">
      <alignment horizontal="center" vertical="center"/>
    </xf>
    <xf numFmtId="2" fontId="4" fillId="0" borderId="1" xfId="4" applyNumberFormat="1" applyFill="1" applyBorder="1" applyAlignment="1">
      <alignment horizontal="center" vertical="center"/>
    </xf>
  </cellXfs>
  <cellStyles count="7">
    <cellStyle name="Comma" xfId="1" builtinId="3"/>
    <cellStyle name="Comma 2" xfId="2"/>
    <cellStyle name="Normal" xfId="0" builtinId="0"/>
    <cellStyle name="Normal 2" xfId="3"/>
    <cellStyle name="Normal 3" xfId="4"/>
    <cellStyle name="Normal 4" xfId="5"/>
    <cellStyle name="Normal 5" xfId="6"/>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P1196"/>
  <sheetViews>
    <sheetView tabSelected="1" topLeftCell="A104" workbookViewId="0">
      <selection activeCell="B107" sqref="B107"/>
    </sheetView>
  </sheetViews>
  <sheetFormatPr defaultRowHeight="15"/>
  <cols>
    <col min="1" max="1" width="36.85546875" style="18" customWidth="1"/>
    <col min="2" max="2" width="18.85546875" style="18" customWidth="1"/>
    <col min="3" max="3" width="13.140625" style="18" customWidth="1"/>
    <col min="4" max="4" width="10.7109375" style="18" customWidth="1"/>
    <col min="5" max="5" width="11.140625" style="18" customWidth="1"/>
    <col min="6" max="6" width="12.42578125" style="14" customWidth="1"/>
    <col min="7" max="7" width="10.42578125" style="16" customWidth="1"/>
    <col min="8" max="8" width="12.5703125" style="16" customWidth="1"/>
    <col min="9" max="9" width="9.140625" style="14"/>
    <col min="10" max="11" width="9.140625" style="14" hidden="1" customWidth="1"/>
    <col min="12" max="12" width="9.140625" style="17"/>
    <col min="13" max="14" width="9.140625" style="14"/>
    <col min="41" max="41" width="189.140625" customWidth="1"/>
  </cols>
  <sheetData>
    <row r="1" spans="41:42" hidden="1"/>
    <row r="2" spans="41:42" ht="15.75" hidden="1">
      <c r="AO2" s="3" t="s">
        <v>5</v>
      </c>
      <c r="AP2" s="1"/>
    </row>
    <row r="3" spans="41:42" ht="47.25" hidden="1">
      <c r="AO3" s="2" t="s">
        <v>6</v>
      </c>
      <c r="AP3" s="2" t="s">
        <v>7</v>
      </c>
    </row>
    <row r="4" spans="41:42" ht="15.75" hidden="1">
      <c r="AO4" s="5" t="s">
        <v>8</v>
      </c>
      <c r="AP4" s="4">
        <v>60</v>
      </c>
    </row>
    <row r="5" spans="41:42" ht="15.75" hidden="1">
      <c r="AO5" s="6" t="s">
        <v>9</v>
      </c>
      <c r="AP5" s="4">
        <v>30</v>
      </c>
    </row>
    <row r="6" spans="41:42" ht="15.75" hidden="1">
      <c r="AO6" s="4" t="s">
        <v>10</v>
      </c>
      <c r="AP6" s="4">
        <v>30</v>
      </c>
    </row>
    <row r="7" spans="41:42" ht="15.75" hidden="1">
      <c r="AO7" s="4" t="s">
        <v>11</v>
      </c>
      <c r="AP7" s="4">
        <v>5</v>
      </c>
    </row>
    <row r="8" spans="41:42" ht="15.75" hidden="1">
      <c r="AO8" s="4" t="s">
        <v>12</v>
      </c>
      <c r="AP8" s="4">
        <v>3</v>
      </c>
    </row>
    <row r="9" spans="41:42" ht="15.75" hidden="1">
      <c r="AO9" s="7" t="s">
        <v>22</v>
      </c>
      <c r="AP9" s="4">
        <v>30</v>
      </c>
    </row>
    <row r="10" spans="41:42" ht="15.75" hidden="1">
      <c r="AO10" s="4" t="s">
        <v>13</v>
      </c>
      <c r="AP10" s="4">
        <v>10</v>
      </c>
    </row>
    <row r="11" spans="41:42" ht="15.75" hidden="1">
      <c r="AO11" s="4" t="s">
        <v>14</v>
      </c>
      <c r="AP11" s="4">
        <v>5</v>
      </c>
    </row>
    <row r="12" spans="41:42" ht="15.75" hidden="1">
      <c r="AO12" s="4" t="s">
        <v>15</v>
      </c>
      <c r="AP12" s="4">
        <v>3</v>
      </c>
    </row>
    <row r="13" spans="41:42" ht="15.75" hidden="1">
      <c r="AO13" s="6" t="s">
        <v>23</v>
      </c>
      <c r="AP13" s="4">
        <v>15</v>
      </c>
    </row>
    <row r="14" spans="41:42" ht="15.75" hidden="1">
      <c r="AO14" s="6" t="s">
        <v>24</v>
      </c>
      <c r="AP14" s="4">
        <v>8</v>
      </c>
    </row>
    <row r="15" spans="41:42" ht="31.5" hidden="1">
      <c r="AO15" s="6" t="s">
        <v>25</v>
      </c>
      <c r="AP15" s="4">
        <v>13</v>
      </c>
    </row>
    <row r="16" spans="41:42" ht="15.75" hidden="1">
      <c r="AO16" s="4" t="s">
        <v>26</v>
      </c>
      <c r="AP16" s="4">
        <v>13</v>
      </c>
    </row>
    <row r="17" spans="41:42" ht="15.75" hidden="1">
      <c r="AO17" s="6" t="s">
        <v>28</v>
      </c>
      <c r="AP17" s="4">
        <v>13</v>
      </c>
    </row>
    <row r="18" spans="41:42" ht="15.75" hidden="1">
      <c r="AO18" s="6" t="s">
        <v>29</v>
      </c>
      <c r="AP18" s="4">
        <v>8</v>
      </c>
    </row>
    <row r="19" spans="41:42" ht="15.75" hidden="1">
      <c r="AO19" s="6" t="s">
        <v>27</v>
      </c>
      <c r="AP19" s="4">
        <v>10</v>
      </c>
    </row>
    <row r="20" spans="41:42" ht="15.75" hidden="1">
      <c r="AO20" s="6" t="s">
        <v>30</v>
      </c>
      <c r="AP20" s="4">
        <v>8</v>
      </c>
    </row>
    <row r="21" spans="41:42" ht="15.75" hidden="1">
      <c r="AO21" s="6" t="s">
        <v>31</v>
      </c>
      <c r="AP21" s="4">
        <v>18</v>
      </c>
    </row>
    <row r="22" spans="41:42" ht="15.75" hidden="1">
      <c r="AO22" s="6" t="s">
        <v>32</v>
      </c>
      <c r="AP22" s="4">
        <v>13</v>
      </c>
    </row>
    <row r="23" spans="41:42" ht="15.75" hidden="1">
      <c r="AO23" s="6" t="s">
        <v>33</v>
      </c>
      <c r="AP23" s="4">
        <v>18</v>
      </c>
    </row>
    <row r="24" spans="41:42" ht="15.75" hidden="1">
      <c r="AO24" s="6" t="s">
        <v>34</v>
      </c>
      <c r="AP24" s="4">
        <v>18</v>
      </c>
    </row>
    <row r="25" spans="41:42" ht="15.75" hidden="1">
      <c r="AO25" s="6" t="s">
        <v>35</v>
      </c>
      <c r="AP25" s="4">
        <v>25</v>
      </c>
    </row>
    <row r="26" spans="41:42" ht="15.75" hidden="1">
      <c r="AO26" s="6" t="s">
        <v>36</v>
      </c>
      <c r="AP26" s="4">
        <v>25</v>
      </c>
    </row>
    <row r="27" spans="41:42" ht="15.75" hidden="1">
      <c r="AO27" s="6" t="s">
        <v>37</v>
      </c>
      <c r="AP27" s="4">
        <v>25</v>
      </c>
    </row>
    <row r="28" spans="41:42" ht="15.75" hidden="1">
      <c r="AO28" s="6" t="s">
        <v>38</v>
      </c>
      <c r="AP28" s="4">
        <v>25</v>
      </c>
    </row>
    <row r="29" spans="41:42" ht="15.75" hidden="1">
      <c r="AO29" s="6" t="s">
        <v>39</v>
      </c>
      <c r="AP29" s="4">
        <v>30</v>
      </c>
    </row>
    <row r="30" spans="41:42" ht="15.75" hidden="1">
      <c r="AO30" s="6" t="s">
        <v>40</v>
      </c>
      <c r="AP30" s="4">
        <v>30</v>
      </c>
    </row>
    <row r="31" spans="41:42" ht="15.75" hidden="1">
      <c r="AO31" s="6" t="s">
        <v>41</v>
      </c>
      <c r="AP31" s="4">
        <v>8</v>
      </c>
    </row>
    <row r="32" spans="41:42" ht="15.75" hidden="1">
      <c r="AO32" s="6" t="s">
        <v>42</v>
      </c>
      <c r="AP32" s="4">
        <v>8</v>
      </c>
    </row>
    <row r="33" spans="41:42" ht="15.75" hidden="1">
      <c r="AO33" s="6" t="s">
        <v>43</v>
      </c>
      <c r="AP33" s="4">
        <v>40</v>
      </c>
    </row>
    <row r="34" spans="41:42" ht="15.75" hidden="1">
      <c r="AO34" s="6" t="s">
        <v>44</v>
      </c>
      <c r="AP34" s="4">
        <v>40</v>
      </c>
    </row>
    <row r="35" spans="41:42" ht="15.75" hidden="1">
      <c r="AO35" s="6" t="s">
        <v>45</v>
      </c>
      <c r="AP35" s="4">
        <v>40</v>
      </c>
    </row>
    <row r="36" spans="41:42" ht="15.75" hidden="1">
      <c r="AO36" s="6" t="s">
        <v>46</v>
      </c>
      <c r="AP36" s="4">
        <v>40</v>
      </c>
    </row>
    <row r="37" spans="41:42" ht="15.75" hidden="1">
      <c r="AO37" s="6" t="s">
        <v>47</v>
      </c>
      <c r="AP37" s="4">
        <v>22</v>
      </c>
    </row>
    <row r="38" spans="41:42" ht="15.75" hidden="1">
      <c r="AO38" s="6" t="s">
        <v>48</v>
      </c>
      <c r="AP38" s="4">
        <v>35</v>
      </c>
    </row>
    <row r="39" spans="41:42" ht="15.75" hidden="1">
      <c r="AO39" s="6" t="s">
        <v>49</v>
      </c>
      <c r="AP39" s="4">
        <v>30</v>
      </c>
    </row>
    <row r="40" spans="41:42" ht="15.75" hidden="1">
      <c r="AO40" s="6" t="s">
        <v>50</v>
      </c>
      <c r="AP40" s="4">
        <v>30</v>
      </c>
    </row>
    <row r="41" spans="41:42" ht="15.75" hidden="1">
      <c r="AO41" s="6" t="s">
        <v>51</v>
      </c>
      <c r="AP41" s="4">
        <v>20</v>
      </c>
    </row>
    <row r="42" spans="41:42" ht="15.75" hidden="1">
      <c r="AO42" s="6" t="s">
        <v>52</v>
      </c>
      <c r="AP42" s="4">
        <v>20</v>
      </c>
    </row>
    <row r="43" spans="41:42" ht="15.75" hidden="1">
      <c r="AO43" s="6" t="s">
        <v>53</v>
      </c>
      <c r="AP43" s="4">
        <v>20</v>
      </c>
    </row>
    <row r="44" spans="41:42" ht="15.75" hidden="1">
      <c r="AO44" s="6" t="s">
        <v>54</v>
      </c>
      <c r="AP44" s="4">
        <v>20</v>
      </c>
    </row>
    <row r="45" spans="41:42" ht="15.75" hidden="1">
      <c r="AO45" s="6" t="s">
        <v>55</v>
      </c>
      <c r="AP45" s="4">
        <v>25</v>
      </c>
    </row>
    <row r="46" spans="41:42" ht="15.75" hidden="1">
      <c r="AO46" s="6" t="s">
        <v>56</v>
      </c>
      <c r="AP46" s="4">
        <v>40</v>
      </c>
    </row>
    <row r="47" spans="41:42" ht="15.75" hidden="1">
      <c r="AO47" s="6" t="s">
        <v>57</v>
      </c>
      <c r="AP47" s="4">
        <v>40</v>
      </c>
    </row>
    <row r="48" spans="41:42" ht="15.75" hidden="1">
      <c r="AO48" s="6" t="s">
        <v>58</v>
      </c>
      <c r="AP48" s="4">
        <v>40</v>
      </c>
    </row>
    <row r="49" spans="41:42" ht="15.75" hidden="1">
      <c r="AO49" s="6" t="s">
        <v>59</v>
      </c>
      <c r="AP49" s="4">
        <v>40</v>
      </c>
    </row>
    <row r="50" spans="41:42" ht="15.75" hidden="1">
      <c r="AO50" s="6" t="s">
        <v>60</v>
      </c>
      <c r="AP50" s="4">
        <v>40</v>
      </c>
    </row>
    <row r="51" spans="41:42" ht="15.75" hidden="1">
      <c r="AO51" s="6" t="s">
        <v>61</v>
      </c>
      <c r="AP51" s="4">
        <v>40</v>
      </c>
    </row>
    <row r="52" spans="41:42" ht="15.75" hidden="1">
      <c r="AO52" s="6" t="s">
        <v>62</v>
      </c>
      <c r="AP52" s="4">
        <v>40</v>
      </c>
    </row>
    <row r="53" spans="41:42" ht="15.75" hidden="1">
      <c r="AO53" s="6" t="s">
        <v>63</v>
      </c>
      <c r="AP53" s="4">
        <v>30</v>
      </c>
    </row>
    <row r="54" spans="41:42" ht="15.75" hidden="1">
      <c r="AO54" s="6" t="s">
        <v>64</v>
      </c>
      <c r="AP54" s="4">
        <v>30</v>
      </c>
    </row>
    <row r="55" spans="41:42" ht="15.75" hidden="1">
      <c r="AO55" s="6" t="s">
        <v>65</v>
      </c>
      <c r="AP55" s="4">
        <v>30</v>
      </c>
    </row>
    <row r="56" spans="41:42" ht="15.75" hidden="1">
      <c r="AO56" s="6" t="s">
        <v>66</v>
      </c>
      <c r="AP56" s="4">
        <v>30</v>
      </c>
    </row>
    <row r="57" spans="41:42" ht="15.75" hidden="1">
      <c r="AO57" s="6" t="s">
        <v>67</v>
      </c>
      <c r="AP57" s="4">
        <v>25</v>
      </c>
    </row>
    <row r="58" spans="41:42" ht="15.75" hidden="1">
      <c r="AO58" s="6" t="s">
        <v>68</v>
      </c>
      <c r="AP58" s="4">
        <v>25</v>
      </c>
    </row>
    <row r="59" spans="41:42" ht="15.75" hidden="1">
      <c r="AO59" s="6" t="s">
        <v>69</v>
      </c>
      <c r="AP59" s="4">
        <v>13</v>
      </c>
    </row>
    <row r="60" spans="41:42" ht="15.75" hidden="1">
      <c r="AO60" s="6" t="s">
        <v>70</v>
      </c>
      <c r="AP60" s="4">
        <v>15</v>
      </c>
    </row>
    <row r="61" spans="41:42" ht="15.75" hidden="1">
      <c r="AO61" s="6" t="s">
        <v>71</v>
      </c>
      <c r="AP61" s="4">
        <v>20</v>
      </c>
    </row>
    <row r="62" spans="41:42" ht="15.75" hidden="1">
      <c r="AO62" s="6" t="s">
        <v>72</v>
      </c>
      <c r="AP62" s="4">
        <v>20</v>
      </c>
    </row>
    <row r="63" spans="41:42" ht="15.75" hidden="1">
      <c r="AO63" s="6" t="s">
        <v>73</v>
      </c>
      <c r="AP63" s="4">
        <v>20</v>
      </c>
    </row>
    <row r="64" spans="41:42" ht="15.75" hidden="1">
      <c r="AO64" s="6" t="s">
        <v>74</v>
      </c>
      <c r="AP64" s="4">
        <v>20</v>
      </c>
    </row>
    <row r="65" spans="41:42" ht="15.75" hidden="1">
      <c r="AO65" s="6" t="s">
        <v>75</v>
      </c>
      <c r="AP65" s="4">
        <v>12</v>
      </c>
    </row>
    <row r="66" spans="41:42" ht="15.75" hidden="1">
      <c r="AO66" s="6" t="s">
        <v>76</v>
      </c>
      <c r="AP66" s="4">
        <v>20</v>
      </c>
    </row>
    <row r="67" spans="41:42" ht="15.75" hidden="1">
      <c r="AO67" s="6" t="s">
        <v>77</v>
      </c>
      <c r="AP67" s="4">
        <v>15</v>
      </c>
    </row>
    <row r="68" spans="41:42" ht="15.75" hidden="1">
      <c r="AO68" s="6" t="s">
        <v>78</v>
      </c>
      <c r="AP68" s="4">
        <v>10</v>
      </c>
    </row>
    <row r="69" spans="41:42" ht="15.75" hidden="1">
      <c r="AO69" s="6" t="s">
        <v>79</v>
      </c>
      <c r="AP69" s="4">
        <v>9</v>
      </c>
    </row>
    <row r="70" spans="41:42" ht="15.75" hidden="1">
      <c r="AO70" s="6" t="s">
        <v>80</v>
      </c>
      <c r="AP70" s="4">
        <v>12</v>
      </c>
    </row>
    <row r="71" spans="41:42" ht="15.75" hidden="1">
      <c r="AO71" s="8" t="s">
        <v>81</v>
      </c>
      <c r="AP71" s="4">
        <v>15</v>
      </c>
    </row>
    <row r="72" spans="41:42" ht="15.75" hidden="1">
      <c r="AO72" s="6" t="s">
        <v>82</v>
      </c>
      <c r="AP72" s="4">
        <v>10</v>
      </c>
    </row>
    <row r="73" spans="41:42" ht="31.5" hidden="1">
      <c r="AO73" s="9" t="s">
        <v>83</v>
      </c>
      <c r="AP73" s="4">
        <v>8</v>
      </c>
    </row>
    <row r="74" spans="41:42" ht="15.75" hidden="1">
      <c r="AO74" s="6" t="s">
        <v>84</v>
      </c>
      <c r="AP74" s="4">
        <v>10</v>
      </c>
    </row>
    <row r="75" spans="41:42" ht="15.75" hidden="1">
      <c r="AO75" s="6" t="s">
        <v>85</v>
      </c>
      <c r="AP75" s="4">
        <v>6</v>
      </c>
    </row>
    <row r="76" spans="41:42" ht="15.75" hidden="1">
      <c r="AO76" s="6" t="s">
        <v>86</v>
      </c>
      <c r="AP76" s="4">
        <v>8</v>
      </c>
    </row>
    <row r="77" spans="41:42" ht="15.75" hidden="1">
      <c r="AO77" s="6" t="s">
        <v>87</v>
      </c>
      <c r="AP77" s="4">
        <v>8</v>
      </c>
    </row>
    <row r="78" spans="41:42" ht="15.75" hidden="1">
      <c r="AO78" s="6" t="s">
        <v>88</v>
      </c>
      <c r="AP78" s="4">
        <v>8</v>
      </c>
    </row>
    <row r="79" spans="41:42" ht="15.75" hidden="1">
      <c r="AO79" s="6" t="s">
        <v>89</v>
      </c>
      <c r="AP79" s="4">
        <v>25</v>
      </c>
    </row>
    <row r="80" spans="41:42" ht="15.75" hidden="1">
      <c r="AO80" s="10" t="s">
        <v>90</v>
      </c>
      <c r="AP80" s="4">
        <v>20</v>
      </c>
    </row>
    <row r="81" spans="41:42" ht="15.75" hidden="1">
      <c r="AO81" s="6" t="s">
        <v>91</v>
      </c>
      <c r="AP81" s="4">
        <v>25</v>
      </c>
    </row>
    <row r="82" spans="41:42" ht="15.75" hidden="1">
      <c r="AO82" s="6" t="s">
        <v>92</v>
      </c>
      <c r="AP82" s="4">
        <v>20</v>
      </c>
    </row>
    <row r="83" spans="41:42" ht="15.75" hidden="1">
      <c r="AO83" s="6" t="s">
        <v>93</v>
      </c>
      <c r="AP83" s="4">
        <v>30</v>
      </c>
    </row>
    <row r="84" spans="41:42" ht="15.75" hidden="1">
      <c r="AO84" s="6" t="s">
        <v>94</v>
      </c>
      <c r="AP84" s="4">
        <v>30</v>
      </c>
    </row>
    <row r="85" spans="41:42" ht="15.75" hidden="1">
      <c r="AO85" s="6" t="s">
        <v>95</v>
      </c>
      <c r="AP85" s="4">
        <v>30</v>
      </c>
    </row>
    <row r="86" spans="41:42" ht="15.75" hidden="1">
      <c r="AO86" s="6" t="s">
        <v>96</v>
      </c>
      <c r="AP86" s="4">
        <v>20</v>
      </c>
    </row>
    <row r="87" spans="41:42" ht="15.75" hidden="1">
      <c r="AO87" s="5" t="s">
        <v>97</v>
      </c>
      <c r="AP87" s="4">
        <v>20</v>
      </c>
    </row>
    <row r="88" spans="41:42" ht="15.75" hidden="1">
      <c r="AO88" s="6" t="s">
        <v>98</v>
      </c>
      <c r="AP88" s="4">
        <v>25</v>
      </c>
    </row>
    <row r="89" spans="41:42" ht="15.75" hidden="1">
      <c r="AO89" s="6" t="s">
        <v>99</v>
      </c>
      <c r="AP89" s="4">
        <v>15</v>
      </c>
    </row>
    <row r="90" spans="41:42" ht="15.75" hidden="1">
      <c r="AO90" s="6" t="s">
        <v>100</v>
      </c>
      <c r="AP90" s="4">
        <v>10</v>
      </c>
    </row>
    <row r="91" spans="41:42" ht="15.75" hidden="1">
      <c r="AO91" s="6" t="s">
        <v>101</v>
      </c>
      <c r="AP91" s="4">
        <v>14</v>
      </c>
    </row>
    <row r="92" spans="41:42" ht="15.75" hidden="1">
      <c r="AO92" s="6" t="s">
        <v>102</v>
      </c>
      <c r="AP92" s="4">
        <v>13</v>
      </c>
    </row>
    <row r="93" spans="41:42" ht="15.75" hidden="1">
      <c r="AO93" s="6" t="s">
        <v>103</v>
      </c>
      <c r="AP93" s="4">
        <v>28</v>
      </c>
    </row>
    <row r="94" spans="41:42" ht="15.75" hidden="1">
      <c r="AO94" s="7" t="s">
        <v>104</v>
      </c>
      <c r="AP94" s="4">
        <v>20</v>
      </c>
    </row>
    <row r="95" spans="41:42" ht="15.75" hidden="1">
      <c r="AO95" s="11" t="s">
        <v>105</v>
      </c>
      <c r="AP95" s="4">
        <v>15</v>
      </c>
    </row>
    <row r="96" spans="41:42" ht="15.75" hidden="1">
      <c r="AO96" s="7" t="s">
        <v>106</v>
      </c>
      <c r="AP96" s="4">
        <v>15</v>
      </c>
    </row>
    <row r="97" spans="1:42" ht="15.75" hidden="1">
      <c r="AO97" s="7" t="s">
        <v>107</v>
      </c>
      <c r="AP97" s="4">
        <v>5</v>
      </c>
    </row>
    <row r="98" spans="1:42" ht="15.75" hidden="1">
      <c r="AO98" s="12" t="s">
        <v>110</v>
      </c>
      <c r="AP98" s="4">
        <v>6</v>
      </c>
    </row>
    <row r="99" spans="1:42" ht="15.75" hidden="1">
      <c r="AO99" s="12" t="s">
        <v>111</v>
      </c>
      <c r="AP99" s="4">
        <v>3</v>
      </c>
    </row>
    <row r="100" spans="1:42" ht="15.75" hidden="1">
      <c r="AO100" s="12" t="s">
        <v>108</v>
      </c>
      <c r="AP100" s="4">
        <v>10</v>
      </c>
    </row>
    <row r="101" spans="1:42" ht="19.5" hidden="1" customHeight="1">
      <c r="AO101" s="12" t="s">
        <v>109</v>
      </c>
      <c r="AP101" s="4">
        <v>5</v>
      </c>
    </row>
    <row r="102" spans="1:42" ht="15.75" hidden="1">
      <c r="AO102" s="7" t="s">
        <v>112</v>
      </c>
      <c r="AP102" s="4">
        <v>10</v>
      </c>
    </row>
    <row r="103" spans="1:42" ht="15.75" hidden="1">
      <c r="AO103" s="7" t="s">
        <v>113</v>
      </c>
      <c r="AP103" s="4">
        <v>15</v>
      </c>
    </row>
    <row r="105" spans="1:42" ht="42" customHeight="1">
      <c r="F105" s="15">
        <v>41729</v>
      </c>
    </row>
    <row r="106" spans="1:42" s="19" customFormat="1" ht="45">
      <c r="A106" s="20" t="s">
        <v>0</v>
      </c>
      <c r="B106" s="20" t="s">
        <v>1</v>
      </c>
      <c r="C106" s="20" t="s">
        <v>4</v>
      </c>
      <c r="D106" s="20" t="s">
        <v>198</v>
      </c>
      <c r="E106" s="20" t="s">
        <v>3</v>
      </c>
      <c r="F106" s="21" t="s">
        <v>2</v>
      </c>
      <c r="G106" s="22" t="s">
        <v>16</v>
      </c>
      <c r="H106" s="22" t="s">
        <v>17</v>
      </c>
      <c r="I106" s="21" t="s">
        <v>18</v>
      </c>
      <c r="J106" s="21"/>
      <c r="K106" s="21"/>
      <c r="L106" s="23" t="s">
        <v>19</v>
      </c>
      <c r="M106" s="21" t="s">
        <v>20</v>
      </c>
      <c r="N106" s="21" t="s">
        <v>21</v>
      </c>
    </row>
    <row r="107" spans="1:42" ht="15.75">
      <c r="A107" s="24" t="s">
        <v>114</v>
      </c>
      <c r="B107" s="18" t="s">
        <v>86</v>
      </c>
      <c r="C107" s="25">
        <v>41568</v>
      </c>
      <c r="D107" s="26">
        <v>1295834</v>
      </c>
      <c r="E107" s="27">
        <v>1147850.1099999999</v>
      </c>
      <c r="F107" s="14">
        <f>VLOOKUP(B107,$AO$3:$AP$103,2,FALSE)</f>
        <v>8</v>
      </c>
      <c r="G107" s="16">
        <f t="shared" ref="G107:G138" si="0">IF($F$105-C107&gt;364,$F$105-C107,0)/365</f>
        <v>0</v>
      </c>
      <c r="H107" s="16">
        <f>IF(F107-G107&gt;0,F107-G107,"")</f>
        <v>8</v>
      </c>
      <c r="I107" s="14">
        <f>IF(H107="",E107,0)</f>
        <v>0</v>
      </c>
      <c r="J107" s="14">
        <f>IF(H107="","",(POWER(D107*5%/D107,1/H107)))</f>
        <v>0.68765602193363207</v>
      </c>
      <c r="K107" s="14">
        <f>IF(J107="","",1-J107)</f>
        <v>0.31234397806636793</v>
      </c>
      <c r="L107" s="17">
        <f>IF(K107="","",K107*100)</f>
        <v>31.234397806636792</v>
      </c>
      <c r="M107" s="14">
        <f>IF(L107="",0,E107*L107/100)</f>
        <v>358524.06958131795</v>
      </c>
      <c r="N107" s="14">
        <f>E107-M107-I107</f>
        <v>789326.04041868192</v>
      </c>
    </row>
    <row r="108" spans="1:42" ht="15.75">
      <c r="A108" s="24" t="s">
        <v>115</v>
      </c>
      <c r="B108" s="18" t="s">
        <v>86</v>
      </c>
      <c r="C108" s="25">
        <v>40731</v>
      </c>
      <c r="D108" s="26">
        <v>463620.5</v>
      </c>
      <c r="E108" s="27">
        <v>216438.87</v>
      </c>
      <c r="F108" s="14">
        <f t="shared" ref="F108:F171" si="1">VLOOKUP(B108,$AO$3:$AP$103,2,FALSE)</f>
        <v>8</v>
      </c>
      <c r="G108" s="16">
        <f t="shared" si="0"/>
        <v>2.7342465753424658</v>
      </c>
      <c r="H108" s="16">
        <f t="shared" ref="H108:H169" si="2">IF(F108-G108&gt;0,F108-G108,"")</f>
        <v>5.2657534246575342</v>
      </c>
      <c r="I108" s="14">
        <f t="shared" ref="I108:I169" si="3">IF(H108="",E108,0)</f>
        <v>0</v>
      </c>
      <c r="J108" s="14">
        <f t="shared" ref="J108:J171" si="4">IF(H108="","",(POWER(D108*5%/D108,1/H108)))</f>
        <v>0.56614300463715783</v>
      </c>
      <c r="K108" s="14">
        <f t="shared" ref="K108:K169" si="5">IF(J108="","",1-J108)</f>
        <v>0.43385699536284217</v>
      </c>
      <c r="L108" s="17">
        <f t="shared" ref="L108:L169" si="6">IF(K108="","",K108*100)</f>
        <v>43.385699536284214</v>
      </c>
      <c r="M108" s="14">
        <f t="shared" ref="M108:M169" si="7">IF(L108="",0,E108*L108/100)</f>
        <v>93903.51781792879</v>
      </c>
      <c r="N108" s="14">
        <f t="shared" ref="N108:N169" si="8">E108-M108-I108</f>
        <v>122535.3521820712</v>
      </c>
    </row>
    <row r="109" spans="1:42" ht="15.75">
      <c r="A109" s="24" t="s">
        <v>115</v>
      </c>
      <c r="B109" s="18" t="s">
        <v>86</v>
      </c>
      <c r="C109" s="25">
        <v>40731</v>
      </c>
      <c r="D109" s="26">
        <v>463620.5</v>
      </c>
      <c r="E109" s="27">
        <v>216438.87</v>
      </c>
      <c r="F109" s="14">
        <f t="shared" si="1"/>
        <v>8</v>
      </c>
      <c r="G109" s="16">
        <f t="shared" si="0"/>
        <v>2.7342465753424658</v>
      </c>
      <c r="H109" s="16">
        <f t="shared" si="2"/>
        <v>5.2657534246575342</v>
      </c>
      <c r="I109" s="14">
        <f t="shared" si="3"/>
        <v>0</v>
      </c>
      <c r="J109" s="14">
        <f t="shared" si="4"/>
        <v>0.56614300463715783</v>
      </c>
      <c r="K109" s="14">
        <f t="shared" si="5"/>
        <v>0.43385699536284217</v>
      </c>
      <c r="L109" s="17">
        <f t="shared" si="6"/>
        <v>43.385699536284214</v>
      </c>
      <c r="M109" s="14">
        <f t="shared" si="7"/>
        <v>93903.51781792879</v>
      </c>
      <c r="N109" s="14">
        <f t="shared" si="8"/>
        <v>122535.3521820712</v>
      </c>
    </row>
    <row r="110" spans="1:42" ht="15.75">
      <c r="A110" s="24" t="s">
        <v>116</v>
      </c>
      <c r="B110" s="18" t="s">
        <v>86</v>
      </c>
      <c r="C110" s="25">
        <v>40724</v>
      </c>
      <c r="D110" s="26">
        <v>985659</v>
      </c>
      <c r="E110" s="27">
        <v>460149.68999999994</v>
      </c>
      <c r="F110" s="14">
        <f t="shared" si="1"/>
        <v>8</v>
      </c>
      <c r="G110" s="16">
        <f t="shared" si="0"/>
        <v>2.7534246575342465</v>
      </c>
      <c r="H110" s="16">
        <f t="shared" si="2"/>
        <v>5.2465753424657535</v>
      </c>
      <c r="I110" s="14">
        <f t="shared" si="3"/>
        <v>0</v>
      </c>
      <c r="J110" s="14">
        <f t="shared" si="4"/>
        <v>0.56496689883173823</v>
      </c>
      <c r="K110" s="14">
        <f t="shared" si="5"/>
        <v>0.43503310116826177</v>
      </c>
      <c r="L110" s="17">
        <f t="shared" si="6"/>
        <v>43.503310116826178</v>
      </c>
      <c r="M110" s="14">
        <f t="shared" si="7"/>
        <v>200180.34664231428</v>
      </c>
      <c r="N110" s="14">
        <f t="shared" si="8"/>
        <v>259969.34335768566</v>
      </c>
    </row>
    <row r="111" spans="1:42" ht="15.75">
      <c r="A111" s="24" t="s">
        <v>116</v>
      </c>
      <c r="B111" s="18" t="s">
        <v>86</v>
      </c>
      <c r="C111" s="25">
        <v>40735</v>
      </c>
      <c r="D111" s="26">
        <v>851875</v>
      </c>
      <c r="E111" s="27">
        <v>397693.57</v>
      </c>
      <c r="F111" s="14">
        <f t="shared" si="1"/>
        <v>8</v>
      </c>
      <c r="G111" s="16">
        <f t="shared" si="0"/>
        <v>2.7232876712328768</v>
      </c>
      <c r="H111" s="16">
        <f t="shared" si="2"/>
        <v>5.2767123287671236</v>
      </c>
      <c r="I111" s="14">
        <f t="shared" si="3"/>
        <v>0</v>
      </c>
      <c r="J111" s="14">
        <f t="shared" si="4"/>
        <v>0.5668123171209466</v>
      </c>
      <c r="K111" s="14">
        <f t="shared" si="5"/>
        <v>0.4331876828790534</v>
      </c>
      <c r="L111" s="17">
        <f t="shared" si="6"/>
        <v>43.318768287905343</v>
      </c>
      <c r="M111" s="14">
        <f t="shared" si="7"/>
        <v>172275.95608419867</v>
      </c>
      <c r="N111" s="14">
        <f t="shared" si="8"/>
        <v>225417.61391580134</v>
      </c>
    </row>
    <row r="112" spans="1:42" ht="15.75">
      <c r="A112" s="24" t="s">
        <v>117</v>
      </c>
      <c r="B112" s="18" t="s">
        <v>86</v>
      </c>
      <c r="C112" s="25">
        <v>41408</v>
      </c>
      <c r="D112" s="26">
        <v>1482264</v>
      </c>
      <c r="E112" s="27">
        <v>1144767.1099999999</v>
      </c>
      <c r="F112" s="14">
        <f t="shared" si="1"/>
        <v>8</v>
      </c>
      <c r="G112" s="16">
        <f t="shared" si="0"/>
        <v>0</v>
      </c>
      <c r="H112" s="16">
        <f t="shared" si="2"/>
        <v>8</v>
      </c>
      <c r="I112" s="14">
        <f t="shared" si="3"/>
        <v>0</v>
      </c>
      <c r="J112" s="14">
        <f t="shared" si="4"/>
        <v>0.68765602193363207</v>
      </c>
      <c r="K112" s="14">
        <f t="shared" si="5"/>
        <v>0.31234397806636793</v>
      </c>
      <c r="L112" s="17">
        <f t="shared" si="6"/>
        <v>31.234397806636792</v>
      </c>
      <c r="M112" s="14">
        <f t="shared" si="7"/>
        <v>357561.11309693934</v>
      </c>
      <c r="N112" s="14">
        <f t="shared" si="8"/>
        <v>787205.99690306047</v>
      </c>
    </row>
    <row r="113" spans="1:14" ht="15.75">
      <c r="A113" s="24" t="s">
        <v>118</v>
      </c>
      <c r="B113" s="18" t="s">
        <v>84</v>
      </c>
      <c r="C113" s="25">
        <v>41593</v>
      </c>
      <c r="D113" s="26">
        <v>33263</v>
      </c>
      <c r="E113" s="27">
        <v>30054.22</v>
      </c>
      <c r="F113" s="14">
        <f t="shared" si="1"/>
        <v>10</v>
      </c>
      <c r="G113" s="16">
        <f t="shared" si="0"/>
        <v>0</v>
      </c>
      <c r="H113" s="16">
        <f t="shared" si="2"/>
        <v>10</v>
      </c>
      <c r="I113" s="14">
        <f t="shared" si="3"/>
        <v>0</v>
      </c>
      <c r="J113" s="14">
        <f t="shared" si="4"/>
        <v>0.7411344491069477</v>
      </c>
      <c r="K113" s="14">
        <f t="shared" si="5"/>
        <v>0.2588655508930523</v>
      </c>
      <c r="L113" s="17">
        <f t="shared" si="6"/>
        <v>25.886555089305229</v>
      </c>
      <c r="M113" s="14">
        <f t="shared" si="7"/>
        <v>7780.0022169609902</v>
      </c>
      <c r="N113" s="14">
        <f t="shared" si="8"/>
        <v>22274.21778303901</v>
      </c>
    </row>
    <row r="114" spans="1:14" ht="15.75">
      <c r="A114" s="24" t="s">
        <v>118</v>
      </c>
      <c r="B114" s="18" t="s">
        <v>84</v>
      </c>
      <c r="C114" s="25">
        <v>41593</v>
      </c>
      <c r="D114" s="26">
        <v>33263</v>
      </c>
      <c r="E114" s="27">
        <v>30054.23</v>
      </c>
      <c r="F114" s="14">
        <f t="shared" si="1"/>
        <v>10</v>
      </c>
      <c r="G114" s="16">
        <f t="shared" si="0"/>
        <v>0</v>
      </c>
      <c r="H114" s="16">
        <f t="shared" si="2"/>
        <v>10</v>
      </c>
      <c r="I114" s="14">
        <f t="shared" si="3"/>
        <v>0</v>
      </c>
      <c r="J114" s="14">
        <f t="shared" si="4"/>
        <v>0.7411344491069477</v>
      </c>
      <c r="K114" s="14">
        <f t="shared" si="5"/>
        <v>0.2588655508930523</v>
      </c>
      <c r="L114" s="17">
        <f t="shared" si="6"/>
        <v>25.886555089305229</v>
      </c>
      <c r="M114" s="14">
        <f t="shared" si="7"/>
        <v>7780.0048056164987</v>
      </c>
      <c r="N114" s="14">
        <f t="shared" si="8"/>
        <v>22274.2251943835</v>
      </c>
    </row>
    <row r="115" spans="1:14" ht="15.75">
      <c r="A115" s="24" t="s">
        <v>119</v>
      </c>
      <c r="B115" s="18" t="s">
        <v>86</v>
      </c>
      <c r="C115" s="25">
        <v>41579</v>
      </c>
      <c r="D115" s="26">
        <v>330000</v>
      </c>
      <c r="E115" s="27">
        <v>294888.90000000002</v>
      </c>
      <c r="F115" s="14">
        <f t="shared" si="1"/>
        <v>8</v>
      </c>
      <c r="G115" s="16">
        <f t="shared" si="0"/>
        <v>0</v>
      </c>
      <c r="H115" s="16">
        <f t="shared" si="2"/>
        <v>8</v>
      </c>
      <c r="I115" s="14">
        <f t="shared" si="3"/>
        <v>0</v>
      </c>
      <c r="J115" s="14">
        <f t="shared" si="4"/>
        <v>0.68765602193363207</v>
      </c>
      <c r="K115" s="14">
        <f t="shared" si="5"/>
        <v>0.31234397806636793</v>
      </c>
      <c r="L115" s="17">
        <f t="shared" si="6"/>
        <v>31.234397806636792</v>
      </c>
      <c r="M115" s="14">
        <f t="shared" si="7"/>
        <v>92106.77211361537</v>
      </c>
      <c r="N115" s="14">
        <f t="shared" si="8"/>
        <v>202782.12788638467</v>
      </c>
    </row>
    <row r="116" spans="1:14" ht="15.75">
      <c r="A116" s="24" t="s">
        <v>120</v>
      </c>
      <c r="B116" s="18" t="s">
        <v>23</v>
      </c>
      <c r="C116" s="25">
        <v>41664</v>
      </c>
      <c r="D116" s="26">
        <v>10125</v>
      </c>
      <c r="E116" s="28">
        <v>9874.19</v>
      </c>
      <c r="F116" s="14">
        <f t="shared" si="1"/>
        <v>15</v>
      </c>
      <c r="G116" s="16">
        <f t="shared" si="0"/>
        <v>0</v>
      </c>
      <c r="H116" s="16">
        <f t="shared" si="2"/>
        <v>15</v>
      </c>
      <c r="I116" s="14">
        <f t="shared" si="3"/>
        <v>0</v>
      </c>
      <c r="J116" s="14">
        <f t="shared" si="4"/>
        <v>0.81896372747791535</v>
      </c>
      <c r="K116" s="14">
        <f t="shared" si="5"/>
        <v>0.18103627252208465</v>
      </c>
      <c r="L116" s="17">
        <f t="shared" si="6"/>
        <v>18.103627252208465</v>
      </c>
      <c r="M116" s="14">
        <f t="shared" si="7"/>
        <v>1787.5865517748432</v>
      </c>
      <c r="N116" s="14">
        <f t="shared" si="8"/>
        <v>8086.6034482251571</v>
      </c>
    </row>
    <row r="117" spans="1:14" ht="15.75">
      <c r="A117" s="24" t="s">
        <v>121</v>
      </c>
      <c r="B117" s="18" t="s">
        <v>23</v>
      </c>
      <c r="C117" s="25">
        <v>41334</v>
      </c>
      <c r="D117" s="26">
        <v>3095.24</v>
      </c>
      <c r="E117" s="28">
        <v>2604.8399999999997</v>
      </c>
      <c r="F117" s="14">
        <f t="shared" si="1"/>
        <v>15</v>
      </c>
      <c r="G117" s="16">
        <f t="shared" si="0"/>
        <v>1.0821917808219179</v>
      </c>
      <c r="H117" s="16">
        <f t="shared" si="2"/>
        <v>13.917808219178083</v>
      </c>
      <c r="I117" s="14">
        <f t="shared" si="3"/>
        <v>0</v>
      </c>
      <c r="J117" s="14">
        <f t="shared" si="4"/>
        <v>0.80634423000469591</v>
      </c>
      <c r="K117" s="14">
        <f t="shared" si="5"/>
        <v>0.19365576999530409</v>
      </c>
      <c r="L117" s="17">
        <f t="shared" si="6"/>
        <v>19.365576999530411</v>
      </c>
      <c r="M117" s="14">
        <f t="shared" si="7"/>
        <v>504.44229591456786</v>
      </c>
      <c r="N117" s="14">
        <f t="shared" si="8"/>
        <v>2100.397704085432</v>
      </c>
    </row>
    <row r="118" spans="1:14" ht="15.75">
      <c r="A118" s="24" t="s">
        <v>121</v>
      </c>
      <c r="B118" s="18" t="s">
        <v>23</v>
      </c>
      <c r="C118" s="25">
        <v>41334</v>
      </c>
      <c r="D118" s="26">
        <v>3095.24</v>
      </c>
      <c r="E118" s="28">
        <v>2604.8399999999997</v>
      </c>
      <c r="F118" s="14">
        <f t="shared" si="1"/>
        <v>15</v>
      </c>
      <c r="G118" s="16">
        <f t="shared" si="0"/>
        <v>1.0821917808219179</v>
      </c>
      <c r="H118" s="16">
        <f t="shared" si="2"/>
        <v>13.917808219178083</v>
      </c>
      <c r="I118" s="14">
        <f t="shared" si="3"/>
        <v>0</v>
      </c>
      <c r="J118" s="14">
        <f t="shared" si="4"/>
        <v>0.80634423000469591</v>
      </c>
      <c r="K118" s="14">
        <f t="shared" si="5"/>
        <v>0.19365576999530409</v>
      </c>
      <c r="L118" s="17">
        <f t="shared" si="6"/>
        <v>19.365576999530411</v>
      </c>
      <c r="M118" s="14">
        <f t="shared" si="7"/>
        <v>504.44229591456786</v>
      </c>
      <c r="N118" s="14">
        <f t="shared" si="8"/>
        <v>2100.397704085432</v>
      </c>
    </row>
    <row r="119" spans="1:14" ht="15.75">
      <c r="A119" s="24" t="s">
        <v>122</v>
      </c>
      <c r="B119" s="18" t="s">
        <v>23</v>
      </c>
      <c r="C119" s="25">
        <v>41241</v>
      </c>
      <c r="D119" s="26">
        <v>250000</v>
      </c>
      <c r="E119" s="28">
        <v>237196.98</v>
      </c>
      <c r="F119" s="14">
        <f t="shared" si="1"/>
        <v>15</v>
      </c>
      <c r="G119" s="16">
        <f t="shared" si="0"/>
        <v>1.3369863013698631</v>
      </c>
      <c r="H119" s="16">
        <f t="shared" si="2"/>
        <v>13.663013698630136</v>
      </c>
      <c r="I119" s="14">
        <f t="shared" si="3"/>
        <v>0</v>
      </c>
      <c r="J119" s="14">
        <f t="shared" si="4"/>
        <v>0.80311406372532568</v>
      </c>
      <c r="K119" s="14">
        <f t="shared" si="5"/>
        <v>0.19688593627467432</v>
      </c>
      <c r="L119" s="17">
        <f t="shared" si="6"/>
        <v>19.688593627467434</v>
      </c>
      <c r="M119" s="14">
        <f t="shared" si="7"/>
        <v>46700.749488825204</v>
      </c>
      <c r="N119" s="14">
        <f t="shared" si="8"/>
        <v>190496.2305111748</v>
      </c>
    </row>
    <row r="120" spans="1:14" ht="15.75">
      <c r="A120" s="24" t="s">
        <v>122</v>
      </c>
      <c r="B120" s="18" t="s">
        <v>23</v>
      </c>
      <c r="C120" s="25">
        <v>40986</v>
      </c>
      <c r="D120" s="26">
        <v>320000</v>
      </c>
      <c r="E120" s="28">
        <v>242493.9</v>
      </c>
      <c r="F120" s="14">
        <f t="shared" si="1"/>
        <v>15</v>
      </c>
      <c r="G120" s="16">
        <f t="shared" si="0"/>
        <v>2.0356164383561643</v>
      </c>
      <c r="H120" s="16">
        <f t="shared" si="2"/>
        <v>12.964383561643835</v>
      </c>
      <c r="I120" s="14">
        <f t="shared" si="3"/>
        <v>0</v>
      </c>
      <c r="J120" s="14">
        <f t="shared" si="4"/>
        <v>0.79368071272824614</v>
      </c>
      <c r="K120" s="14">
        <f t="shared" si="5"/>
        <v>0.20631928727175386</v>
      </c>
      <c r="L120" s="17">
        <f t="shared" si="6"/>
        <v>20.631928727175385</v>
      </c>
      <c r="M120" s="14">
        <f t="shared" si="7"/>
        <v>50031.168615747949</v>
      </c>
      <c r="N120" s="14">
        <f t="shared" si="8"/>
        <v>192462.73138425205</v>
      </c>
    </row>
    <row r="121" spans="1:14" ht="15.75">
      <c r="A121" s="24" t="s">
        <v>123</v>
      </c>
      <c r="B121" s="18" t="s">
        <v>23</v>
      </c>
      <c r="C121" s="25">
        <v>41347</v>
      </c>
      <c r="D121" s="26">
        <v>59300</v>
      </c>
      <c r="E121" s="28">
        <v>49904.69</v>
      </c>
      <c r="F121" s="14">
        <f t="shared" si="1"/>
        <v>15</v>
      </c>
      <c r="G121" s="16">
        <f t="shared" si="0"/>
        <v>1.0465753424657533</v>
      </c>
      <c r="H121" s="16">
        <f t="shared" si="2"/>
        <v>13.953424657534246</v>
      </c>
      <c r="I121" s="14">
        <f t="shared" si="3"/>
        <v>0</v>
      </c>
      <c r="J121" s="14">
        <f t="shared" si="4"/>
        <v>0.80678737068373785</v>
      </c>
      <c r="K121" s="14">
        <f t="shared" si="5"/>
        <v>0.19321262931626215</v>
      </c>
      <c r="L121" s="17">
        <f t="shared" si="6"/>
        <v>19.321262931626215</v>
      </c>
      <c r="M121" s="14">
        <f t="shared" si="7"/>
        <v>9642.2163701129757</v>
      </c>
      <c r="N121" s="14">
        <f t="shared" si="8"/>
        <v>40262.473629887027</v>
      </c>
    </row>
    <row r="122" spans="1:14" ht="15.75">
      <c r="A122" s="24" t="s">
        <v>124</v>
      </c>
      <c r="B122" s="18" t="s">
        <v>23</v>
      </c>
      <c r="C122" s="25">
        <v>41325</v>
      </c>
      <c r="D122" s="26">
        <v>1893638.67</v>
      </c>
      <c r="E122" s="28">
        <v>1593616.13</v>
      </c>
      <c r="F122" s="14">
        <f t="shared" si="1"/>
        <v>15</v>
      </c>
      <c r="G122" s="16">
        <f t="shared" si="0"/>
        <v>1.106849315068493</v>
      </c>
      <c r="H122" s="16">
        <f t="shared" si="2"/>
        <v>13.893150684931507</v>
      </c>
      <c r="I122" s="14">
        <f t="shared" si="3"/>
        <v>0</v>
      </c>
      <c r="J122" s="14">
        <f t="shared" si="4"/>
        <v>0.80603625279433377</v>
      </c>
      <c r="K122" s="14">
        <f t="shared" si="5"/>
        <v>0.19396374720566623</v>
      </c>
      <c r="L122" s="17">
        <f t="shared" si="6"/>
        <v>19.396374720566623</v>
      </c>
      <c r="M122" s="14">
        <f t="shared" si="7"/>
        <v>309103.75618219213</v>
      </c>
      <c r="N122" s="14">
        <f t="shared" si="8"/>
        <v>1284512.3738178078</v>
      </c>
    </row>
    <row r="123" spans="1:14" ht="15.75">
      <c r="A123" s="24" t="s">
        <v>125</v>
      </c>
      <c r="B123" s="18" t="s">
        <v>23</v>
      </c>
      <c r="C123" s="25">
        <v>41617</v>
      </c>
      <c r="D123" s="26">
        <v>418000</v>
      </c>
      <c r="E123" s="28">
        <v>400158.61</v>
      </c>
      <c r="F123" s="14">
        <f t="shared" si="1"/>
        <v>15</v>
      </c>
      <c r="G123" s="16">
        <f t="shared" si="0"/>
        <v>0</v>
      </c>
      <c r="H123" s="16">
        <f t="shared" si="2"/>
        <v>15</v>
      </c>
      <c r="I123" s="14">
        <f t="shared" si="3"/>
        <v>0</v>
      </c>
      <c r="J123" s="14">
        <f t="shared" si="4"/>
        <v>0.81896372747791535</v>
      </c>
      <c r="K123" s="14">
        <f t="shared" si="5"/>
        <v>0.18103627252208465</v>
      </c>
      <c r="L123" s="17">
        <f t="shared" si="6"/>
        <v>18.103627252208465</v>
      </c>
      <c r="M123" s="14">
        <f t="shared" si="7"/>
        <v>72443.223172018581</v>
      </c>
      <c r="N123" s="14">
        <f t="shared" si="8"/>
        <v>327715.38682798139</v>
      </c>
    </row>
    <row r="124" spans="1:14" ht="15.75">
      <c r="A124" s="24" t="s">
        <v>126</v>
      </c>
      <c r="B124" s="18" t="s">
        <v>23</v>
      </c>
      <c r="C124" s="25">
        <v>41981</v>
      </c>
      <c r="D124" s="26">
        <v>252810</v>
      </c>
      <c r="E124" s="28">
        <v>247896.41</v>
      </c>
      <c r="F124" s="14">
        <f t="shared" si="1"/>
        <v>15</v>
      </c>
      <c r="G124" s="16">
        <f t="shared" si="0"/>
        <v>0</v>
      </c>
      <c r="H124" s="16">
        <f t="shared" si="2"/>
        <v>15</v>
      </c>
      <c r="I124" s="14">
        <f t="shared" si="3"/>
        <v>0</v>
      </c>
      <c r="J124" s="14">
        <f t="shared" si="4"/>
        <v>0.81896372747791535</v>
      </c>
      <c r="K124" s="14">
        <f t="shared" si="5"/>
        <v>0.18103627252208465</v>
      </c>
      <c r="L124" s="17">
        <f t="shared" si="6"/>
        <v>18.103627252208465</v>
      </c>
      <c r="M124" s="14">
        <f t="shared" si="7"/>
        <v>44878.242038006429</v>
      </c>
      <c r="N124" s="14">
        <f t="shared" si="8"/>
        <v>203018.16796199357</v>
      </c>
    </row>
    <row r="125" spans="1:14" ht="15.75">
      <c r="A125" s="24" t="s">
        <v>127</v>
      </c>
      <c r="B125" s="18" t="s">
        <v>23</v>
      </c>
      <c r="C125" s="25">
        <v>41234</v>
      </c>
      <c r="D125" s="26">
        <v>397000</v>
      </c>
      <c r="E125" s="29">
        <v>338046.17499999999</v>
      </c>
      <c r="F125" s="14">
        <f t="shared" si="1"/>
        <v>15</v>
      </c>
      <c r="G125" s="16">
        <f t="shared" si="0"/>
        <v>1.3561643835616439</v>
      </c>
      <c r="H125" s="16">
        <f t="shared" si="2"/>
        <v>13.643835616438356</v>
      </c>
      <c r="I125" s="14">
        <f t="shared" si="3"/>
        <v>0</v>
      </c>
      <c r="J125" s="14">
        <f t="shared" si="4"/>
        <v>0.80286658635028374</v>
      </c>
      <c r="K125" s="14">
        <f t="shared" si="5"/>
        <v>0.19713341364971626</v>
      </c>
      <c r="L125" s="17">
        <f t="shared" si="6"/>
        <v>19.713341364971626</v>
      </c>
      <c r="M125" s="14">
        <f t="shared" si="7"/>
        <v>66640.196448979375</v>
      </c>
      <c r="N125" s="14">
        <f t="shared" si="8"/>
        <v>271405.97855102061</v>
      </c>
    </row>
    <row r="126" spans="1:14" ht="15.75">
      <c r="A126" s="24" t="s">
        <v>127</v>
      </c>
      <c r="B126" s="18" t="s">
        <v>23</v>
      </c>
      <c r="C126" s="25">
        <v>41349</v>
      </c>
      <c r="D126" s="26">
        <v>347192.38</v>
      </c>
      <c r="E126" s="29">
        <v>288238.55499999999</v>
      </c>
      <c r="F126" s="14">
        <f t="shared" si="1"/>
        <v>15</v>
      </c>
      <c r="G126" s="16">
        <f t="shared" si="0"/>
        <v>1.0410958904109588</v>
      </c>
      <c r="H126" s="16">
        <f t="shared" si="2"/>
        <v>13.95890410958904</v>
      </c>
      <c r="I126" s="14">
        <f t="shared" si="3"/>
        <v>0</v>
      </c>
      <c r="J126" s="14">
        <f t="shared" si="4"/>
        <v>0.80685536700006222</v>
      </c>
      <c r="K126" s="14">
        <f t="shared" si="5"/>
        <v>0.19314463299993778</v>
      </c>
      <c r="L126" s="17">
        <f t="shared" si="6"/>
        <v>19.314463299993779</v>
      </c>
      <c r="M126" s="14">
        <f t="shared" si="7"/>
        <v>55671.729921907383</v>
      </c>
      <c r="N126" s="14">
        <f t="shared" si="8"/>
        <v>232566.8250780926</v>
      </c>
    </row>
    <row r="127" spans="1:14" ht="15.75">
      <c r="A127" s="24" t="s">
        <v>128</v>
      </c>
      <c r="B127" s="18" t="s">
        <v>23</v>
      </c>
      <c r="C127" s="25">
        <v>41544</v>
      </c>
      <c r="D127" s="26">
        <v>2022222</v>
      </c>
      <c r="E127" s="28">
        <v>1879649.81</v>
      </c>
      <c r="F127" s="14">
        <f t="shared" si="1"/>
        <v>15</v>
      </c>
      <c r="G127" s="16">
        <f t="shared" si="0"/>
        <v>0</v>
      </c>
      <c r="H127" s="16">
        <f t="shared" si="2"/>
        <v>15</v>
      </c>
      <c r="I127" s="14">
        <f t="shared" si="3"/>
        <v>0</v>
      </c>
      <c r="J127" s="14">
        <f t="shared" si="4"/>
        <v>0.81896372747791535</v>
      </c>
      <c r="K127" s="14">
        <f t="shared" si="5"/>
        <v>0.18103627252208465</v>
      </c>
      <c r="L127" s="17">
        <f t="shared" si="6"/>
        <v>18.103627252208465</v>
      </c>
      <c r="M127" s="14">
        <f t="shared" si="7"/>
        <v>340284.79524924466</v>
      </c>
      <c r="N127" s="14">
        <f t="shared" si="8"/>
        <v>1539365.0147507554</v>
      </c>
    </row>
    <row r="128" spans="1:14" ht="15.75">
      <c r="A128" s="24" t="s">
        <v>129</v>
      </c>
      <c r="B128" s="18" t="s">
        <v>23</v>
      </c>
      <c r="C128" s="25">
        <v>41726</v>
      </c>
      <c r="D128" s="26">
        <v>27580</v>
      </c>
      <c r="E128" s="28">
        <v>27548.47</v>
      </c>
      <c r="F128" s="14">
        <f t="shared" si="1"/>
        <v>15</v>
      </c>
      <c r="G128" s="16">
        <f t="shared" si="0"/>
        <v>0</v>
      </c>
      <c r="H128" s="16">
        <f t="shared" si="2"/>
        <v>15</v>
      </c>
      <c r="I128" s="14">
        <f t="shared" si="3"/>
        <v>0</v>
      </c>
      <c r="J128" s="14">
        <f t="shared" si="4"/>
        <v>0.81896372747791535</v>
      </c>
      <c r="K128" s="14">
        <f t="shared" si="5"/>
        <v>0.18103627252208465</v>
      </c>
      <c r="L128" s="17">
        <f t="shared" si="6"/>
        <v>18.103627252208465</v>
      </c>
      <c r="M128" s="14">
        <f t="shared" si="7"/>
        <v>4987.272322486474</v>
      </c>
      <c r="N128" s="14">
        <f t="shared" si="8"/>
        <v>22561.197677513526</v>
      </c>
    </row>
    <row r="129" spans="1:14" ht="15.75">
      <c r="A129" s="24" t="s">
        <v>130</v>
      </c>
      <c r="B129" s="18" t="s">
        <v>23</v>
      </c>
      <c r="C129" s="25">
        <v>41619</v>
      </c>
      <c r="D129" s="26">
        <v>1700000</v>
      </c>
      <c r="E129" s="28">
        <v>1628735.07</v>
      </c>
      <c r="F129" s="14">
        <f t="shared" si="1"/>
        <v>15</v>
      </c>
      <c r="G129" s="16">
        <f t="shared" si="0"/>
        <v>0</v>
      </c>
      <c r="H129" s="16">
        <f t="shared" si="2"/>
        <v>15</v>
      </c>
      <c r="I129" s="14">
        <f t="shared" si="3"/>
        <v>0</v>
      </c>
      <c r="J129" s="14">
        <f t="shared" si="4"/>
        <v>0.81896372747791535</v>
      </c>
      <c r="K129" s="14">
        <f t="shared" si="5"/>
        <v>0.18103627252208465</v>
      </c>
      <c r="L129" s="17">
        <f t="shared" si="6"/>
        <v>18.103627252208465</v>
      </c>
      <c r="M129" s="14">
        <f t="shared" si="7"/>
        <v>294860.12599879666</v>
      </c>
      <c r="N129" s="14">
        <f t="shared" si="8"/>
        <v>1333874.9440012034</v>
      </c>
    </row>
    <row r="130" spans="1:14" ht="15.75">
      <c r="A130" s="24" t="s">
        <v>130</v>
      </c>
      <c r="B130" s="18" t="s">
        <v>23</v>
      </c>
      <c r="C130" s="25">
        <v>41619</v>
      </c>
      <c r="D130" s="26">
        <v>1700000</v>
      </c>
      <c r="E130" s="28">
        <v>1628735.07</v>
      </c>
      <c r="F130" s="14">
        <f t="shared" si="1"/>
        <v>15</v>
      </c>
      <c r="G130" s="16">
        <f t="shared" si="0"/>
        <v>0</v>
      </c>
      <c r="H130" s="16">
        <f t="shared" si="2"/>
        <v>15</v>
      </c>
      <c r="I130" s="14">
        <f t="shared" si="3"/>
        <v>0</v>
      </c>
      <c r="J130" s="14">
        <f t="shared" si="4"/>
        <v>0.81896372747791535</v>
      </c>
      <c r="K130" s="14">
        <f t="shared" si="5"/>
        <v>0.18103627252208465</v>
      </c>
      <c r="L130" s="17">
        <f t="shared" si="6"/>
        <v>18.103627252208465</v>
      </c>
      <c r="M130" s="14">
        <f t="shared" si="7"/>
        <v>294860.12599879666</v>
      </c>
      <c r="N130" s="14">
        <f t="shared" si="8"/>
        <v>1333874.9440012034</v>
      </c>
    </row>
    <row r="131" spans="1:14" ht="15.75">
      <c r="A131" s="24" t="s">
        <v>131</v>
      </c>
      <c r="B131" s="18" t="s">
        <v>23</v>
      </c>
      <c r="C131" s="25">
        <v>41344</v>
      </c>
      <c r="D131" s="26">
        <v>11000</v>
      </c>
      <c r="E131" s="29">
        <v>9257.1949999999997</v>
      </c>
      <c r="F131" s="14">
        <f t="shared" si="1"/>
        <v>15</v>
      </c>
      <c r="G131" s="16">
        <f t="shared" si="0"/>
        <v>1.0547945205479452</v>
      </c>
      <c r="H131" s="16">
        <f t="shared" si="2"/>
        <v>13.945205479452055</v>
      </c>
      <c r="I131" s="14">
        <f t="shared" si="3"/>
        <v>0</v>
      </c>
      <c r="J131" s="14">
        <f t="shared" si="4"/>
        <v>0.80668528677921314</v>
      </c>
      <c r="K131" s="14">
        <f t="shared" si="5"/>
        <v>0.19331471322078686</v>
      </c>
      <c r="L131" s="17">
        <f t="shared" si="6"/>
        <v>19.331471322078684</v>
      </c>
      <c r="M131" s="14">
        <f t="shared" si="7"/>
        <v>1789.5519966539018</v>
      </c>
      <c r="N131" s="14">
        <f t="shared" si="8"/>
        <v>7467.6430033460983</v>
      </c>
    </row>
    <row r="132" spans="1:14" ht="15.75">
      <c r="A132" s="24" t="s">
        <v>131</v>
      </c>
      <c r="B132" s="18" t="s">
        <v>23</v>
      </c>
      <c r="C132" s="25">
        <v>41344</v>
      </c>
      <c r="D132" s="26">
        <v>11000</v>
      </c>
      <c r="E132" s="29">
        <v>9257.1949999999997</v>
      </c>
      <c r="F132" s="14">
        <f t="shared" si="1"/>
        <v>15</v>
      </c>
      <c r="G132" s="16">
        <f t="shared" si="0"/>
        <v>1.0547945205479452</v>
      </c>
      <c r="H132" s="16">
        <f t="shared" si="2"/>
        <v>13.945205479452055</v>
      </c>
      <c r="I132" s="14">
        <f t="shared" si="3"/>
        <v>0</v>
      </c>
      <c r="J132" s="14">
        <f t="shared" si="4"/>
        <v>0.80668528677921314</v>
      </c>
      <c r="K132" s="14">
        <f t="shared" si="5"/>
        <v>0.19331471322078686</v>
      </c>
      <c r="L132" s="17">
        <f t="shared" si="6"/>
        <v>19.331471322078684</v>
      </c>
      <c r="M132" s="14">
        <f t="shared" si="7"/>
        <v>1789.5519966539018</v>
      </c>
      <c r="N132" s="14">
        <f t="shared" si="8"/>
        <v>7467.6430033460983</v>
      </c>
    </row>
    <row r="133" spans="1:14" ht="15.75">
      <c r="A133" s="24" t="s">
        <v>132</v>
      </c>
      <c r="B133" s="18" t="s">
        <v>87</v>
      </c>
      <c r="C133" s="25">
        <v>41319</v>
      </c>
      <c r="D133" s="26">
        <v>74323</v>
      </c>
      <c r="E133" s="28">
        <v>72653.600000000006</v>
      </c>
      <c r="F133" s="14">
        <f t="shared" si="1"/>
        <v>8</v>
      </c>
      <c r="G133" s="16">
        <f t="shared" si="0"/>
        <v>1.1232876712328768</v>
      </c>
      <c r="H133" s="16">
        <f t="shared" si="2"/>
        <v>6.8767123287671232</v>
      </c>
      <c r="I133" s="14">
        <f t="shared" si="3"/>
        <v>0</v>
      </c>
      <c r="J133" s="14">
        <f t="shared" si="4"/>
        <v>0.64685418912872694</v>
      </c>
      <c r="K133" s="14">
        <f t="shared" si="5"/>
        <v>0.35314581087127306</v>
      </c>
      <c r="L133" s="17">
        <f t="shared" si="6"/>
        <v>35.314581087127308</v>
      </c>
      <c r="M133" s="14">
        <f t="shared" si="7"/>
        <v>25657.314484717128</v>
      </c>
      <c r="N133" s="14">
        <f t="shared" si="8"/>
        <v>46996.285515282878</v>
      </c>
    </row>
    <row r="134" spans="1:14" ht="15.75">
      <c r="A134" s="24" t="s">
        <v>132</v>
      </c>
      <c r="B134" s="18" t="s">
        <v>87</v>
      </c>
      <c r="C134" s="25">
        <v>41342</v>
      </c>
      <c r="D134" s="26">
        <v>74323</v>
      </c>
      <c r="E134" s="28">
        <v>72653.600000000006</v>
      </c>
      <c r="F134" s="14">
        <f t="shared" si="1"/>
        <v>8</v>
      </c>
      <c r="G134" s="16">
        <f t="shared" si="0"/>
        <v>1.0602739726027397</v>
      </c>
      <c r="H134" s="16">
        <f t="shared" si="2"/>
        <v>6.9397260273972599</v>
      </c>
      <c r="I134" s="14">
        <f t="shared" si="3"/>
        <v>0</v>
      </c>
      <c r="J134" s="14">
        <f t="shared" si="4"/>
        <v>0.64941796713748634</v>
      </c>
      <c r="K134" s="14">
        <f t="shared" si="5"/>
        <v>0.35058203286251366</v>
      </c>
      <c r="L134" s="17">
        <f t="shared" si="6"/>
        <v>35.058203286251363</v>
      </c>
      <c r="M134" s="14">
        <f t="shared" si="7"/>
        <v>25471.046782779922</v>
      </c>
      <c r="N134" s="14">
        <f t="shared" si="8"/>
        <v>47182.553217220084</v>
      </c>
    </row>
    <row r="135" spans="1:14" ht="15.75">
      <c r="A135" s="24" t="s">
        <v>133</v>
      </c>
      <c r="B135" s="18" t="s">
        <v>87</v>
      </c>
      <c r="C135" s="25">
        <v>41566</v>
      </c>
      <c r="D135" s="26">
        <v>536346</v>
      </c>
      <c r="E135" s="28">
        <v>494825.43</v>
      </c>
      <c r="F135" s="14">
        <f t="shared" si="1"/>
        <v>8</v>
      </c>
      <c r="G135" s="16">
        <f t="shared" si="0"/>
        <v>0</v>
      </c>
      <c r="H135" s="16">
        <f t="shared" si="2"/>
        <v>8</v>
      </c>
      <c r="I135" s="14">
        <f t="shared" si="3"/>
        <v>0</v>
      </c>
      <c r="J135" s="14">
        <f t="shared" si="4"/>
        <v>0.68765602193363207</v>
      </c>
      <c r="K135" s="14">
        <f t="shared" si="5"/>
        <v>0.31234397806636793</v>
      </c>
      <c r="L135" s="17">
        <f t="shared" si="6"/>
        <v>31.234397806636792</v>
      </c>
      <c r="M135" s="14">
        <f t="shared" si="7"/>
        <v>154555.74325460108</v>
      </c>
      <c r="N135" s="14">
        <f t="shared" si="8"/>
        <v>340269.68674539891</v>
      </c>
    </row>
    <row r="136" spans="1:14" ht="15.75">
      <c r="A136" s="24" t="s">
        <v>133</v>
      </c>
      <c r="B136" s="18" t="s">
        <v>87</v>
      </c>
      <c r="C136" s="25">
        <v>41634</v>
      </c>
      <c r="D136" s="26">
        <v>536346</v>
      </c>
      <c r="E136" s="28">
        <v>494825.44</v>
      </c>
      <c r="F136" s="14">
        <f t="shared" si="1"/>
        <v>8</v>
      </c>
      <c r="G136" s="16">
        <f t="shared" si="0"/>
        <v>0</v>
      </c>
      <c r="H136" s="16">
        <f t="shared" si="2"/>
        <v>8</v>
      </c>
      <c r="I136" s="14">
        <f t="shared" si="3"/>
        <v>0</v>
      </c>
      <c r="J136" s="14">
        <f t="shared" si="4"/>
        <v>0.68765602193363207</v>
      </c>
      <c r="K136" s="14">
        <f t="shared" si="5"/>
        <v>0.31234397806636793</v>
      </c>
      <c r="L136" s="17">
        <f t="shared" si="6"/>
        <v>31.234397806636792</v>
      </c>
      <c r="M136" s="14">
        <f t="shared" si="7"/>
        <v>154555.74637804084</v>
      </c>
      <c r="N136" s="14">
        <f t="shared" si="8"/>
        <v>340269.69362195919</v>
      </c>
    </row>
    <row r="137" spans="1:14" ht="15.75">
      <c r="A137" s="24" t="s">
        <v>134</v>
      </c>
      <c r="B137" s="18" t="s">
        <v>87</v>
      </c>
      <c r="C137" s="25">
        <v>41319</v>
      </c>
      <c r="D137" s="26">
        <v>133333</v>
      </c>
      <c r="E137" s="28">
        <v>112208.11500000001</v>
      </c>
      <c r="F137" s="14">
        <f t="shared" si="1"/>
        <v>8</v>
      </c>
      <c r="G137" s="16">
        <f t="shared" si="0"/>
        <v>1.1232876712328768</v>
      </c>
      <c r="H137" s="16">
        <f t="shared" si="2"/>
        <v>6.8767123287671232</v>
      </c>
      <c r="I137" s="14">
        <f t="shared" si="3"/>
        <v>0</v>
      </c>
      <c r="J137" s="14">
        <f t="shared" si="4"/>
        <v>0.64685418912872694</v>
      </c>
      <c r="K137" s="14">
        <f t="shared" si="5"/>
        <v>0.35314581087127306</v>
      </c>
      <c r="L137" s="17">
        <f t="shared" si="6"/>
        <v>35.314581087127308</v>
      </c>
      <c r="M137" s="14">
        <f t="shared" si="7"/>
        <v>39625.825758012063</v>
      </c>
      <c r="N137" s="14">
        <f t="shared" si="8"/>
        <v>72582.28924198795</v>
      </c>
    </row>
    <row r="138" spans="1:14" ht="15.75">
      <c r="A138" s="24" t="s">
        <v>134</v>
      </c>
      <c r="B138" s="18" t="s">
        <v>87</v>
      </c>
      <c r="C138" s="25">
        <v>41319</v>
      </c>
      <c r="D138" s="26">
        <v>133333</v>
      </c>
      <c r="E138" s="28">
        <v>112208.11500000001</v>
      </c>
      <c r="F138" s="14">
        <f t="shared" si="1"/>
        <v>8</v>
      </c>
      <c r="G138" s="16">
        <f t="shared" si="0"/>
        <v>1.1232876712328768</v>
      </c>
      <c r="H138" s="16">
        <f t="shared" si="2"/>
        <v>6.8767123287671232</v>
      </c>
      <c r="I138" s="14">
        <f t="shared" si="3"/>
        <v>0</v>
      </c>
      <c r="J138" s="14">
        <f t="shared" si="4"/>
        <v>0.64685418912872694</v>
      </c>
      <c r="K138" s="14">
        <f t="shared" si="5"/>
        <v>0.35314581087127306</v>
      </c>
      <c r="L138" s="17">
        <f t="shared" si="6"/>
        <v>35.314581087127308</v>
      </c>
      <c r="M138" s="14">
        <f t="shared" si="7"/>
        <v>39625.825758012063</v>
      </c>
      <c r="N138" s="14">
        <f t="shared" si="8"/>
        <v>72582.28924198795</v>
      </c>
    </row>
    <row r="139" spans="1:14" ht="15.75">
      <c r="A139" s="24" t="s">
        <v>135</v>
      </c>
      <c r="B139" s="18" t="s">
        <v>87</v>
      </c>
      <c r="C139" s="25">
        <v>41634</v>
      </c>
      <c r="D139" s="26">
        <v>1041741</v>
      </c>
      <c r="E139" s="28">
        <v>1000220.44</v>
      </c>
      <c r="F139" s="14">
        <f t="shared" si="1"/>
        <v>8</v>
      </c>
      <c r="G139" s="16">
        <f t="shared" ref="G139:G170" si="9">IF($F$105-C139&gt;364,$F$105-C139,0)/365</f>
        <v>0</v>
      </c>
      <c r="H139" s="16">
        <f t="shared" si="2"/>
        <v>8</v>
      </c>
      <c r="I139" s="14">
        <f t="shared" si="3"/>
        <v>0</v>
      </c>
      <c r="J139" s="14">
        <f t="shared" si="4"/>
        <v>0.68765602193363207</v>
      </c>
      <c r="K139" s="14">
        <f t="shared" si="5"/>
        <v>0.31234397806636793</v>
      </c>
      <c r="L139" s="17">
        <f t="shared" si="6"/>
        <v>31.234397806636792</v>
      </c>
      <c r="M139" s="14">
        <f t="shared" si="7"/>
        <v>312412.83117289288</v>
      </c>
      <c r="N139" s="14">
        <f t="shared" si="8"/>
        <v>687807.60882710712</v>
      </c>
    </row>
    <row r="140" spans="1:14" ht="15.75">
      <c r="A140" s="24" t="s">
        <v>134</v>
      </c>
      <c r="B140" s="18" t="s">
        <v>87</v>
      </c>
      <c r="C140" s="25">
        <v>41319</v>
      </c>
      <c r="D140" s="26">
        <v>455061</v>
      </c>
      <c r="E140" s="28">
        <v>382962.47499999998</v>
      </c>
      <c r="F140" s="14">
        <f t="shared" si="1"/>
        <v>8</v>
      </c>
      <c r="G140" s="16">
        <f t="shared" si="9"/>
        <v>1.1232876712328768</v>
      </c>
      <c r="H140" s="16">
        <f t="shared" si="2"/>
        <v>6.8767123287671232</v>
      </c>
      <c r="I140" s="14">
        <f t="shared" si="3"/>
        <v>0</v>
      </c>
      <c r="J140" s="14">
        <f t="shared" si="4"/>
        <v>0.64685418912872694</v>
      </c>
      <c r="K140" s="14">
        <f t="shared" si="5"/>
        <v>0.35314581087127306</v>
      </c>
      <c r="L140" s="17">
        <f t="shared" si="6"/>
        <v>35.314581087127308</v>
      </c>
      <c r="M140" s="14">
        <f t="shared" si="7"/>
        <v>135241.59376714463</v>
      </c>
      <c r="N140" s="14">
        <f t="shared" si="8"/>
        <v>247720.88123285535</v>
      </c>
    </row>
    <row r="141" spans="1:14" ht="15.75">
      <c r="A141" s="24" t="s">
        <v>134</v>
      </c>
      <c r="B141" s="18" t="s">
        <v>87</v>
      </c>
      <c r="C141" s="25">
        <v>41707</v>
      </c>
      <c r="D141" s="26">
        <v>455061</v>
      </c>
      <c r="E141" s="28">
        <v>382962.48</v>
      </c>
      <c r="F141" s="14">
        <f t="shared" si="1"/>
        <v>8</v>
      </c>
      <c r="G141" s="16">
        <f t="shared" si="9"/>
        <v>0</v>
      </c>
      <c r="H141" s="16">
        <f t="shared" si="2"/>
        <v>8</v>
      </c>
      <c r="I141" s="14">
        <f t="shared" si="3"/>
        <v>0</v>
      </c>
      <c r="J141" s="14">
        <f t="shared" si="4"/>
        <v>0.68765602193363207</v>
      </c>
      <c r="K141" s="14">
        <f t="shared" si="5"/>
        <v>0.31234397806636793</v>
      </c>
      <c r="L141" s="17">
        <f t="shared" si="6"/>
        <v>31.234397806636792</v>
      </c>
      <c r="M141" s="14">
        <f t="shared" si="7"/>
        <v>119616.02445336185</v>
      </c>
      <c r="N141" s="14">
        <f t="shared" si="8"/>
        <v>263346.45554663811</v>
      </c>
    </row>
    <row r="142" spans="1:14" ht="15.75">
      <c r="A142" s="24" t="s">
        <v>136</v>
      </c>
      <c r="B142" s="18" t="s">
        <v>87</v>
      </c>
      <c r="C142" s="25">
        <v>41356</v>
      </c>
      <c r="D142" s="26">
        <v>133333</v>
      </c>
      <c r="E142" s="28">
        <v>130338.15</v>
      </c>
      <c r="F142" s="14">
        <f t="shared" si="1"/>
        <v>8</v>
      </c>
      <c r="G142" s="16">
        <f t="shared" si="9"/>
        <v>1.021917808219178</v>
      </c>
      <c r="H142" s="16">
        <f t="shared" si="2"/>
        <v>6.978082191780822</v>
      </c>
      <c r="I142" s="14">
        <f t="shared" si="3"/>
        <v>0</v>
      </c>
      <c r="J142" s="14">
        <f t="shared" si="4"/>
        <v>0.65096073083374839</v>
      </c>
      <c r="K142" s="14">
        <f t="shared" si="5"/>
        <v>0.34903926916625161</v>
      </c>
      <c r="L142" s="17">
        <f t="shared" si="6"/>
        <v>34.90392691662516</v>
      </c>
      <c r="M142" s="14">
        <f t="shared" si="7"/>
        <v>45493.132620481272</v>
      </c>
      <c r="N142" s="14">
        <f t="shared" si="8"/>
        <v>84845.017379518715</v>
      </c>
    </row>
    <row r="143" spans="1:14" ht="15.75">
      <c r="A143" s="24" t="s">
        <v>136</v>
      </c>
      <c r="B143" s="18" t="s">
        <v>87</v>
      </c>
      <c r="C143" s="25">
        <v>41566</v>
      </c>
      <c r="D143" s="26">
        <v>138095</v>
      </c>
      <c r="E143" s="28">
        <v>120451.70999999999</v>
      </c>
      <c r="F143" s="14">
        <f t="shared" si="1"/>
        <v>8</v>
      </c>
      <c r="G143" s="16">
        <f t="shared" si="9"/>
        <v>0</v>
      </c>
      <c r="H143" s="16">
        <f t="shared" si="2"/>
        <v>8</v>
      </c>
      <c r="I143" s="14">
        <f t="shared" si="3"/>
        <v>0</v>
      </c>
      <c r="J143" s="14">
        <f t="shared" si="4"/>
        <v>0.68765602193363207</v>
      </c>
      <c r="K143" s="14">
        <f t="shared" si="5"/>
        <v>0.31234397806636793</v>
      </c>
      <c r="L143" s="17">
        <f t="shared" si="6"/>
        <v>31.234397806636792</v>
      </c>
      <c r="M143" s="14">
        <f t="shared" si="7"/>
        <v>37622.366266296507</v>
      </c>
      <c r="N143" s="14">
        <f t="shared" si="8"/>
        <v>82829.343733703485</v>
      </c>
    </row>
    <row r="144" spans="1:14" ht="15.75">
      <c r="A144" s="24" t="s">
        <v>136</v>
      </c>
      <c r="B144" s="18" t="s">
        <v>87</v>
      </c>
      <c r="C144" s="25">
        <v>41566</v>
      </c>
      <c r="D144" s="26">
        <v>138095</v>
      </c>
      <c r="E144" s="28">
        <v>120451.70999999999</v>
      </c>
      <c r="F144" s="14">
        <f t="shared" si="1"/>
        <v>8</v>
      </c>
      <c r="G144" s="16">
        <f t="shared" si="9"/>
        <v>0</v>
      </c>
      <c r="H144" s="16">
        <f t="shared" si="2"/>
        <v>8</v>
      </c>
      <c r="I144" s="14">
        <f t="shared" si="3"/>
        <v>0</v>
      </c>
      <c r="J144" s="14">
        <f t="shared" si="4"/>
        <v>0.68765602193363207</v>
      </c>
      <c r="K144" s="14">
        <f t="shared" si="5"/>
        <v>0.31234397806636793</v>
      </c>
      <c r="L144" s="17">
        <f t="shared" si="6"/>
        <v>31.234397806636792</v>
      </c>
      <c r="M144" s="14">
        <f t="shared" si="7"/>
        <v>37622.366266296507</v>
      </c>
      <c r="N144" s="14">
        <f t="shared" si="8"/>
        <v>82829.343733703485</v>
      </c>
    </row>
    <row r="145" spans="1:14" ht="15.75">
      <c r="A145" s="24" t="s">
        <v>137</v>
      </c>
      <c r="B145" s="18" t="s">
        <v>11</v>
      </c>
      <c r="C145" s="25">
        <v>41241</v>
      </c>
      <c r="D145" s="26">
        <v>8478</v>
      </c>
      <c r="E145" s="28">
        <v>7134.77</v>
      </c>
      <c r="F145" s="14">
        <f t="shared" si="1"/>
        <v>5</v>
      </c>
      <c r="G145" s="16">
        <f t="shared" si="9"/>
        <v>1.3369863013698631</v>
      </c>
      <c r="H145" s="16">
        <f t="shared" si="2"/>
        <v>3.6630136986301371</v>
      </c>
      <c r="I145" s="14">
        <f t="shared" si="3"/>
        <v>0</v>
      </c>
      <c r="J145" s="14">
        <f t="shared" si="4"/>
        <v>0.44138725039665377</v>
      </c>
      <c r="K145" s="14">
        <f t="shared" si="5"/>
        <v>0.55861274960334617</v>
      </c>
      <c r="L145" s="17">
        <f t="shared" si="6"/>
        <v>55.861274960334619</v>
      </c>
      <c r="M145" s="14">
        <f t="shared" si="7"/>
        <v>3985.573487487467</v>
      </c>
      <c r="N145" s="14">
        <f t="shared" si="8"/>
        <v>3149.1965125125334</v>
      </c>
    </row>
    <row r="146" spans="1:14" ht="15.75">
      <c r="A146" s="24" t="s">
        <v>138</v>
      </c>
      <c r="B146" s="18" t="s">
        <v>23</v>
      </c>
      <c r="C146" s="25">
        <v>41235</v>
      </c>
      <c r="D146" s="26">
        <v>37884</v>
      </c>
      <c r="E146" s="28">
        <v>31881.77</v>
      </c>
      <c r="F146" s="14">
        <f t="shared" si="1"/>
        <v>15</v>
      </c>
      <c r="G146" s="16">
        <f t="shared" si="9"/>
        <v>1.3534246575342466</v>
      </c>
      <c r="H146" s="16">
        <f t="shared" si="2"/>
        <v>13.646575342465754</v>
      </c>
      <c r="I146" s="14">
        <f t="shared" si="3"/>
        <v>0</v>
      </c>
      <c r="J146" s="14">
        <f t="shared" si="4"/>
        <v>0.80290197817334419</v>
      </c>
      <c r="K146" s="14">
        <f t="shared" si="5"/>
        <v>0.19709802182665581</v>
      </c>
      <c r="L146" s="17">
        <f t="shared" si="6"/>
        <v>19.70980218266558</v>
      </c>
      <c r="M146" s="14">
        <f t="shared" si="7"/>
        <v>6283.8337993324203</v>
      </c>
      <c r="N146" s="14">
        <f t="shared" si="8"/>
        <v>25597.93620066758</v>
      </c>
    </row>
    <row r="147" spans="1:14" ht="15.75">
      <c r="A147" s="24" t="s">
        <v>139</v>
      </c>
      <c r="B147" s="18" t="s">
        <v>23</v>
      </c>
      <c r="C147" s="25">
        <v>41692</v>
      </c>
      <c r="D147" s="26">
        <v>16500</v>
      </c>
      <c r="E147" s="28">
        <v>16267.34</v>
      </c>
      <c r="F147" s="14">
        <f t="shared" si="1"/>
        <v>15</v>
      </c>
      <c r="G147" s="16">
        <f t="shared" si="9"/>
        <v>0</v>
      </c>
      <c r="H147" s="16">
        <f t="shared" si="2"/>
        <v>15</v>
      </c>
      <c r="I147" s="14">
        <f t="shared" si="3"/>
        <v>0</v>
      </c>
      <c r="J147" s="14">
        <f t="shared" si="4"/>
        <v>0.81896372747791535</v>
      </c>
      <c r="K147" s="14">
        <f t="shared" si="5"/>
        <v>0.18103627252208465</v>
      </c>
      <c r="L147" s="17">
        <f t="shared" si="6"/>
        <v>18.103627252208465</v>
      </c>
      <c r="M147" s="14">
        <f t="shared" si="7"/>
        <v>2944.9785974494089</v>
      </c>
      <c r="N147" s="14">
        <f t="shared" si="8"/>
        <v>13322.361402550592</v>
      </c>
    </row>
    <row r="148" spans="1:14" ht="15.75">
      <c r="A148" s="24" t="s">
        <v>140</v>
      </c>
      <c r="B148" s="18" t="s">
        <v>23</v>
      </c>
      <c r="C148" s="25">
        <v>41457</v>
      </c>
      <c r="D148" s="26">
        <v>7000</v>
      </c>
      <c r="E148" s="28">
        <v>6274.39</v>
      </c>
      <c r="F148" s="14">
        <f t="shared" si="1"/>
        <v>15</v>
      </c>
      <c r="G148" s="16">
        <f t="shared" si="9"/>
        <v>0</v>
      </c>
      <c r="H148" s="16">
        <f t="shared" si="2"/>
        <v>15</v>
      </c>
      <c r="I148" s="14">
        <f t="shared" si="3"/>
        <v>0</v>
      </c>
      <c r="J148" s="14">
        <f t="shared" si="4"/>
        <v>0.81896372747791535</v>
      </c>
      <c r="K148" s="14">
        <f t="shared" si="5"/>
        <v>0.18103627252208465</v>
      </c>
      <c r="L148" s="17">
        <f t="shared" si="6"/>
        <v>18.103627252208465</v>
      </c>
      <c r="M148" s="14">
        <f t="shared" si="7"/>
        <v>1135.8921779498428</v>
      </c>
      <c r="N148" s="14">
        <f t="shared" si="8"/>
        <v>5138.497822050158</v>
      </c>
    </row>
    <row r="149" spans="1:14" ht="15.75">
      <c r="A149" s="24" t="s">
        <v>140</v>
      </c>
      <c r="B149" s="18" t="s">
        <v>23</v>
      </c>
      <c r="C149" s="25">
        <v>41270</v>
      </c>
      <c r="D149" s="26">
        <v>42300</v>
      </c>
      <c r="E149" s="28">
        <v>41349.879999999997</v>
      </c>
      <c r="F149" s="14">
        <f t="shared" si="1"/>
        <v>15</v>
      </c>
      <c r="G149" s="16">
        <f t="shared" si="9"/>
        <v>1.2575342465753425</v>
      </c>
      <c r="H149" s="16">
        <f t="shared" si="2"/>
        <v>13.742465753424657</v>
      </c>
      <c r="I149" s="14">
        <f t="shared" si="3"/>
        <v>0</v>
      </c>
      <c r="J149" s="14">
        <f t="shared" si="4"/>
        <v>0.8041327711931967</v>
      </c>
      <c r="K149" s="14">
        <f t="shared" si="5"/>
        <v>0.1958672288068033</v>
      </c>
      <c r="L149" s="17">
        <f t="shared" si="6"/>
        <v>19.58672288068033</v>
      </c>
      <c r="M149" s="14">
        <f t="shared" si="7"/>
        <v>8099.0864070938596</v>
      </c>
      <c r="N149" s="14">
        <f t="shared" si="8"/>
        <v>33250.793592906135</v>
      </c>
    </row>
    <row r="150" spans="1:14" ht="15.75">
      <c r="A150" s="24" t="s">
        <v>140</v>
      </c>
      <c r="B150" s="18" t="s">
        <v>23</v>
      </c>
      <c r="C150" s="25">
        <v>41270</v>
      </c>
      <c r="D150" s="26">
        <v>20700</v>
      </c>
      <c r="E150" s="28">
        <v>13662.369999999999</v>
      </c>
      <c r="F150" s="14">
        <f t="shared" si="1"/>
        <v>15</v>
      </c>
      <c r="G150" s="16">
        <f t="shared" si="9"/>
        <v>1.2575342465753425</v>
      </c>
      <c r="H150" s="16">
        <f t="shared" si="2"/>
        <v>13.742465753424657</v>
      </c>
      <c r="I150" s="14">
        <f t="shared" si="3"/>
        <v>0</v>
      </c>
      <c r="J150" s="14">
        <f t="shared" si="4"/>
        <v>0.8041327711931967</v>
      </c>
      <c r="K150" s="14">
        <f t="shared" si="5"/>
        <v>0.1958672288068033</v>
      </c>
      <c r="L150" s="17">
        <f t="shared" si="6"/>
        <v>19.58672288068033</v>
      </c>
      <c r="M150" s="14">
        <f t="shared" si="7"/>
        <v>2676.0105508332053</v>
      </c>
      <c r="N150" s="14">
        <f t="shared" si="8"/>
        <v>10986.359449166794</v>
      </c>
    </row>
    <row r="151" spans="1:14" ht="15.75">
      <c r="A151" s="30" t="s">
        <v>141</v>
      </c>
      <c r="B151" s="18" t="s">
        <v>74</v>
      </c>
      <c r="C151" s="31">
        <v>41364</v>
      </c>
      <c r="D151" s="32">
        <v>273050</v>
      </c>
      <c r="E151" s="28">
        <v>254001.16</v>
      </c>
      <c r="F151" s="14">
        <f t="shared" si="1"/>
        <v>20</v>
      </c>
      <c r="G151" s="16">
        <f t="shared" si="9"/>
        <v>1</v>
      </c>
      <c r="H151" s="16">
        <f t="shared" si="2"/>
        <v>19</v>
      </c>
      <c r="I151" s="14">
        <f t="shared" si="3"/>
        <v>0</v>
      </c>
      <c r="J151" s="14">
        <f t="shared" si="4"/>
        <v>0.85413149668775656</v>
      </c>
      <c r="K151" s="14">
        <f t="shared" si="5"/>
        <v>0.14586850331224344</v>
      </c>
      <c r="L151" s="17">
        <f t="shared" si="6"/>
        <v>14.586850331224344</v>
      </c>
      <c r="M151" s="14">
        <f t="shared" si="7"/>
        <v>37050.769048773676</v>
      </c>
      <c r="N151" s="14">
        <f t="shared" si="8"/>
        <v>216950.39095122632</v>
      </c>
    </row>
    <row r="152" spans="1:14" ht="15.75">
      <c r="A152" s="24" t="s">
        <v>142</v>
      </c>
      <c r="B152" s="18" t="s">
        <v>23</v>
      </c>
      <c r="C152" s="25">
        <v>41268</v>
      </c>
      <c r="D152" s="26">
        <v>140450</v>
      </c>
      <c r="E152" s="28">
        <v>125575.53</v>
      </c>
      <c r="F152" s="14">
        <f t="shared" si="1"/>
        <v>15</v>
      </c>
      <c r="G152" s="16">
        <f t="shared" si="9"/>
        <v>1.263013698630137</v>
      </c>
      <c r="H152" s="16">
        <f t="shared" si="2"/>
        <v>13.736986301369862</v>
      </c>
      <c r="I152" s="14">
        <f t="shared" si="3"/>
        <v>0</v>
      </c>
      <c r="J152" s="14">
        <f t="shared" si="4"/>
        <v>0.80406285256789223</v>
      </c>
      <c r="K152" s="14">
        <f t="shared" si="5"/>
        <v>0.19593714743210777</v>
      </c>
      <c r="L152" s="17">
        <f t="shared" si="6"/>
        <v>19.593714743210779</v>
      </c>
      <c r="M152" s="14">
        <f t="shared" si="7"/>
        <v>24604.911135475071</v>
      </c>
      <c r="N152" s="14">
        <f t="shared" si="8"/>
        <v>100970.61886452493</v>
      </c>
    </row>
    <row r="153" spans="1:14" ht="15.75">
      <c r="A153" s="24" t="s">
        <v>142</v>
      </c>
      <c r="B153" s="18" t="s">
        <v>23</v>
      </c>
      <c r="C153" s="25">
        <v>41271</v>
      </c>
      <c r="D153" s="26">
        <v>521772</v>
      </c>
      <c r="E153" s="28">
        <v>431725.96</v>
      </c>
      <c r="F153" s="14">
        <f t="shared" si="1"/>
        <v>15</v>
      </c>
      <c r="G153" s="16">
        <f t="shared" si="9"/>
        <v>1.2547945205479452</v>
      </c>
      <c r="H153" s="16">
        <f t="shared" si="2"/>
        <v>13.745205479452055</v>
      </c>
      <c r="I153" s="14">
        <f t="shared" si="3"/>
        <v>0</v>
      </c>
      <c r="J153" s="14">
        <f t="shared" si="4"/>
        <v>0.80416771187944502</v>
      </c>
      <c r="K153" s="14">
        <f t="shared" si="5"/>
        <v>0.19583228812055498</v>
      </c>
      <c r="L153" s="17">
        <f t="shared" si="6"/>
        <v>19.583228812055498</v>
      </c>
      <c r="M153" s="14">
        <f t="shared" si="7"/>
        <v>84545.882587843196</v>
      </c>
      <c r="N153" s="14">
        <f t="shared" si="8"/>
        <v>347180.07741215685</v>
      </c>
    </row>
    <row r="154" spans="1:14" ht="15.75">
      <c r="A154" s="24" t="s">
        <v>143</v>
      </c>
      <c r="B154" s="18" t="s">
        <v>23</v>
      </c>
      <c r="C154" s="25">
        <v>41625</v>
      </c>
      <c r="D154" s="26">
        <v>2471920</v>
      </c>
      <c r="E154" s="27">
        <v>2373947.9900000002</v>
      </c>
      <c r="F154" s="14">
        <f t="shared" si="1"/>
        <v>15</v>
      </c>
      <c r="G154" s="16">
        <f t="shared" si="9"/>
        <v>0</v>
      </c>
      <c r="H154" s="16">
        <f t="shared" si="2"/>
        <v>15</v>
      </c>
      <c r="I154" s="14">
        <f t="shared" si="3"/>
        <v>0</v>
      </c>
      <c r="J154" s="14">
        <f t="shared" si="4"/>
        <v>0.81896372747791535</v>
      </c>
      <c r="K154" s="14">
        <f t="shared" si="5"/>
        <v>0.18103627252208465</v>
      </c>
      <c r="L154" s="17">
        <f t="shared" si="6"/>
        <v>18.103627252208465</v>
      </c>
      <c r="M154" s="14">
        <f t="shared" si="7"/>
        <v>429770.69527089514</v>
      </c>
      <c r="N154" s="14">
        <f t="shared" si="8"/>
        <v>1944177.2947291052</v>
      </c>
    </row>
    <row r="155" spans="1:14" ht="15.75">
      <c r="A155" s="24" t="s">
        <v>144</v>
      </c>
      <c r="B155" s="18" t="s">
        <v>23</v>
      </c>
      <c r="C155" s="25">
        <v>41625</v>
      </c>
      <c r="D155" s="26">
        <v>1685400</v>
      </c>
      <c r="E155" s="27">
        <v>1618600.9</v>
      </c>
      <c r="F155" s="14">
        <f t="shared" si="1"/>
        <v>15</v>
      </c>
      <c r="G155" s="16">
        <f t="shared" si="9"/>
        <v>0</v>
      </c>
      <c r="H155" s="16">
        <f t="shared" si="2"/>
        <v>15</v>
      </c>
      <c r="I155" s="14">
        <f t="shared" si="3"/>
        <v>0</v>
      </c>
      <c r="J155" s="14">
        <f t="shared" si="4"/>
        <v>0.81896372747791535</v>
      </c>
      <c r="K155" s="14">
        <f t="shared" si="5"/>
        <v>0.18103627252208465</v>
      </c>
      <c r="L155" s="17">
        <f t="shared" si="6"/>
        <v>18.103627252208465</v>
      </c>
      <c r="M155" s="14">
        <f t="shared" si="7"/>
        <v>293025.47363689146</v>
      </c>
      <c r="N155" s="14">
        <f t="shared" si="8"/>
        <v>1325575.4263631084</v>
      </c>
    </row>
    <row r="156" spans="1:14" ht="15.75">
      <c r="A156" s="24" t="s">
        <v>145</v>
      </c>
      <c r="B156" s="18" t="s">
        <v>23</v>
      </c>
      <c r="C156" s="25">
        <v>41625</v>
      </c>
      <c r="D156" s="26">
        <v>199999</v>
      </c>
      <c r="E156" s="27">
        <v>192072.25</v>
      </c>
      <c r="F156" s="14">
        <f t="shared" si="1"/>
        <v>15</v>
      </c>
      <c r="G156" s="16">
        <f t="shared" si="9"/>
        <v>0</v>
      </c>
      <c r="H156" s="16">
        <f t="shared" si="2"/>
        <v>15</v>
      </c>
      <c r="I156" s="14">
        <f t="shared" si="3"/>
        <v>0</v>
      </c>
      <c r="J156" s="14">
        <f t="shared" si="4"/>
        <v>0.81896372747791535</v>
      </c>
      <c r="K156" s="14">
        <f t="shared" si="5"/>
        <v>0.18103627252208465</v>
      </c>
      <c r="L156" s="17">
        <f t="shared" si="6"/>
        <v>18.103627252208465</v>
      </c>
      <c r="M156" s="14">
        <f t="shared" si="7"/>
        <v>34772.044194929971</v>
      </c>
      <c r="N156" s="14">
        <f t="shared" si="8"/>
        <v>157300.20580507003</v>
      </c>
    </row>
    <row r="157" spans="1:14" ht="15.75">
      <c r="A157" s="24" t="s">
        <v>146</v>
      </c>
      <c r="B157" s="18" t="s">
        <v>23</v>
      </c>
      <c r="C157" s="25">
        <v>41283</v>
      </c>
      <c r="D157" s="26">
        <v>1147500</v>
      </c>
      <c r="E157" s="27">
        <v>965693.47</v>
      </c>
      <c r="F157" s="14">
        <f t="shared" si="1"/>
        <v>15</v>
      </c>
      <c r="G157" s="16">
        <f t="shared" si="9"/>
        <v>1.2219178082191782</v>
      </c>
      <c r="H157" s="16">
        <f t="shared" si="2"/>
        <v>13.778082191780822</v>
      </c>
      <c r="I157" s="14">
        <f t="shared" si="3"/>
        <v>0</v>
      </c>
      <c r="J157" s="14">
        <f t="shared" si="4"/>
        <v>0.80458603410344764</v>
      </c>
      <c r="K157" s="14">
        <f t="shared" si="5"/>
        <v>0.19541396589655236</v>
      </c>
      <c r="L157" s="17">
        <f t="shared" si="6"/>
        <v>19.541396589655236</v>
      </c>
      <c r="M157" s="14">
        <f t="shared" si="7"/>
        <v>188709.99081310327</v>
      </c>
      <c r="N157" s="14">
        <f t="shared" si="8"/>
        <v>776983.4791868967</v>
      </c>
    </row>
    <row r="158" spans="1:14" ht="15.75">
      <c r="A158" s="24" t="s">
        <v>147</v>
      </c>
      <c r="B158" s="18" t="s">
        <v>23</v>
      </c>
      <c r="C158" s="25">
        <v>41667</v>
      </c>
      <c r="D158" s="26">
        <v>27000</v>
      </c>
      <c r="E158" s="27">
        <v>26362.05</v>
      </c>
      <c r="F158" s="14">
        <f t="shared" si="1"/>
        <v>15</v>
      </c>
      <c r="G158" s="16">
        <f t="shared" si="9"/>
        <v>0</v>
      </c>
      <c r="H158" s="16">
        <f t="shared" si="2"/>
        <v>15</v>
      </c>
      <c r="I158" s="14">
        <f t="shared" si="3"/>
        <v>0</v>
      </c>
      <c r="J158" s="14">
        <f t="shared" si="4"/>
        <v>0.81896372747791535</v>
      </c>
      <c r="K158" s="14">
        <f t="shared" si="5"/>
        <v>0.18103627252208465</v>
      </c>
      <c r="L158" s="17">
        <f t="shared" si="6"/>
        <v>18.103627252208465</v>
      </c>
      <c r="M158" s="14">
        <f t="shared" si="7"/>
        <v>4772.4872680408216</v>
      </c>
      <c r="N158" s="14">
        <f t="shared" si="8"/>
        <v>21589.562731959177</v>
      </c>
    </row>
    <row r="159" spans="1:14" ht="15.75">
      <c r="A159" s="24" t="s">
        <v>148</v>
      </c>
      <c r="B159" s="18" t="s">
        <v>23</v>
      </c>
      <c r="C159" s="25">
        <v>41348</v>
      </c>
      <c r="D159" s="26">
        <v>31000</v>
      </c>
      <c r="E159" s="27">
        <v>23341.31</v>
      </c>
      <c r="F159" s="14">
        <f t="shared" si="1"/>
        <v>15</v>
      </c>
      <c r="G159" s="16">
        <f t="shared" si="9"/>
        <v>1.0438356164383562</v>
      </c>
      <c r="H159" s="16">
        <f t="shared" si="2"/>
        <v>13.956164383561644</v>
      </c>
      <c r="I159" s="14">
        <f t="shared" si="3"/>
        <v>0</v>
      </c>
      <c r="J159" s="14">
        <f t="shared" si="4"/>
        <v>0.80682137479974358</v>
      </c>
      <c r="K159" s="14">
        <f t="shared" si="5"/>
        <v>0.19317862520025642</v>
      </c>
      <c r="L159" s="17">
        <f t="shared" si="6"/>
        <v>19.317862520025642</v>
      </c>
      <c r="M159" s="14">
        <f t="shared" si="7"/>
        <v>4509.0421761729976</v>
      </c>
      <c r="N159" s="14">
        <f t="shared" si="8"/>
        <v>18832.267823827002</v>
      </c>
    </row>
    <row r="160" spans="1:14" ht="15.75">
      <c r="A160" s="24" t="s">
        <v>149</v>
      </c>
      <c r="B160" s="18" t="s">
        <v>23</v>
      </c>
      <c r="C160" s="25">
        <v>41269</v>
      </c>
      <c r="D160" s="26">
        <v>4800</v>
      </c>
      <c r="E160" s="27">
        <v>4198.09</v>
      </c>
      <c r="F160" s="14">
        <f t="shared" si="1"/>
        <v>15</v>
      </c>
      <c r="G160" s="16">
        <f t="shared" si="9"/>
        <v>1.2602739726027397</v>
      </c>
      <c r="H160" s="16">
        <f t="shared" si="2"/>
        <v>13.739726027397261</v>
      </c>
      <c r="I160" s="14">
        <f t="shared" si="3"/>
        <v>0</v>
      </c>
      <c r="J160" s="14">
        <f t="shared" si="4"/>
        <v>0.80409781809154091</v>
      </c>
      <c r="K160" s="14">
        <f t="shared" si="5"/>
        <v>0.19590218190845909</v>
      </c>
      <c r="L160" s="17">
        <f t="shared" si="6"/>
        <v>19.59021819084591</v>
      </c>
      <c r="M160" s="14">
        <f t="shared" si="7"/>
        <v>822.41499084808311</v>
      </c>
      <c r="N160" s="14">
        <f t="shared" si="8"/>
        <v>3375.675009151917</v>
      </c>
    </row>
    <row r="161" spans="1:14" ht="15.75">
      <c r="A161" s="24" t="s">
        <v>150</v>
      </c>
      <c r="B161" s="18" t="s">
        <v>23</v>
      </c>
      <c r="C161" s="25">
        <v>41505</v>
      </c>
      <c r="D161" s="26">
        <v>4600</v>
      </c>
      <c r="E161" s="27">
        <v>3623.37</v>
      </c>
      <c r="F161" s="14">
        <f t="shared" si="1"/>
        <v>15</v>
      </c>
      <c r="G161" s="16">
        <f t="shared" si="9"/>
        <v>0</v>
      </c>
      <c r="H161" s="16">
        <f t="shared" si="2"/>
        <v>15</v>
      </c>
      <c r="I161" s="14">
        <f t="shared" si="3"/>
        <v>0</v>
      </c>
      <c r="J161" s="14">
        <f t="shared" si="4"/>
        <v>0.81896372747791535</v>
      </c>
      <c r="K161" s="14">
        <f t="shared" si="5"/>
        <v>0.18103627252208465</v>
      </c>
      <c r="L161" s="17">
        <f t="shared" si="6"/>
        <v>18.103627252208465</v>
      </c>
      <c r="M161" s="14">
        <f t="shared" si="7"/>
        <v>655.96139876834582</v>
      </c>
      <c r="N161" s="14">
        <f t="shared" si="8"/>
        <v>2967.4086012316538</v>
      </c>
    </row>
    <row r="162" spans="1:14" ht="15.75">
      <c r="A162" s="24" t="s">
        <v>151</v>
      </c>
      <c r="B162" s="18" t="s">
        <v>23</v>
      </c>
      <c r="C162" s="25">
        <v>41423</v>
      </c>
      <c r="D162" s="26">
        <v>10000</v>
      </c>
      <c r="E162" s="27">
        <v>8833.85</v>
      </c>
      <c r="F162" s="14">
        <f t="shared" si="1"/>
        <v>15</v>
      </c>
      <c r="G162" s="16">
        <f t="shared" si="9"/>
        <v>0</v>
      </c>
      <c r="H162" s="16">
        <f t="shared" si="2"/>
        <v>15</v>
      </c>
      <c r="I162" s="14">
        <f t="shared" si="3"/>
        <v>0</v>
      </c>
      <c r="J162" s="14">
        <f t="shared" si="4"/>
        <v>0.81896372747791535</v>
      </c>
      <c r="K162" s="14">
        <f t="shared" si="5"/>
        <v>0.18103627252208465</v>
      </c>
      <c r="L162" s="17">
        <f t="shared" si="6"/>
        <v>18.103627252208465</v>
      </c>
      <c r="M162" s="14">
        <f t="shared" si="7"/>
        <v>1599.2472760192177</v>
      </c>
      <c r="N162" s="14">
        <f t="shared" si="8"/>
        <v>7234.6027239807827</v>
      </c>
    </row>
    <row r="163" spans="1:14" ht="15.75">
      <c r="A163" s="24" t="s">
        <v>152</v>
      </c>
      <c r="B163" s="18" t="s">
        <v>23</v>
      </c>
      <c r="C163" s="25">
        <v>41363</v>
      </c>
      <c r="D163" s="26">
        <v>22500</v>
      </c>
      <c r="E163" s="27">
        <v>16941.27</v>
      </c>
      <c r="F163" s="14">
        <f t="shared" si="1"/>
        <v>15</v>
      </c>
      <c r="G163" s="16">
        <f t="shared" si="9"/>
        <v>1.0027397260273974</v>
      </c>
      <c r="H163" s="16">
        <f t="shared" si="2"/>
        <v>13.997260273972604</v>
      </c>
      <c r="I163" s="14">
        <f t="shared" si="3"/>
        <v>0</v>
      </c>
      <c r="J163" s="14">
        <f t="shared" si="4"/>
        <v>0.8073300101394294</v>
      </c>
      <c r="K163" s="14">
        <f t="shared" si="5"/>
        <v>0.1926699898605706</v>
      </c>
      <c r="L163" s="17">
        <f t="shared" si="6"/>
        <v>19.266998986057061</v>
      </c>
      <c r="M163" s="14">
        <f t="shared" si="7"/>
        <v>3264.074319125189</v>
      </c>
      <c r="N163" s="14">
        <f t="shared" si="8"/>
        <v>13677.195680874811</v>
      </c>
    </row>
    <row r="164" spans="1:14" ht="15.75">
      <c r="A164" s="24" t="s">
        <v>153</v>
      </c>
      <c r="B164" s="18" t="s">
        <v>23</v>
      </c>
      <c r="C164" s="25">
        <v>40877</v>
      </c>
      <c r="D164" s="26">
        <v>68440</v>
      </c>
      <c r="E164" s="27">
        <v>55368.479999999996</v>
      </c>
      <c r="F164" s="14">
        <f t="shared" si="1"/>
        <v>15</v>
      </c>
      <c r="G164" s="16">
        <f t="shared" si="9"/>
        <v>2.3342465753424659</v>
      </c>
      <c r="H164" s="16">
        <f t="shared" si="2"/>
        <v>12.665753424657535</v>
      </c>
      <c r="I164" s="14">
        <f t="shared" si="3"/>
        <v>0</v>
      </c>
      <c r="J164" s="14">
        <f t="shared" si="4"/>
        <v>0.78936833264622774</v>
      </c>
      <c r="K164" s="14">
        <f t="shared" si="5"/>
        <v>0.21063166735377226</v>
      </c>
      <c r="L164" s="17">
        <f t="shared" si="6"/>
        <v>21.063166735377227</v>
      </c>
      <c r="M164" s="14">
        <f t="shared" si="7"/>
        <v>11662.355261243991</v>
      </c>
      <c r="N164" s="14">
        <f t="shared" si="8"/>
        <v>43706.124738756007</v>
      </c>
    </row>
    <row r="165" spans="1:14" ht="15.75">
      <c r="A165" s="24" t="s">
        <v>153</v>
      </c>
      <c r="B165" s="18" t="s">
        <v>23</v>
      </c>
      <c r="C165" s="25">
        <v>41399</v>
      </c>
      <c r="D165" s="26">
        <v>31400</v>
      </c>
      <c r="E165" s="27">
        <v>19892</v>
      </c>
      <c r="F165" s="14">
        <f t="shared" si="1"/>
        <v>15</v>
      </c>
      <c r="G165" s="16">
        <f t="shared" si="9"/>
        <v>0</v>
      </c>
      <c r="H165" s="16">
        <f t="shared" si="2"/>
        <v>15</v>
      </c>
      <c r="I165" s="14">
        <f t="shared" si="3"/>
        <v>0</v>
      </c>
      <c r="J165" s="14">
        <f t="shared" si="4"/>
        <v>0.81896372747791535</v>
      </c>
      <c r="K165" s="14">
        <f t="shared" si="5"/>
        <v>0.18103627252208465</v>
      </c>
      <c r="L165" s="17">
        <f t="shared" si="6"/>
        <v>18.103627252208465</v>
      </c>
      <c r="M165" s="14">
        <f t="shared" si="7"/>
        <v>3601.1735330093084</v>
      </c>
      <c r="N165" s="14">
        <f t="shared" si="8"/>
        <v>16290.826466990691</v>
      </c>
    </row>
    <row r="166" spans="1:14" ht="15.75">
      <c r="A166" s="24" t="s">
        <v>154</v>
      </c>
      <c r="B166" s="18" t="s">
        <v>23</v>
      </c>
      <c r="C166" s="25">
        <v>41585</v>
      </c>
      <c r="D166" s="26">
        <v>5000</v>
      </c>
      <c r="E166" s="27">
        <v>4725.6099999999997</v>
      </c>
      <c r="F166" s="14">
        <f t="shared" si="1"/>
        <v>15</v>
      </c>
      <c r="G166" s="16">
        <f t="shared" si="9"/>
        <v>0</v>
      </c>
      <c r="H166" s="16">
        <f t="shared" si="2"/>
        <v>15</v>
      </c>
      <c r="I166" s="14">
        <f t="shared" si="3"/>
        <v>0</v>
      </c>
      <c r="J166" s="14">
        <f t="shared" si="4"/>
        <v>0.81896372747791535</v>
      </c>
      <c r="K166" s="14">
        <f t="shared" si="5"/>
        <v>0.18103627252208465</v>
      </c>
      <c r="L166" s="17">
        <f t="shared" si="6"/>
        <v>18.103627252208465</v>
      </c>
      <c r="M166" s="14">
        <f t="shared" si="7"/>
        <v>855.50681979308831</v>
      </c>
      <c r="N166" s="14">
        <f t="shared" si="8"/>
        <v>3870.1031802069115</v>
      </c>
    </row>
    <row r="167" spans="1:14" ht="15.75">
      <c r="A167" s="24" t="s">
        <v>155</v>
      </c>
      <c r="B167" s="18" t="s">
        <v>23</v>
      </c>
      <c r="C167" s="25">
        <v>41424</v>
      </c>
      <c r="D167" s="26">
        <v>86044.44</v>
      </c>
      <c r="E167" s="27">
        <v>77808.800000000003</v>
      </c>
      <c r="F167" s="14">
        <f t="shared" si="1"/>
        <v>15</v>
      </c>
      <c r="G167" s="16">
        <f t="shared" si="9"/>
        <v>0</v>
      </c>
      <c r="H167" s="16">
        <f t="shared" si="2"/>
        <v>15</v>
      </c>
      <c r="I167" s="14">
        <f t="shared" si="3"/>
        <v>0</v>
      </c>
      <c r="J167" s="14">
        <f t="shared" si="4"/>
        <v>0.81896372747791535</v>
      </c>
      <c r="K167" s="14">
        <f t="shared" si="5"/>
        <v>0.18103627252208465</v>
      </c>
      <c r="L167" s="17">
        <f t="shared" si="6"/>
        <v>18.103627252208465</v>
      </c>
      <c r="M167" s="14">
        <f t="shared" si="7"/>
        <v>14086.21512141638</v>
      </c>
      <c r="N167" s="14">
        <f t="shared" si="8"/>
        <v>63722.584878583621</v>
      </c>
    </row>
    <row r="168" spans="1:14" ht="15.75">
      <c r="A168" s="24" t="s">
        <v>156</v>
      </c>
      <c r="B168" s="18" t="s">
        <v>23</v>
      </c>
      <c r="C168" s="25">
        <v>41457</v>
      </c>
      <c r="D168" s="26">
        <v>128800</v>
      </c>
      <c r="E168" s="27">
        <v>120564.36</v>
      </c>
      <c r="F168" s="14">
        <f t="shared" si="1"/>
        <v>15</v>
      </c>
      <c r="G168" s="16">
        <f t="shared" si="9"/>
        <v>0</v>
      </c>
      <c r="H168" s="16">
        <f t="shared" si="2"/>
        <v>15</v>
      </c>
      <c r="I168" s="14">
        <f t="shared" si="3"/>
        <v>0</v>
      </c>
      <c r="J168" s="14">
        <f t="shared" si="4"/>
        <v>0.81896372747791535</v>
      </c>
      <c r="K168" s="14">
        <f t="shared" si="5"/>
        <v>0.18103627252208465</v>
      </c>
      <c r="L168" s="17">
        <f t="shared" si="6"/>
        <v>18.103627252208465</v>
      </c>
      <c r="M168" s="14">
        <f t="shared" si="7"/>
        <v>21826.522333410721</v>
      </c>
      <c r="N168" s="14">
        <f t="shared" si="8"/>
        <v>98737.837666589272</v>
      </c>
    </row>
    <row r="169" spans="1:14" ht="15.75">
      <c r="A169" s="24" t="s">
        <v>157</v>
      </c>
      <c r="B169" s="18" t="s">
        <v>23</v>
      </c>
      <c r="C169" s="25">
        <v>41627</v>
      </c>
      <c r="D169" s="26">
        <v>34844</v>
      </c>
      <c r="E169" s="27">
        <v>26608.36</v>
      </c>
      <c r="F169" s="14">
        <f t="shared" si="1"/>
        <v>15</v>
      </c>
      <c r="G169" s="16">
        <f t="shared" si="9"/>
        <v>0</v>
      </c>
      <c r="H169" s="16">
        <f t="shared" si="2"/>
        <v>15</v>
      </c>
      <c r="I169" s="14">
        <f t="shared" si="3"/>
        <v>0</v>
      </c>
      <c r="J169" s="14">
        <f t="shared" si="4"/>
        <v>0.81896372747791535</v>
      </c>
      <c r="K169" s="14">
        <f t="shared" si="5"/>
        <v>0.18103627252208465</v>
      </c>
      <c r="L169" s="17">
        <f t="shared" si="6"/>
        <v>18.103627252208465</v>
      </c>
      <c r="M169" s="14">
        <f t="shared" si="7"/>
        <v>4817.078312325737</v>
      </c>
      <c r="N169" s="14">
        <f t="shared" si="8"/>
        <v>21791.281687674265</v>
      </c>
    </row>
    <row r="170" spans="1:14" ht="15.75">
      <c r="A170" s="24" t="s">
        <v>158</v>
      </c>
      <c r="B170" s="18" t="s">
        <v>23</v>
      </c>
      <c r="C170" s="25">
        <v>41122</v>
      </c>
      <c r="D170" s="26">
        <v>600</v>
      </c>
      <c r="E170" s="27">
        <v>524.76</v>
      </c>
      <c r="F170" s="14">
        <f t="shared" si="1"/>
        <v>15</v>
      </c>
      <c r="G170" s="16">
        <f t="shared" si="9"/>
        <v>1.6630136986301369</v>
      </c>
      <c r="H170" s="16">
        <f t="shared" ref="H170:H231" si="10">IF(F170-G170&gt;0,F170-G170,"")</f>
        <v>13.336986301369864</v>
      </c>
      <c r="I170" s="14">
        <f t="shared" ref="I170:I231" si="11">IF(H170="",E170,0)</f>
        <v>0</v>
      </c>
      <c r="J170" s="14">
        <f t="shared" si="4"/>
        <v>0.79882100568590197</v>
      </c>
      <c r="K170" s="14">
        <f t="shared" ref="K170:K231" si="12">IF(J170="","",1-J170)</f>
        <v>0.20117899431409803</v>
      </c>
      <c r="L170" s="17">
        <f t="shared" ref="L170:L231" si="13">IF(K170="","",K170*100)</f>
        <v>20.117899431409803</v>
      </c>
      <c r="M170" s="14">
        <f t="shared" ref="M170:M231" si="14">IF(L170="",0,E170*L170/100)</f>
        <v>105.57068905626608</v>
      </c>
      <c r="N170" s="14">
        <f t="shared" ref="N170:N231" si="15">E170-M170-I170</f>
        <v>419.18931094373391</v>
      </c>
    </row>
    <row r="171" spans="1:14" ht="15.75">
      <c r="A171" s="24" t="s">
        <v>158</v>
      </c>
      <c r="B171" s="18" t="s">
        <v>23</v>
      </c>
      <c r="C171" s="25">
        <v>41367</v>
      </c>
      <c r="D171" s="26">
        <v>3800</v>
      </c>
      <c r="E171" s="27">
        <v>2939.74</v>
      </c>
      <c r="F171" s="14">
        <f t="shared" si="1"/>
        <v>15</v>
      </c>
      <c r="G171" s="16">
        <f t="shared" ref="G171:G202" si="16">IF($F$105-C171&gt;364,$F$105-C171,0)/365</f>
        <v>0</v>
      </c>
      <c r="H171" s="16">
        <f t="shared" si="10"/>
        <v>15</v>
      </c>
      <c r="I171" s="14">
        <f t="shared" si="11"/>
        <v>0</v>
      </c>
      <c r="J171" s="14">
        <f t="shared" si="4"/>
        <v>0.81896372747791535</v>
      </c>
      <c r="K171" s="14">
        <f t="shared" si="12"/>
        <v>0.18103627252208465</v>
      </c>
      <c r="L171" s="17">
        <f t="shared" si="13"/>
        <v>18.103627252208465</v>
      </c>
      <c r="M171" s="14">
        <f t="shared" si="14"/>
        <v>532.1995717840731</v>
      </c>
      <c r="N171" s="14">
        <f t="shared" si="15"/>
        <v>2407.5404282159266</v>
      </c>
    </row>
    <row r="172" spans="1:14" ht="15.75">
      <c r="A172" s="24" t="s">
        <v>159</v>
      </c>
      <c r="B172" s="18" t="s">
        <v>23</v>
      </c>
      <c r="C172" s="25">
        <v>41426</v>
      </c>
      <c r="D172" s="26">
        <v>35000</v>
      </c>
      <c r="E172" s="27">
        <v>34139.74</v>
      </c>
      <c r="F172" s="14">
        <f t="shared" ref="F172:F235" si="17">VLOOKUP(B172,$AO$3:$AP$103,2,FALSE)</f>
        <v>15</v>
      </c>
      <c r="G172" s="16">
        <f t="shared" si="16"/>
        <v>0</v>
      </c>
      <c r="H172" s="16">
        <f t="shared" si="10"/>
        <v>15</v>
      </c>
      <c r="I172" s="14">
        <f t="shared" si="11"/>
        <v>0</v>
      </c>
      <c r="J172" s="14">
        <f t="shared" ref="J172:J235" si="18">IF(H172="","",(POWER(D172*5%/D172,1/H172)))</f>
        <v>0.81896372747791535</v>
      </c>
      <c r="K172" s="14">
        <f t="shared" si="12"/>
        <v>0.18103627252208465</v>
      </c>
      <c r="L172" s="17">
        <f t="shared" si="13"/>
        <v>18.103627252208465</v>
      </c>
      <c r="M172" s="14">
        <f t="shared" si="14"/>
        <v>6180.5312744731145</v>
      </c>
      <c r="N172" s="14">
        <f t="shared" si="15"/>
        <v>27959.208725526885</v>
      </c>
    </row>
    <row r="173" spans="1:14" ht="15.75">
      <c r="A173" s="24" t="s">
        <v>160</v>
      </c>
      <c r="B173" s="18" t="s">
        <v>23</v>
      </c>
      <c r="C173" s="25">
        <v>41456</v>
      </c>
      <c r="D173" s="26">
        <v>42302</v>
      </c>
      <c r="E173" s="27">
        <v>41441.74</v>
      </c>
      <c r="F173" s="14">
        <f t="shared" si="17"/>
        <v>15</v>
      </c>
      <c r="G173" s="16">
        <f t="shared" si="16"/>
        <v>0</v>
      </c>
      <c r="H173" s="16">
        <f t="shared" si="10"/>
        <v>15</v>
      </c>
      <c r="I173" s="14">
        <f t="shared" si="11"/>
        <v>0</v>
      </c>
      <c r="J173" s="14">
        <f t="shared" si="18"/>
        <v>0.81896372747791535</v>
      </c>
      <c r="K173" s="14">
        <f t="shared" si="12"/>
        <v>0.18103627252208465</v>
      </c>
      <c r="L173" s="17">
        <f t="shared" si="13"/>
        <v>18.103627252208465</v>
      </c>
      <c r="M173" s="14">
        <f t="shared" si="14"/>
        <v>7502.4581364293754</v>
      </c>
      <c r="N173" s="14">
        <f t="shared" si="15"/>
        <v>33939.281863570621</v>
      </c>
    </row>
    <row r="174" spans="1:14" ht="15.75">
      <c r="A174" s="24" t="s">
        <v>158</v>
      </c>
      <c r="B174" s="18" t="s">
        <v>23</v>
      </c>
      <c r="C174" s="25">
        <v>41503</v>
      </c>
      <c r="D174" s="26">
        <v>2970</v>
      </c>
      <c r="E174" s="27">
        <v>2109.7399999999998</v>
      </c>
      <c r="F174" s="14">
        <f t="shared" si="17"/>
        <v>15</v>
      </c>
      <c r="G174" s="16">
        <f t="shared" si="16"/>
        <v>0</v>
      </c>
      <c r="H174" s="16">
        <f t="shared" si="10"/>
        <v>15</v>
      </c>
      <c r="I174" s="14">
        <f t="shared" si="11"/>
        <v>0</v>
      </c>
      <c r="J174" s="14">
        <f t="shared" si="18"/>
        <v>0.81896372747791535</v>
      </c>
      <c r="K174" s="14">
        <f t="shared" si="12"/>
        <v>0.18103627252208465</v>
      </c>
      <c r="L174" s="17">
        <f t="shared" si="13"/>
        <v>18.103627252208465</v>
      </c>
      <c r="M174" s="14">
        <f t="shared" si="14"/>
        <v>381.93946559074283</v>
      </c>
      <c r="N174" s="14">
        <f t="shared" si="15"/>
        <v>1727.8005344092569</v>
      </c>
    </row>
    <row r="175" spans="1:14" ht="15.75">
      <c r="A175" s="24" t="s">
        <v>158</v>
      </c>
      <c r="B175" s="18" t="s">
        <v>23</v>
      </c>
      <c r="C175" s="25">
        <v>41536</v>
      </c>
      <c r="D175" s="26">
        <v>20200</v>
      </c>
      <c r="E175" s="27">
        <v>19339.740000000002</v>
      </c>
      <c r="F175" s="14">
        <f t="shared" si="17"/>
        <v>15</v>
      </c>
      <c r="G175" s="16">
        <f t="shared" si="16"/>
        <v>0</v>
      </c>
      <c r="H175" s="16">
        <f t="shared" si="10"/>
        <v>15</v>
      </c>
      <c r="I175" s="14">
        <f t="shared" si="11"/>
        <v>0</v>
      </c>
      <c r="J175" s="14">
        <f t="shared" si="18"/>
        <v>0.81896372747791535</v>
      </c>
      <c r="K175" s="14">
        <f t="shared" si="12"/>
        <v>0.18103627252208465</v>
      </c>
      <c r="L175" s="17">
        <f t="shared" si="13"/>
        <v>18.103627252208465</v>
      </c>
      <c r="M175" s="14">
        <f t="shared" si="14"/>
        <v>3501.1944411462614</v>
      </c>
      <c r="N175" s="14">
        <f t="shared" si="15"/>
        <v>15838.545558853741</v>
      </c>
    </row>
    <row r="176" spans="1:14" ht="15.75">
      <c r="A176" s="24" t="s">
        <v>158</v>
      </c>
      <c r="B176" s="18" t="s">
        <v>23</v>
      </c>
      <c r="C176" s="25">
        <v>41538</v>
      </c>
      <c r="D176" s="26">
        <v>5100</v>
      </c>
      <c r="E176" s="27">
        <v>4239.74</v>
      </c>
      <c r="F176" s="14">
        <f t="shared" si="17"/>
        <v>15</v>
      </c>
      <c r="G176" s="16">
        <f t="shared" si="16"/>
        <v>0</v>
      </c>
      <c r="H176" s="16">
        <f t="shared" si="10"/>
        <v>15</v>
      </c>
      <c r="I176" s="14">
        <f t="shared" si="11"/>
        <v>0</v>
      </c>
      <c r="J176" s="14">
        <f t="shared" si="18"/>
        <v>0.81896372747791535</v>
      </c>
      <c r="K176" s="14">
        <f t="shared" si="12"/>
        <v>0.18103627252208465</v>
      </c>
      <c r="L176" s="17">
        <f t="shared" si="13"/>
        <v>18.103627252208465</v>
      </c>
      <c r="M176" s="14">
        <f t="shared" si="14"/>
        <v>767.54672606278314</v>
      </c>
      <c r="N176" s="14">
        <f t="shared" si="15"/>
        <v>3472.1932739372169</v>
      </c>
    </row>
    <row r="177" spans="1:14" ht="15.75">
      <c r="A177" s="24" t="s">
        <v>158</v>
      </c>
      <c r="B177" s="18" t="s">
        <v>23</v>
      </c>
      <c r="C177" s="25">
        <v>41555</v>
      </c>
      <c r="D177" s="26">
        <v>5300</v>
      </c>
      <c r="E177" s="27">
        <v>4439.74</v>
      </c>
      <c r="F177" s="14">
        <f t="shared" si="17"/>
        <v>15</v>
      </c>
      <c r="G177" s="16">
        <f t="shared" si="16"/>
        <v>0</v>
      </c>
      <c r="H177" s="16">
        <f t="shared" si="10"/>
        <v>15</v>
      </c>
      <c r="I177" s="14">
        <f t="shared" si="11"/>
        <v>0</v>
      </c>
      <c r="J177" s="14">
        <f t="shared" si="18"/>
        <v>0.81896372747791535</v>
      </c>
      <c r="K177" s="14">
        <f t="shared" si="12"/>
        <v>0.18103627252208465</v>
      </c>
      <c r="L177" s="17">
        <f t="shared" si="13"/>
        <v>18.103627252208465</v>
      </c>
      <c r="M177" s="14">
        <f t="shared" si="14"/>
        <v>803.75398056720007</v>
      </c>
      <c r="N177" s="14">
        <f t="shared" si="15"/>
        <v>3635.9860194327998</v>
      </c>
    </row>
    <row r="178" spans="1:14" ht="15.75">
      <c r="A178" s="24" t="s">
        <v>158</v>
      </c>
      <c r="B178" s="18" t="s">
        <v>23</v>
      </c>
      <c r="C178" s="25">
        <v>41566</v>
      </c>
      <c r="D178" s="26">
        <v>5300</v>
      </c>
      <c r="E178" s="27">
        <v>4439.74</v>
      </c>
      <c r="F178" s="14">
        <f t="shared" si="17"/>
        <v>15</v>
      </c>
      <c r="G178" s="16">
        <f t="shared" si="16"/>
        <v>0</v>
      </c>
      <c r="H178" s="16">
        <f t="shared" si="10"/>
        <v>15</v>
      </c>
      <c r="I178" s="14">
        <f t="shared" si="11"/>
        <v>0</v>
      </c>
      <c r="J178" s="14">
        <f t="shared" si="18"/>
        <v>0.81896372747791535</v>
      </c>
      <c r="K178" s="14">
        <f t="shared" si="12"/>
        <v>0.18103627252208465</v>
      </c>
      <c r="L178" s="17">
        <f t="shared" si="13"/>
        <v>18.103627252208465</v>
      </c>
      <c r="M178" s="14">
        <f t="shared" si="14"/>
        <v>803.75398056720007</v>
      </c>
      <c r="N178" s="14">
        <f t="shared" si="15"/>
        <v>3635.9860194327998</v>
      </c>
    </row>
    <row r="179" spans="1:14" ht="15.75">
      <c r="A179" s="24" t="s">
        <v>158</v>
      </c>
      <c r="B179" s="18" t="s">
        <v>23</v>
      </c>
      <c r="C179" s="25">
        <v>41612</v>
      </c>
      <c r="D179" s="26">
        <v>3180</v>
      </c>
      <c r="E179" s="27">
        <v>2319.7399999999998</v>
      </c>
      <c r="F179" s="14">
        <f t="shared" si="17"/>
        <v>15</v>
      </c>
      <c r="G179" s="16">
        <f t="shared" si="16"/>
        <v>0</v>
      </c>
      <c r="H179" s="16">
        <f t="shared" si="10"/>
        <v>15</v>
      </c>
      <c r="I179" s="14">
        <f t="shared" si="11"/>
        <v>0</v>
      </c>
      <c r="J179" s="14">
        <f t="shared" si="18"/>
        <v>0.81896372747791535</v>
      </c>
      <c r="K179" s="14">
        <f t="shared" si="12"/>
        <v>0.18103627252208465</v>
      </c>
      <c r="L179" s="17">
        <f t="shared" si="13"/>
        <v>18.103627252208465</v>
      </c>
      <c r="M179" s="14">
        <f t="shared" si="14"/>
        <v>419.95708282038061</v>
      </c>
      <c r="N179" s="14">
        <f t="shared" si="15"/>
        <v>1899.7829171796193</v>
      </c>
    </row>
    <row r="180" spans="1:14" ht="15.75">
      <c r="A180" s="24" t="s">
        <v>158</v>
      </c>
      <c r="B180" s="18" t="s">
        <v>23</v>
      </c>
      <c r="C180" s="25">
        <v>41656</v>
      </c>
      <c r="D180" s="26">
        <v>1500</v>
      </c>
      <c r="E180" s="27">
        <v>639.74</v>
      </c>
      <c r="F180" s="14">
        <f t="shared" si="17"/>
        <v>15</v>
      </c>
      <c r="G180" s="16">
        <f t="shared" si="16"/>
        <v>0</v>
      </c>
      <c r="H180" s="16">
        <f t="shared" si="10"/>
        <v>15</v>
      </c>
      <c r="I180" s="14">
        <f t="shared" si="11"/>
        <v>0</v>
      </c>
      <c r="J180" s="14">
        <f t="shared" si="18"/>
        <v>0.81896372747791535</v>
      </c>
      <c r="K180" s="14">
        <f t="shared" si="12"/>
        <v>0.18103627252208465</v>
      </c>
      <c r="L180" s="17">
        <f t="shared" si="13"/>
        <v>18.103627252208465</v>
      </c>
      <c r="M180" s="14">
        <f t="shared" si="14"/>
        <v>115.81614498327845</v>
      </c>
      <c r="N180" s="14">
        <f t="shared" si="15"/>
        <v>523.92385501672152</v>
      </c>
    </row>
    <row r="181" spans="1:14" ht="15.75">
      <c r="A181" s="24" t="s">
        <v>158</v>
      </c>
      <c r="B181" s="18" t="s">
        <v>23</v>
      </c>
      <c r="C181" s="25">
        <v>41663</v>
      </c>
      <c r="D181" s="26">
        <v>5300</v>
      </c>
      <c r="E181" s="27">
        <v>4439.74</v>
      </c>
      <c r="F181" s="14">
        <f t="shared" si="17"/>
        <v>15</v>
      </c>
      <c r="G181" s="16">
        <f t="shared" si="16"/>
        <v>0</v>
      </c>
      <c r="H181" s="16">
        <f t="shared" si="10"/>
        <v>15</v>
      </c>
      <c r="I181" s="14">
        <f t="shared" si="11"/>
        <v>0</v>
      </c>
      <c r="J181" s="14">
        <f t="shared" si="18"/>
        <v>0.81896372747791535</v>
      </c>
      <c r="K181" s="14">
        <f t="shared" si="12"/>
        <v>0.18103627252208465</v>
      </c>
      <c r="L181" s="17">
        <f t="shared" si="13"/>
        <v>18.103627252208465</v>
      </c>
      <c r="M181" s="14">
        <f t="shared" si="14"/>
        <v>803.75398056720007</v>
      </c>
      <c r="N181" s="14">
        <f t="shared" si="15"/>
        <v>3635.9860194327998</v>
      </c>
    </row>
    <row r="182" spans="1:14" ht="15.75">
      <c r="A182" s="24" t="s">
        <v>158</v>
      </c>
      <c r="B182" s="18" t="s">
        <v>23</v>
      </c>
      <c r="C182" s="25">
        <v>41671</v>
      </c>
      <c r="D182" s="26">
        <v>5300</v>
      </c>
      <c r="E182" s="27">
        <v>4439.74</v>
      </c>
      <c r="F182" s="14">
        <f t="shared" si="17"/>
        <v>15</v>
      </c>
      <c r="G182" s="16">
        <f t="shared" si="16"/>
        <v>0</v>
      </c>
      <c r="H182" s="16">
        <f t="shared" si="10"/>
        <v>15</v>
      </c>
      <c r="I182" s="14">
        <f t="shared" si="11"/>
        <v>0</v>
      </c>
      <c r="J182" s="14">
        <f t="shared" si="18"/>
        <v>0.81896372747791535</v>
      </c>
      <c r="K182" s="14">
        <f t="shared" si="12"/>
        <v>0.18103627252208465</v>
      </c>
      <c r="L182" s="17">
        <f t="shared" si="13"/>
        <v>18.103627252208465</v>
      </c>
      <c r="M182" s="14">
        <f t="shared" si="14"/>
        <v>803.75398056720007</v>
      </c>
      <c r="N182" s="14">
        <f t="shared" si="15"/>
        <v>3635.9860194327998</v>
      </c>
    </row>
    <row r="183" spans="1:14" ht="15.75">
      <c r="A183" s="24" t="s">
        <v>158</v>
      </c>
      <c r="B183" s="18" t="s">
        <v>23</v>
      </c>
      <c r="C183" s="25">
        <v>41678</v>
      </c>
      <c r="D183" s="26">
        <v>5300</v>
      </c>
      <c r="E183" s="27">
        <v>4439.74</v>
      </c>
      <c r="F183" s="14">
        <f t="shared" si="17"/>
        <v>15</v>
      </c>
      <c r="G183" s="16">
        <f t="shared" si="16"/>
        <v>0</v>
      </c>
      <c r="H183" s="16">
        <f t="shared" si="10"/>
        <v>15</v>
      </c>
      <c r="I183" s="14">
        <f t="shared" si="11"/>
        <v>0</v>
      </c>
      <c r="J183" s="14">
        <f t="shared" si="18"/>
        <v>0.81896372747791535</v>
      </c>
      <c r="K183" s="14">
        <f t="shared" si="12"/>
        <v>0.18103627252208465</v>
      </c>
      <c r="L183" s="17">
        <f t="shared" si="13"/>
        <v>18.103627252208465</v>
      </c>
      <c r="M183" s="14">
        <f t="shared" si="14"/>
        <v>803.75398056720007</v>
      </c>
      <c r="N183" s="14">
        <f t="shared" si="15"/>
        <v>3635.9860194327998</v>
      </c>
    </row>
    <row r="184" spans="1:14" ht="15.75">
      <c r="A184" s="24" t="s">
        <v>160</v>
      </c>
      <c r="B184" s="18" t="s">
        <v>23</v>
      </c>
      <c r="C184" s="25">
        <v>41705</v>
      </c>
      <c r="D184" s="26">
        <v>53500</v>
      </c>
      <c r="E184" s="27">
        <v>52639.74</v>
      </c>
      <c r="F184" s="14">
        <f t="shared" si="17"/>
        <v>15</v>
      </c>
      <c r="G184" s="16">
        <f t="shared" si="16"/>
        <v>0</v>
      </c>
      <c r="H184" s="16">
        <f t="shared" si="10"/>
        <v>15</v>
      </c>
      <c r="I184" s="14">
        <f t="shared" si="11"/>
        <v>0</v>
      </c>
      <c r="J184" s="14">
        <f t="shared" si="18"/>
        <v>0.81896372747791535</v>
      </c>
      <c r="K184" s="14">
        <f t="shared" si="12"/>
        <v>0.18103627252208465</v>
      </c>
      <c r="L184" s="17">
        <f t="shared" si="13"/>
        <v>18.103627252208465</v>
      </c>
      <c r="M184" s="14">
        <f t="shared" si="14"/>
        <v>9529.7023161316811</v>
      </c>
      <c r="N184" s="14">
        <f t="shared" si="15"/>
        <v>43110.037683868315</v>
      </c>
    </row>
    <row r="185" spans="1:14" ht="15.75">
      <c r="A185" s="24" t="s">
        <v>158</v>
      </c>
      <c r="B185" s="18" t="s">
        <v>23</v>
      </c>
      <c r="C185" s="25">
        <v>41708</v>
      </c>
      <c r="D185" s="26">
        <v>5550</v>
      </c>
      <c r="E185" s="27">
        <v>4689.74</v>
      </c>
      <c r="F185" s="14">
        <f t="shared" si="17"/>
        <v>15</v>
      </c>
      <c r="G185" s="16">
        <f t="shared" si="16"/>
        <v>0</v>
      </c>
      <c r="H185" s="16">
        <f t="shared" si="10"/>
        <v>15</v>
      </c>
      <c r="I185" s="14">
        <f t="shared" si="11"/>
        <v>0</v>
      </c>
      <c r="J185" s="14">
        <f t="shared" si="18"/>
        <v>0.81896372747791535</v>
      </c>
      <c r="K185" s="14">
        <f t="shared" si="12"/>
        <v>0.18103627252208465</v>
      </c>
      <c r="L185" s="17">
        <f t="shared" si="13"/>
        <v>18.103627252208465</v>
      </c>
      <c r="M185" s="14">
        <f t="shared" si="14"/>
        <v>849.01304869772127</v>
      </c>
      <c r="N185" s="14">
        <f t="shared" si="15"/>
        <v>3840.7269513022784</v>
      </c>
    </row>
    <row r="186" spans="1:14" ht="15.75">
      <c r="A186" s="24" t="s">
        <v>161</v>
      </c>
      <c r="B186" s="18" t="s">
        <v>23</v>
      </c>
      <c r="C186" s="25">
        <v>41364</v>
      </c>
      <c r="D186" s="26">
        <v>57258</v>
      </c>
      <c r="E186" s="27">
        <v>44562.979999999996</v>
      </c>
      <c r="F186" s="14">
        <f t="shared" si="17"/>
        <v>15</v>
      </c>
      <c r="G186" s="16">
        <f t="shared" si="16"/>
        <v>1</v>
      </c>
      <c r="H186" s="16">
        <f t="shared" si="10"/>
        <v>14</v>
      </c>
      <c r="I186" s="14">
        <f t="shared" si="11"/>
        <v>0</v>
      </c>
      <c r="J186" s="14">
        <f t="shared" si="18"/>
        <v>0.80736382434986464</v>
      </c>
      <c r="K186" s="14">
        <f t="shared" si="12"/>
        <v>0.19263617565013536</v>
      </c>
      <c r="L186" s="17">
        <f t="shared" si="13"/>
        <v>19.263617565013536</v>
      </c>
      <c r="M186" s="14">
        <f t="shared" si="14"/>
        <v>8584.4420427734676</v>
      </c>
      <c r="N186" s="14">
        <f t="shared" si="15"/>
        <v>35978.53795722653</v>
      </c>
    </row>
    <row r="187" spans="1:14" ht="15.75">
      <c r="A187" s="24" t="s">
        <v>162</v>
      </c>
      <c r="B187" s="18" t="s">
        <v>23</v>
      </c>
      <c r="C187" s="25">
        <v>41572</v>
      </c>
      <c r="D187" s="26">
        <v>37400</v>
      </c>
      <c r="E187" s="27">
        <v>35932.04</v>
      </c>
      <c r="F187" s="14">
        <f t="shared" si="17"/>
        <v>15</v>
      </c>
      <c r="G187" s="16">
        <f t="shared" si="16"/>
        <v>0</v>
      </c>
      <c r="H187" s="16">
        <f t="shared" si="10"/>
        <v>15</v>
      </c>
      <c r="I187" s="14">
        <f t="shared" si="11"/>
        <v>0</v>
      </c>
      <c r="J187" s="14">
        <f t="shared" si="18"/>
        <v>0.81896372747791535</v>
      </c>
      <c r="K187" s="14">
        <f t="shared" si="12"/>
        <v>0.18103627252208465</v>
      </c>
      <c r="L187" s="17">
        <f t="shared" si="13"/>
        <v>18.103627252208465</v>
      </c>
      <c r="M187" s="14">
        <f t="shared" si="14"/>
        <v>6505.0025857144465</v>
      </c>
      <c r="N187" s="14">
        <f t="shared" si="15"/>
        <v>29427.037414285554</v>
      </c>
    </row>
    <row r="188" spans="1:14" ht="15.75">
      <c r="A188" s="24" t="s">
        <v>163</v>
      </c>
      <c r="B188" s="18" t="s">
        <v>23</v>
      </c>
      <c r="C188" s="25">
        <v>41636</v>
      </c>
      <c r="D188" s="26">
        <v>19700</v>
      </c>
      <c r="E188" s="27">
        <v>18232.04</v>
      </c>
      <c r="F188" s="14">
        <f t="shared" si="17"/>
        <v>15</v>
      </c>
      <c r="G188" s="16">
        <f t="shared" si="16"/>
        <v>0</v>
      </c>
      <c r="H188" s="16">
        <f t="shared" si="10"/>
        <v>15</v>
      </c>
      <c r="I188" s="14">
        <f t="shared" si="11"/>
        <v>0</v>
      </c>
      <c r="J188" s="14">
        <f t="shared" si="18"/>
        <v>0.81896372747791535</v>
      </c>
      <c r="K188" s="14">
        <f t="shared" si="12"/>
        <v>0.18103627252208465</v>
      </c>
      <c r="L188" s="17">
        <f t="shared" si="13"/>
        <v>18.103627252208465</v>
      </c>
      <c r="M188" s="14">
        <f t="shared" si="14"/>
        <v>3300.6605620735481</v>
      </c>
      <c r="N188" s="14">
        <f t="shared" si="15"/>
        <v>14931.379437926453</v>
      </c>
    </row>
    <row r="189" spans="1:14" ht="15.75">
      <c r="A189" s="24" t="s">
        <v>164</v>
      </c>
      <c r="B189" s="18" t="s">
        <v>23</v>
      </c>
      <c r="C189" s="25">
        <v>41678</v>
      </c>
      <c r="D189" s="26">
        <v>32470</v>
      </c>
      <c r="E189" s="27">
        <v>31838.86</v>
      </c>
      <c r="F189" s="14">
        <f t="shared" si="17"/>
        <v>15</v>
      </c>
      <c r="G189" s="16">
        <f t="shared" si="16"/>
        <v>0</v>
      </c>
      <c r="H189" s="16">
        <f t="shared" si="10"/>
        <v>15</v>
      </c>
      <c r="I189" s="14">
        <f t="shared" si="11"/>
        <v>0</v>
      </c>
      <c r="J189" s="14">
        <f t="shared" si="18"/>
        <v>0.81896372747791535</v>
      </c>
      <c r="K189" s="14">
        <f t="shared" si="12"/>
        <v>0.18103627252208465</v>
      </c>
      <c r="L189" s="17">
        <f t="shared" si="13"/>
        <v>18.103627252208465</v>
      </c>
      <c r="M189" s="14">
        <f t="shared" si="14"/>
        <v>5763.9885357525</v>
      </c>
      <c r="N189" s="14">
        <f t="shared" si="15"/>
        <v>26074.871464247502</v>
      </c>
    </row>
    <row r="190" spans="1:14" ht="15.75">
      <c r="A190" s="24" t="s">
        <v>165</v>
      </c>
      <c r="B190" s="18" t="s">
        <v>23</v>
      </c>
      <c r="C190" s="25">
        <v>41399</v>
      </c>
      <c r="D190" s="26">
        <v>21500</v>
      </c>
      <c r="E190" s="27">
        <v>18796.12</v>
      </c>
      <c r="F190" s="14">
        <f t="shared" si="17"/>
        <v>15</v>
      </c>
      <c r="G190" s="16">
        <f t="shared" si="16"/>
        <v>0</v>
      </c>
      <c r="H190" s="16">
        <f t="shared" si="10"/>
        <v>15</v>
      </c>
      <c r="I190" s="14">
        <f t="shared" si="11"/>
        <v>0</v>
      </c>
      <c r="J190" s="14">
        <f t="shared" si="18"/>
        <v>0.81896372747791535</v>
      </c>
      <c r="K190" s="14">
        <f t="shared" si="12"/>
        <v>0.18103627252208465</v>
      </c>
      <c r="L190" s="17">
        <f t="shared" si="13"/>
        <v>18.103627252208465</v>
      </c>
      <c r="M190" s="14">
        <f t="shared" si="14"/>
        <v>3402.7795026778058</v>
      </c>
      <c r="N190" s="14">
        <f t="shared" si="15"/>
        <v>15393.340497322193</v>
      </c>
    </row>
    <row r="191" spans="1:14" ht="15.75">
      <c r="A191" s="24" t="s">
        <v>166</v>
      </c>
      <c r="B191" s="18" t="s">
        <v>23</v>
      </c>
      <c r="C191" s="25">
        <v>41650</v>
      </c>
      <c r="D191" s="26">
        <v>14300</v>
      </c>
      <c r="E191" s="27">
        <v>13869.48</v>
      </c>
      <c r="F191" s="14">
        <f t="shared" si="17"/>
        <v>15</v>
      </c>
      <c r="G191" s="16">
        <f t="shared" si="16"/>
        <v>0</v>
      </c>
      <c r="H191" s="16">
        <f t="shared" si="10"/>
        <v>15</v>
      </c>
      <c r="I191" s="14">
        <f t="shared" si="11"/>
        <v>0</v>
      </c>
      <c r="J191" s="14">
        <f t="shared" si="18"/>
        <v>0.81896372747791535</v>
      </c>
      <c r="K191" s="14">
        <f t="shared" si="12"/>
        <v>0.18103627252208465</v>
      </c>
      <c r="L191" s="17">
        <f t="shared" si="13"/>
        <v>18.103627252208465</v>
      </c>
      <c r="M191" s="14">
        <f t="shared" si="14"/>
        <v>2510.8789610196022</v>
      </c>
      <c r="N191" s="14">
        <f t="shared" si="15"/>
        <v>11358.601038980398</v>
      </c>
    </row>
    <row r="192" spans="1:14" ht="15.75">
      <c r="A192" s="24" t="s">
        <v>167</v>
      </c>
      <c r="B192" s="18" t="s">
        <v>23</v>
      </c>
      <c r="C192" s="25">
        <v>41233</v>
      </c>
      <c r="D192" s="26">
        <v>2550</v>
      </c>
      <c r="E192" s="27">
        <v>2550</v>
      </c>
      <c r="F192" s="14">
        <f t="shared" si="17"/>
        <v>15</v>
      </c>
      <c r="G192" s="16">
        <f t="shared" si="16"/>
        <v>1.3589041095890411</v>
      </c>
      <c r="H192" s="16">
        <f t="shared" si="10"/>
        <v>13.641095890410959</v>
      </c>
      <c r="I192" s="14">
        <f t="shared" si="11"/>
        <v>0</v>
      </c>
      <c r="J192" s="14">
        <f t="shared" si="18"/>
        <v>0.80283118187179248</v>
      </c>
      <c r="K192" s="14">
        <f t="shared" si="12"/>
        <v>0.19716881812820752</v>
      </c>
      <c r="L192" s="17">
        <f t="shared" si="13"/>
        <v>19.716881812820752</v>
      </c>
      <c r="M192" s="14">
        <f t="shared" si="14"/>
        <v>502.78048622692921</v>
      </c>
      <c r="N192" s="14">
        <f t="shared" si="15"/>
        <v>2047.2195137730707</v>
      </c>
    </row>
    <row r="193" spans="1:14" ht="15.75">
      <c r="A193" s="24" t="s">
        <v>168</v>
      </c>
      <c r="B193" s="18" t="s">
        <v>23</v>
      </c>
      <c r="C193" s="25">
        <v>41248</v>
      </c>
      <c r="D193" s="26">
        <v>1350</v>
      </c>
      <c r="E193" s="27">
        <v>1350</v>
      </c>
      <c r="F193" s="14">
        <f t="shared" si="17"/>
        <v>15</v>
      </c>
      <c r="G193" s="16">
        <f t="shared" si="16"/>
        <v>1.3178082191780822</v>
      </c>
      <c r="H193" s="16">
        <f t="shared" si="10"/>
        <v>13.682191780821917</v>
      </c>
      <c r="I193" s="14">
        <f t="shared" si="11"/>
        <v>0</v>
      </c>
      <c r="J193" s="14">
        <f t="shared" si="18"/>
        <v>0.80336092329367315</v>
      </c>
      <c r="K193" s="14">
        <f t="shared" si="12"/>
        <v>0.19663907670632685</v>
      </c>
      <c r="L193" s="17">
        <f t="shared" si="13"/>
        <v>19.663907670632685</v>
      </c>
      <c r="M193" s="14">
        <f t="shared" si="14"/>
        <v>265.46275355354123</v>
      </c>
      <c r="N193" s="14">
        <f t="shared" si="15"/>
        <v>1084.5372464464588</v>
      </c>
    </row>
    <row r="194" spans="1:14" ht="15.75">
      <c r="A194" s="24" t="s">
        <v>167</v>
      </c>
      <c r="B194" s="18" t="s">
        <v>23</v>
      </c>
      <c r="C194" s="25">
        <v>41250</v>
      </c>
      <c r="D194" s="26">
        <v>4800</v>
      </c>
      <c r="E194" s="27">
        <v>4800</v>
      </c>
      <c r="F194" s="14">
        <f t="shared" si="17"/>
        <v>15</v>
      </c>
      <c r="G194" s="16">
        <f t="shared" si="16"/>
        <v>1.3123287671232877</v>
      </c>
      <c r="H194" s="16">
        <f t="shared" si="10"/>
        <v>13.687671232876712</v>
      </c>
      <c r="I194" s="14">
        <f t="shared" si="11"/>
        <v>0</v>
      </c>
      <c r="J194" s="14">
        <f t="shared" si="18"/>
        <v>0.80343134144621975</v>
      </c>
      <c r="K194" s="14">
        <f t="shared" si="12"/>
        <v>0.19656865855378025</v>
      </c>
      <c r="L194" s="17">
        <f t="shared" si="13"/>
        <v>19.656865855378026</v>
      </c>
      <c r="M194" s="14">
        <f t="shared" si="14"/>
        <v>943.52956105814519</v>
      </c>
      <c r="N194" s="14">
        <f t="shared" si="15"/>
        <v>3856.4704389418548</v>
      </c>
    </row>
    <row r="195" spans="1:14" ht="15.75">
      <c r="A195" s="24" t="s">
        <v>169</v>
      </c>
      <c r="B195" s="18" t="s">
        <v>23</v>
      </c>
      <c r="C195" s="25">
        <v>41258</v>
      </c>
      <c r="D195" s="26">
        <v>10780</v>
      </c>
      <c r="E195" s="27">
        <v>10780</v>
      </c>
      <c r="F195" s="14">
        <f t="shared" si="17"/>
        <v>15</v>
      </c>
      <c r="G195" s="16">
        <f t="shared" si="16"/>
        <v>1.2904109589041095</v>
      </c>
      <c r="H195" s="16">
        <f t="shared" si="10"/>
        <v>13.70958904109589</v>
      </c>
      <c r="I195" s="14">
        <f t="shared" si="11"/>
        <v>0</v>
      </c>
      <c r="J195" s="14">
        <f t="shared" si="18"/>
        <v>0.80371251266968258</v>
      </c>
      <c r="K195" s="14">
        <f t="shared" si="12"/>
        <v>0.19628748733031742</v>
      </c>
      <c r="L195" s="17">
        <f t="shared" si="13"/>
        <v>19.628748733031742</v>
      </c>
      <c r="M195" s="14">
        <f t="shared" si="14"/>
        <v>2115.9791134208217</v>
      </c>
      <c r="N195" s="14">
        <f t="shared" si="15"/>
        <v>8664.0208865791792</v>
      </c>
    </row>
    <row r="196" spans="1:14" ht="15.75">
      <c r="A196" s="24" t="s">
        <v>169</v>
      </c>
      <c r="B196" s="18" t="s">
        <v>23</v>
      </c>
      <c r="C196" s="25">
        <v>41260</v>
      </c>
      <c r="D196" s="26">
        <v>7620</v>
      </c>
      <c r="E196" s="27">
        <v>7620</v>
      </c>
      <c r="F196" s="14">
        <f t="shared" si="17"/>
        <v>15</v>
      </c>
      <c r="G196" s="16">
        <f t="shared" si="16"/>
        <v>1.284931506849315</v>
      </c>
      <c r="H196" s="16">
        <f t="shared" si="10"/>
        <v>13.715068493150685</v>
      </c>
      <c r="I196" s="14">
        <f t="shared" si="11"/>
        <v>0</v>
      </c>
      <c r="J196" s="14">
        <f t="shared" si="18"/>
        <v>0.80378268039517586</v>
      </c>
      <c r="K196" s="14">
        <f t="shared" si="12"/>
        <v>0.19621731960482414</v>
      </c>
      <c r="L196" s="17">
        <f t="shared" si="13"/>
        <v>19.621731960482414</v>
      </c>
      <c r="M196" s="14">
        <f t="shared" si="14"/>
        <v>1495.17597538876</v>
      </c>
      <c r="N196" s="14">
        <f t="shared" si="15"/>
        <v>6124.82402461124</v>
      </c>
    </row>
    <row r="197" spans="1:14" ht="15.75">
      <c r="A197" s="24" t="s">
        <v>168</v>
      </c>
      <c r="B197" s="18" t="s">
        <v>23</v>
      </c>
      <c r="C197" s="25">
        <v>41275</v>
      </c>
      <c r="D197" s="26">
        <v>3000</v>
      </c>
      <c r="E197" s="27">
        <v>3000</v>
      </c>
      <c r="F197" s="14">
        <f t="shared" si="17"/>
        <v>15</v>
      </c>
      <c r="G197" s="16">
        <f t="shared" si="16"/>
        <v>1.2438356164383562</v>
      </c>
      <c r="H197" s="16">
        <f t="shared" si="10"/>
        <v>13.756164383561643</v>
      </c>
      <c r="I197" s="14">
        <f t="shared" si="11"/>
        <v>0</v>
      </c>
      <c r="J197" s="14">
        <f t="shared" si="18"/>
        <v>0.80430735060191161</v>
      </c>
      <c r="K197" s="14">
        <f t="shared" si="12"/>
        <v>0.19569264939808839</v>
      </c>
      <c r="L197" s="17">
        <f t="shared" si="13"/>
        <v>19.569264939808839</v>
      </c>
      <c r="M197" s="14">
        <f t="shared" si="14"/>
        <v>587.07794819426522</v>
      </c>
      <c r="N197" s="14">
        <f t="shared" si="15"/>
        <v>2412.9220518057346</v>
      </c>
    </row>
    <row r="198" spans="1:14" ht="15.75">
      <c r="A198" s="24" t="s">
        <v>167</v>
      </c>
      <c r="B198" s="18" t="s">
        <v>23</v>
      </c>
      <c r="C198" s="25">
        <v>41292</v>
      </c>
      <c r="D198" s="26">
        <v>9500</v>
      </c>
      <c r="E198" s="27">
        <v>9500</v>
      </c>
      <c r="F198" s="14">
        <f t="shared" si="17"/>
        <v>15</v>
      </c>
      <c r="G198" s="16">
        <f t="shared" si="16"/>
        <v>1.1972602739726028</v>
      </c>
      <c r="H198" s="16">
        <f t="shared" si="10"/>
        <v>13.802739726027397</v>
      </c>
      <c r="I198" s="14">
        <f t="shared" si="11"/>
        <v>0</v>
      </c>
      <c r="J198" s="14">
        <f t="shared" si="18"/>
        <v>0.8048986099453822</v>
      </c>
      <c r="K198" s="14">
        <f t="shared" si="12"/>
        <v>0.1951013900546178</v>
      </c>
      <c r="L198" s="17">
        <f t="shared" si="13"/>
        <v>19.510139005461781</v>
      </c>
      <c r="M198" s="14">
        <f t="shared" si="14"/>
        <v>1853.4632055188692</v>
      </c>
      <c r="N198" s="14">
        <f t="shared" si="15"/>
        <v>7646.5367944811305</v>
      </c>
    </row>
    <row r="199" spans="1:14" ht="15.75">
      <c r="A199" s="24" t="s">
        <v>167</v>
      </c>
      <c r="B199" s="18" t="s">
        <v>23</v>
      </c>
      <c r="C199" s="25">
        <v>41295</v>
      </c>
      <c r="D199" s="26">
        <v>4750</v>
      </c>
      <c r="E199" s="27">
        <v>4750</v>
      </c>
      <c r="F199" s="14">
        <f t="shared" si="17"/>
        <v>15</v>
      </c>
      <c r="G199" s="16">
        <f t="shared" si="16"/>
        <v>1.189041095890411</v>
      </c>
      <c r="H199" s="16">
        <f t="shared" si="10"/>
        <v>13.810958904109588</v>
      </c>
      <c r="I199" s="14">
        <f t="shared" si="11"/>
        <v>0</v>
      </c>
      <c r="J199" s="14">
        <f t="shared" si="18"/>
        <v>0.80500258076846698</v>
      </c>
      <c r="K199" s="14">
        <f t="shared" si="12"/>
        <v>0.19499741923153302</v>
      </c>
      <c r="L199" s="17">
        <f t="shared" si="13"/>
        <v>19.499741923153302</v>
      </c>
      <c r="M199" s="14">
        <f t="shared" si="14"/>
        <v>926.23774134978191</v>
      </c>
      <c r="N199" s="14">
        <f t="shared" si="15"/>
        <v>3823.762258650218</v>
      </c>
    </row>
    <row r="200" spans="1:14" ht="15.75">
      <c r="A200" s="24" t="s">
        <v>169</v>
      </c>
      <c r="B200" s="18" t="s">
        <v>23</v>
      </c>
      <c r="C200" s="25">
        <v>41424</v>
      </c>
      <c r="D200" s="26">
        <v>82160</v>
      </c>
      <c r="E200" s="27">
        <v>61653.32</v>
      </c>
      <c r="F200" s="14">
        <f t="shared" si="17"/>
        <v>15</v>
      </c>
      <c r="G200" s="16">
        <f t="shared" si="16"/>
        <v>0</v>
      </c>
      <c r="H200" s="16">
        <f t="shared" si="10"/>
        <v>15</v>
      </c>
      <c r="I200" s="14">
        <f t="shared" si="11"/>
        <v>0</v>
      </c>
      <c r="J200" s="14">
        <f t="shared" si="18"/>
        <v>0.81896372747791535</v>
      </c>
      <c r="K200" s="14">
        <f t="shared" si="12"/>
        <v>0.18103627252208465</v>
      </c>
      <c r="L200" s="17">
        <f t="shared" si="13"/>
        <v>18.103627252208465</v>
      </c>
      <c r="M200" s="14">
        <f t="shared" si="14"/>
        <v>11161.487241411292</v>
      </c>
      <c r="N200" s="14">
        <f t="shared" si="15"/>
        <v>50491.832758588709</v>
      </c>
    </row>
    <row r="201" spans="1:14" ht="15.75">
      <c r="A201" s="24" t="s">
        <v>170</v>
      </c>
      <c r="B201" s="18" t="s">
        <v>23</v>
      </c>
      <c r="C201" s="25">
        <v>41318</v>
      </c>
      <c r="D201" s="26">
        <v>23000</v>
      </c>
      <c r="E201" s="27">
        <v>17319.98</v>
      </c>
      <c r="F201" s="14">
        <f t="shared" si="17"/>
        <v>15</v>
      </c>
      <c r="G201" s="16">
        <f t="shared" si="16"/>
        <v>1.1260273972602739</v>
      </c>
      <c r="H201" s="16">
        <f t="shared" si="10"/>
        <v>13.873972602739727</v>
      </c>
      <c r="I201" s="14">
        <f t="shared" si="11"/>
        <v>0</v>
      </c>
      <c r="J201" s="14">
        <f t="shared" si="18"/>
        <v>0.80579603982664849</v>
      </c>
      <c r="K201" s="14">
        <f t="shared" si="12"/>
        <v>0.19420396017335151</v>
      </c>
      <c r="L201" s="17">
        <f t="shared" si="13"/>
        <v>19.42039601733515</v>
      </c>
      <c r="M201" s="14">
        <f t="shared" si="14"/>
        <v>3363.6087061232447</v>
      </c>
      <c r="N201" s="14">
        <f t="shared" si="15"/>
        <v>13956.371293876755</v>
      </c>
    </row>
    <row r="202" spans="1:14" ht="15.75">
      <c r="A202" s="24" t="s">
        <v>171</v>
      </c>
      <c r="B202" s="18" t="s">
        <v>23</v>
      </c>
      <c r="C202" s="25">
        <v>41076</v>
      </c>
      <c r="D202" s="26">
        <v>8000</v>
      </c>
      <c r="E202" s="27">
        <v>6023.5599999999995</v>
      </c>
      <c r="F202" s="14">
        <f t="shared" si="17"/>
        <v>15</v>
      </c>
      <c r="G202" s="16">
        <f t="shared" si="16"/>
        <v>1.789041095890411</v>
      </c>
      <c r="H202" s="16">
        <f t="shared" si="10"/>
        <v>13.210958904109589</v>
      </c>
      <c r="I202" s="14">
        <f t="shared" si="11"/>
        <v>0</v>
      </c>
      <c r="J202" s="14">
        <f t="shared" si="18"/>
        <v>0.7971111471479374</v>
      </c>
      <c r="K202" s="14">
        <f t="shared" si="12"/>
        <v>0.2028888528520626</v>
      </c>
      <c r="L202" s="17">
        <f t="shared" si="13"/>
        <v>20.288885285206259</v>
      </c>
      <c r="M202" s="14">
        <f t="shared" si="14"/>
        <v>1222.1131784855702</v>
      </c>
      <c r="N202" s="14">
        <f t="shared" si="15"/>
        <v>4801.4468215144298</v>
      </c>
    </row>
    <row r="203" spans="1:14" ht="15.75">
      <c r="A203" s="24" t="s">
        <v>172</v>
      </c>
      <c r="B203" s="18" t="s">
        <v>23</v>
      </c>
      <c r="C203" s="25">
        <v>41353</v>
      </c>
      <c r="D203" s="26">
        <v>54200</v>
      </c>
      <c r="E203" s="27">
        <v>47403.479999999996</v>
      </c>
      <c r="F203" s="14">
        <f t="shared" si="17"/>
        <v>15</v>
      </c>
      <c r="G203" s="16">
        <f t="shared" ref="G203:G231" si="19">IF($F$105-C203&gt;364,$F$105-C203,0)/365</f>
        <v>1.0301369863013699</v>
      </c>
      <c r="H203" s="16">
        <f t="shared" si="10"/>
        <v>13.96986301369863</v>
      </c>
      <c r="I203" s="14">
        <f t="shared" si="11"/>
        <v>0</v>
      </c>
      <c r="J203" s="14">
        <f t="shared" si="18"/>
        <v>0.80699121676903973</v>
      </c>
      <c r="K203" s="14">
        <f t="shared" si="12"/>
        <v>0.19300878323096027</v>
      </c>
      <c r="L203" s="17">
        <f t="shared" si="13"/>
        <v>19.300878323096025</v>
      </c>
      <c r="M203" s="14">
        <f t="shared" si="14"/>
        <v>9149.287995713159</v>
      </c>
      <c r="N203" s="14">
        <f t="shared" si="15"/>
        <v>38254.192004286837</v>
      </c>
    </row>
    <row r="204" spans="1:14" ht="15.75">
      <c r="A204" s="24" t="s">
        <v>172</v>
      </c>
      <c r="B204" s="18" t="s">
        <v>23</v>
      </c>
      <c r="C204" s="25">
        <v>41629</v>
      </c>
      <c r="D204" s="26">
        <v>29990</v>
      </c>
      <c r="E204" s="27">
        <v>22253.27</v>
      </c>
      <c r="F204" s="14">
        <f t="shared" si="17"/>
        <v>15</v>
      </c>
      <c r="G204" s="16">
        <f t="shared" si="19"/>
        <v>0</v>
      </c>
      <c r="H204" s="16">
        <f t="shared" si="10"/>
        <v>15</v>
      </c>
      <c r="I204" s="14">
        <f t="shared" si="11"/>
        <v>0</v>
      </c>
      <c r="J204" s="14">
        <f t="shared" si="18"/>
        <v>0.81896372747791535</v>
      </c>
      <c r="K204" s="14">
        <f t="shared" si="12"/>
        <v>0.18103627252208465</v>
      </c>
      <c r="L204" s="17">
        <f t="shared" si="13"/>
        <v>18.103627252208465</v>
      </c>
      <c r="M204" s="14">
        <f t="shared" si="14"/>
        <v>4028.6490522275308</v>
      </c>
      <c r="N204" s="14">
        <f t="shared" si="15"/>
        <v>18224.62094777247</v>
      </c>
    </row>
    <row r="205" spans="1:14" ht="15.75">
      <c r="A205" s="24" t="s">
        <v>173</v>
      </c>
      <c r="B205" s="18" t="s">
        <v>23</v>
      </c>
      <c r="C205" s="25">
        <v>41624</v>
      </c>
      <c r="D205" s="26">
        <v>23020</v>
      </c>
      <c r="E205" s="27">
        <v>21931.21</v>
      </c>
      <c r="F205" s="14">
        <f t="shared" si="17"/>
        <v>15</v>
      </c>
      <c r="G205" s="16">
        <f t="shared" si="19"/>
        <v>0</v>
      </c>
      <c r="H205" s="16">
        <f t="shared" si="10"/>
        <v>15</v>
      </c>
      <c r="I205" s="14">
        <f t="shared" si="11"/>
        <v>0</v>
      </c>
      <c r="J205" s="14">
        <f t="shared" si="18"/>
        <v>0.81896372747791535</v>
      </c>
      <c r="K205" s="14">
        <f t="shared" si="12"/>
        <v>0.18103627252208465</v>
      </c>
      <c r="L205" s="17">
        <f t="shared" si="13"/>
        <v>18.103627252208465</v>
      </c>
      <c r="M205" s="14">
        <f t="shared" si="14"/>
        <v>3970.3445102990681</v>
      </c>
      <c r="N205" s="14">
        <f t="shared" si="15"/>
        <v>17960.865489700933</v>
      </c>
    </row>
    <row r="206" spans="1:14" ht="15.75">
      <c r="A206" s="24" t="s">
        <v>173</v>
      </c>
      <c r="B206" s="18" t="s">
        <v>23</v>
      </c>
      <c r="C206" s="25">
        <v>41643</v>
      </c>
      <c r="D206" s="26">
        <v>5115</v>
      </c>
      <c r="E206" s="27">
        <v>5115</v>
      </c>
      <c r="F206" s="14">
        <f t="shared" si="17"/>
        <v>15</v>
      </c>
      <c r="G206" s="16">
        <f t="shared" si="19"/>
        <v>0</v>
      </c>
      <c r="H206" s="16">
        <f t="shared" si="10"/>
        <v>15</v>
      </c>
      <c r="I206" s="14">
        <f t="shared" si="11"/>
        <v>0</v>
      </c>
      <c r="J206" s="14">
        <f t="shared" si="18"/>
        <v>0.81896372747791535</v>
      </c>
      <c r="K206" s="14">
        <f t="shared" si="12"/>
        <v>0.18103627252208465</v>
      </c>
      <c r="L206" s="17">
        <f t="shared" si="13"/>
        <v>18.103627252208465</v>
      </c>
      <c r="M206" s="14">
        <f t="shared" si="14"/>
        <v>926.00053395046302</v>
      </c>
      <c r="N206" s="14">
        <f t="shared" si="15"/>
        <v>4188.9994660495367</v>
      </c>
    </row>
    <row r="207" spans="1:14" ht="15.75">
      <c r="A207" s="24" t="s">
        <v>174</v>
      </c>
      <c r="B207" s="18" t="s">
        <v>82</v>
      </c>
      <c r="C207" s="25">
        <v>41408</v>
      </c>
      <c r="D207" s="26">
        <v>8550</v>
      </c>
      <c r="E207" s="33">
        <v>7486.8940000000002</v>
      </c>
      <c r="F207" s="14">
        <f t="shared" si="17"/>
        <v>10</v>
      </c>
      <c r="G207" s="16">
        <f t="shared" si="19"/>
        <v>0</v>
      </c>
      <c r="H207" s="16">
        <f t="shared" si="10"/>
        <v>10</v>
      </c>
      <c r="I207" s="14">
        <f t="shared" si="11"/>
        <v>0</v>
      </c>
      <c r="J207" s="14">
        <f t="shared" si="18"/>
        <v>0.7411344491069477</v>
      </c>
      <c r="K207" s="14">
        <f t="shared" si="12"/>
        <v>0.2588655508930523</v>
      </c>
      <c r="L207" s="17">
        <f t="shared" si="13"/>
        <v>25.886555089305229</v>
      </c>
      <c r="M207" s="14">
        <f t="shared" si="14"/>
        <v>1938.0989397878877</v>
      </c>
      <c r="N207" s="14">
        <f t="shared" si="15"/>
        <v>5548.7950602121127</v>
      </c>
    </row>
    <row r="208" spans="1:14" ht="15.75">
      <c r="A208" s="24" t="s">
        <v>174</v>
      </c>
      <c r="B208" s="18" t="s">
        <v>82</v>
      </c>
      <c r="C208" s="25">
        <v>41544</v>
      </c>
      <c r="D208" s="26">
        <v>12350</v>
      </c>
      <c r="E208" s="27">
        <v>11286.894</v>
      </c>
      <c r="F208" s="14">
        <f t="shared" si="17"/>
        <v>10</v>
      </c>
      <c r="G208" s="16">
        <f t="shared" si="19"/>
        <v>0</v>
      </c>
      <c r="H208" s="16">
        <f t="shared" si="10"/>
        <v>10</v>
      </c>
      <c r="I208" s="14">
        <f t="shared" si="11"/>
        <v>0</v>
      </c>
      <c r="J208" s="14">
        <f t="shared" si="18"/>
        <v>0.7411344491069477</v>
      </c>
      <c r="K208" s="14">
        <f t="shared" si="12"/>
        <v>0.2588655508930523</v>
      </c>
      <c r="L208" s="17">
        <f t="shared" si="13"/>
        <v>25.886555089305229</v>
      </c>
      <c r="M208" s="14">
        <f t="shared" si="14"/>
        <v>2921.7880331814868</v>
      </c>
      <c r="N208" s="14">
        <f t="shared" si="15"/>
        <v>8365.1059668185135</v>
      </c>
    </row>
    <row r="209" spans="1:14" ht="15.75">
      <c r="A209" s="24" t="s">
        <v>174</v>
      </c>
      <c r="B209" s="18" t="s">
        <v>82</v>
      </c>
      <c r="C209" s="25">
        <v>41565</v>
      </c>
      <c r="D209" s="26">
        <v>8550</v>
      </c>
      <c r="E209" s="27">
        <v>7486.8940000000002</v>
      </c>
      <c r="F209" s="14">
        <f t="shared" si="17"/>
        <v>10</v>
      </c>
      <c r="G209" s="16">
        <f t="shared" si="19"/>
        <v>0</v>
      </c>
      <c r="H209" s="16">
        <f t="shared" si="10"/>
        <v>10</v>
      </c>
      <c r="I209" s="14">
        <f t="shared" si="11"/>
        <v>0</v>
      </c>
      <c r="J209" s="14">
        <f t="shared" si="18"/>
        <v>0.7411344491069477</v>
      </c>
      <c r="K209" s="14">
        <f t="shared" si="12"/>
        <v>0.2588655508930523</v>
      </c>
      <c r="L209" s="17">
        <f t="shared" si="13"/>
        <v>25.886555089305229</v>
      </c>
      <c r="M209" s="14">
        <f t="shared" si="14"/>
        <v>1938.0989397878877</v>
      </c>
      <c r="N209" s="14">
        <f t="shared" si="15"/>
        <v>5548.7950602121127</v>
      </c>
    </row>
    <row r="210" spans="1:14" ht="15.75">
      <c r="A210" s="24" t="s">
        <v>175</v>
      </c>
      <c r="B210" s="18" t="s">
        <v>82</v>
      </c>
      <c r="C210" s="25">
        <v>41565</v>
      </c>
      <c r="D210" s="26">
        <v>6412</v>
      </c>
      <c r="E210" s="27">
        <v>5890.54</v>
      </c>
      <c r="F210" s="14">
        <f t="shared" si="17"/>
        <v>10</v>
      </c>
      <c r="G210" s="16">
        <f t="shared" si="19"/>
        <v>0</v>
      </c>
      <c r="H210" s="16">
        <f t="shared" si="10"/>
        <v>10</v>
      </c>
      <c r="I210" s="14">
        <f t="shared" si="11"/>
        <v>0</v>
      </c>
      <c r="J210" s="14">
        <f t="shared" si="18"/>
        <v>0.7411344491069477</v>
      </c>
      <c r="K210" s="14">
        <f t="shared" si="12"/>
        <v>0.2588655508930523</v>
      </c>
      <c r="L210" s="17">
        <f t="shared" si="13"/>
        <v>25.886555089305229</v>
      </c>
      <c r="M210" s="14">
        <f t="shared" si="14"/>
        <v>1524.8578821575604</v>
      </c>
      <c r="N210" s="14">
        <f t="shared" si="15"/>
        <v>4365.6821178424398</v>
      </c>
    </row>
    <row r="211" spans="1:14" ht="15.75">
      <c r="A211" s="24" t="s">
        <v>176</v>
      </c>
      <c r="B211" s="18" t="s">
        <v>82</v>
      </c>
      <c r="C211" s="25">
        <v>41187</v>
      </c>
      <c r="D211" s="26">
        <v>11025</v>
      </c>
      <c r="E211" s="27">
        <v>10182.51</v>
      </c>
      <c r="F211" s="14">
        <f t="shared" si="17"/>
        <v>10</v>
      </c>
      <c r="G211" s="16">
        <f t="shared" si="19"/>
        <v>1.484931506849315</v>
      </c>
      <c r="H211" s="16">
        <f t="shared" si="10"/>
        <v>8.5150684931506859</v>
      </c>
      <c r="I211" s="14">
        <f t="shared" si="11"/>
        <v>0</v>
      </c>
      <c r="J211" s="14">
        <f t="shared" si="18"/>
        <v>0.70340995570285436</v>
      </c>
      <c r="K211" s="14">
        <f t="shared" si="12"/>
        <v>0.29659004429714564</v>
      </c>
      <c r="L211" s="17">
        <f t="shared" si="13"/>
        <v>29.659004429714564</v>
      </c>
      <c r="M211" s="14">
        <f t="shared" si="14"/>
        <v>3020.0310919561284</v>
      </c>
      <c r="N211" s="14">
        <f t="shared" si="15"/>
        <v>7162.4789080438713</v>
      </c>
    </row>
    <row r="212" spans="1:14" ht="15.75">
      <c r="A212" s="24" t="s">
        <v>177</v>
      </c>
      <c r="B212" s="18" t="s">
        <v>82</v>
      </c>
      <c r="C212" s="25">
        <v>41334</v>
      </c>
      <c r="D212" s="26">
        <v>46915</v>
      </c>
      <c r="E212" s="27">
        <v>46072.51</v>
      </c>
      <c r="F212" s="14">
        <f t="shared" si="17"/>
        <v>10</v>
      </c>
      <c r="G212" s="16">
        <f t="shared" si="19"/>
        <v>1.0821917808219179</v>
      </c>
      <c r="H212" s="16">
        <f t="shared" si="10"/>
        <v>8.9178082191780828</v>
      </c>
      <c r="I212" s="14">
        <f t="shared" si="11"/>
        <v>0</v>
      </c>
      <c r="J212" s="14">
        <f t="shared" si="18"/>
        <v>0.71467529829453069</v>
      </c>
      <c r="K212" s="14">
        <f t="shared" si="12"/>
        <v>0.28532470170546931</v>
      </c>
      <c r="L212" s="17">
        <f t="shared" si="13"/>
        <v>28.532470170546929</v>
      </c>
      <c r="M212" s="14">
        <f t="shared" si="14"/>
        <v>13145.625172572252</v>
      </c>
      <c r="N212" s="14">
        <f t="shared" si="15"/>
        <v>32926.884827427748</v>
      </c>
    </row>
    <row r="213" spans="1:14" ht="15.75">
      <c r="A213" s="24" t="s">
        <v>178</v>
      </c>
      <c r="B213" s="18" t="s">
        <v>82</v>
      </c>
      <c r="C213" s="25">
        <v>41351</v>
      </c>
      <c r="D213" s="26">
        <v>6328</v>
      </c>
      <c r="E213" s="27">
        <v>5485.51</v>
      </c>
      <c r="F213" s="14">
        <f t="shared" si="17"/>
        <v>10</v>
      </c>
      <c r="G213" s="16">
        <f t="shared" si="19"/>
        <v>1.0356164383561643</v>
      </c>
      <c r="H213" s="16">
        <f t="shared" si="10"/>
        <v>8.9643835616438352</v>
      </c>
      <c r="I213" s="14">
        <f t="shared" si="11"/>
        <v>0</v>
      </c>
      <c r="J213" s="14">
        <f t="shared" si="18"/>
        <v>0.7159237401457812</v>
      </c>
      <c r="K213" s="14">
        <f t="shared" si="12"/>
        <v>0.2840762598542188</v>
      </c>
      <c r="L213" s="17">
        <f t="shared" si="13"/>
        <v>28.40762598542188</v>
      </c>
      <c r="M213" s="14">
        <f t="shared" si="14"/>
        <v>1558.3031641929158</v>
      </c>
      <c r="N213" s="14">
        <f t="shared" si="15"/>
        <v>3927.2068358070846</v>
      </c>
    </row>
    <row r="214" spans="1:14" ht="15.75">
      <c r="A214" s="24" t="s">
        <v>179</v>
      </c>
      <c r="B214" s="18" t="s">
        <v>82</v>
      </c>
      <c r="C214" s="25">
        <v>41364</v>
      </c>
      <c r="D214" s="26">
        <v>12375</v>
      </c>
      <c r="E214" s="27">
        <v>11532.51</v>
      </c>
      <c r="F214" s="14">
        <f t="shared" si="17"/>
        <v>10</v>
      </c>
      <c r="G214" s="16">
        <f t="shared" si="19"/>
        <v>1</v>
      </c>
      <c r="H214" s="16">
        <f t="shared" si="10"/>
        <v>9</v>
      </c>
      <c r="I214" s="14">
        <f t="shared" si="11"/>
        <v>0</v>
      </c>
      <c r="J214" s="14">
        <f t="shared" si="18"/>
        <v>0.71687116443688648</v>
      </c>
      <c r="K214" s="14">
        <f t="shared" si="12"/>
        <v>0.28312883556311352</v>
      </c>
      <c r="L214" s="17">
        <f t="shared" si="13"/>
        <v>28.312883556311352</v>
      </c>
      <c r="M214" s="14">
        <f t="shared" si="14"/>
        <v>3265.1861274199623</v>
      </c>
      <c r="N214" s="14">
        <f t="shared" si="15"/>
        <v>8267.3238725800384</v>
      </c>
    </row>
    <row r="215" spans="1:14" ht="15.75">
      <c r="A215" s="24" t="s">
        <v>179</v>
      </c>
      <c r="B215" s="18" t="s">
        <v>82</v>
      </c>
      <c r="C215" s="25">
        <v>41593</v>
      </c>
      <c r="D215" s="26">
        <v>5500</v>
      </c>
      <c r="E215" s="27">
        <v>5500</v>
      </c>
      <c r="F215" s="14">
        <f t="shared" si="17"/>
        <v>10</v>
      </c>
      <c r="G215" s="16">
        <f t="shared" si="19"/>
        <v>0</v>
      </c>
      <c r="H215" s="16">
        <f t="shared" si="10"/>
        <v>10</v>
      </c>
      <c r="I215" s="14">
        <f t="shared" si="11"/>
        <v>0</v>
      </c>
      <c r="J215" s="14">
        <f t="shared" si="18"/>
        <v>0.7411344491069477</v>
      </c>
      <c r="K215" s="14">
        <f t="shared" si="12"/>
        <v>0.2588655508930523</v>
      </c>
      <c r="L215" s="17">
        <f t="shared" si="13"/>
        <v>25.886555089305229</v>
      </c>
      <c r="M215" s="14">
        <f t="shared" si="14"/>
        <v>1423.7605299117877</v>
      </c>
      <c r="N215" s="14">
        <f t="shared" si="15"/>
        <v>4076.2394700882123</v>
      </c>
    </row>
    <row r="216" spans="1:14" ht="15.75">
      <c r="A216" s="24" t="s">
        <v>179</v>
      </c>
      <c r="B216" s="18" t="s">
        <v>82</v>
      </c>
      <c r="C216" s="25">
        <v>41729</v>
      </c>
      <c r="D216" s="26">
        <v>18788</v>
      </c>
      <c r="E216" s="27">
        <v>5154.6499999999996</v>
      </c>
      <c r="F216" s="14">
        <f t="shared" si="17"/>
        <v>10</v>
      </c>
      <c r="G216" s="16">
        <f t="shared" si="19"/>
        <v>0</v>
      </c>
      <c r="H216" s="16">
        <f t="shared" si="10"/>
        <v>10</v>
      </c>
      <c r="I216" s="14">
        <f t="shared" si="11"/>
        <v>0</v>
      </c>
      <c r="J216" s="14">
        <f t="shared" si="18"/>
        <v>0.7411344491069477</v>
      </c>
      <c r="K216" s="14">
        <f t="shared" si="12"/>
        <v>0.2588655508930523</v>
      </c>
      <c r="L216" s="17">
        <f t="shared" si="13"/>
        <v>25.886555089305229</v>
      </c>
      <c r="M216" s="14">
        <f t="shared" si="14"/>
        <v>1334.3613119108718</v>
      </c>
      <c r="N216" s="14">
        <f t="shared" si="15"/>
        <v>3820.2886880891278</v>
      </c>
    </row>
    <row r="217" spans="1:14" ht="15.75">
      <c r="A217" s="24" t="s">
        <v>180</v>
      </c>
      <c r="B217" s="18" t="s">
        <v>82</v>
      </c>
      <c r="C217" s="25">
        <v>41729</v>
      </c>
      <c r="D217" s="26">
        <v>186164</v>
      </c>
      <c r="E217" s="27">
        <v>162973.74</v>
      </c>
      <c r="F217" s="14">
        <f t="shared" si="17"/>
        <v>10</v>
      </c>
      <c r="G217" s="16">
        <f t="shared" si="19"/>
        <v>0</v>
      </c>
      <c r="H217" s="16">
        <f t="shared" si="10"/>
        <v>10</v>
      </c>
      <c r="I217" s="14">
        <f t="shared" si="11"/>
        <v>0</v>
      </c>
      <c r="J217" s="14">
        <f t="shared" si="18"/>
        <v>0.7411344491069477</v>
      </c>
      <c r="K217" s="14">
        <f t="shared" si="12"/>
        <v>0.2588655508930523</v>
      </c>
      <c r="L217" s="17">
        <f t="shared" si="13"/>
        <v>25.886555089305229</v>
      </c>
      <c r="M217" s="14">
        <f t="shared" si="14"/>
        <v>42188.28698620107</v>
      </c>
      <c r="N217" s="14">
        <f t="shared" si="15"/>
        <v>120785.45301379892</v>
      </c>
    </row>
    <row r="218" spans="1:14" ht="15.75">
      <c r="A218" s="24" t="s">
        <v>181</v>
      </c>
      <c r="B218" s="18" t="s">
        <v>8</v>
      </c>
      <c r="C218" s="25">
        <v>41729</v>
      </c>
      <c r="D218" s="26">
        <v>681735</v>
      </c>
      <c r="E218" s="27">
        <v>630753.13</v>
      </c>
      <c r="F218" s="14">
        <f t="shared" si="17"/>
        <v>60</v>
      </c>
      <c r="G218" s="16">
        <f t="shared" si="19"/>
        <v>0</v>
      </c>
      <c r="H218" s="16">
        <f t="shared" si="10"/>
        <v>60</v>
      </c>
      <c r="I218" s="14">
        <f t="shared" si="11"/>
        <v>0</v>
      </c>
      <c r="J218" s="14">
        <f t="shared" si="18"/>
        <v>0.95129708668990254</v>
      </c>
      <c r="K218" s="14">
        <f t="shared" si="12"/>
        <v>4.8702913310097462E-2</v>
      </c>
      <c r="L218" s="17">
        <f t="shared" si="13"/>
        <v>4.8702913310097458</v>
      </c>
      <c r="M218" s="14">
        <f t="shared" si="14"/>
        <v>30719.51501046263</v>
      </c>
      <c r="N218" s="14">
        <f t="shared" si="15"/>
        <v>600033.6149895374</v>
      </c>
    </row>
    <row r="219" spans="1:14" ht="15.75">
      <c r="A219" s="24" t="s">
        <v>182</v>
      </c>
      <c r="B219" s="18" t="s">
        <v>23</v>
      </c>
      <c r="C219" s="25">
        <v>41631</v>
      </c>
      <c r="D219" s="26">
        <v>27450</v>
      </c>
      <c r="E219" s="27">
        <v>26116.01</v>
      </c>
      <c r="F219" s="14">
        <f t="shared" si="17"/>
        <v>15</v>
      </c>
      <c r="G219" s="16">
        <f t="shared" si="19"/>
        <v>0</v>
      </c>
      <c r="H219" s="16">
        <f t="shared" si="10"/>
        <v>15</v>
      </c>
      <c r="I219" s="14">
        <f t="shared" si="11"/>
        <v>0</v>
      </c>
      <c r="J219" s="14">
        <f t="shared" si="18"/>
        <v>0.81896372747791535</v>
      </c>
      <c r="K219" s="14">
        <f t="shared" si="12"/>
        <v>0.18103627252208465</v>
      </c>
      <c r="L219" s="17">
        <f t="shared" si="13"/>
        <v>18.103627252208465</v>
      </c>
      <c r="M219" s="14">
        <f t="shared" si="14"/>
        <v>4727.9451035494876</v>
      </c>
      <c r="N219" s="14">
        <f t="shared" si="15"/>
        <v>21388.064896450509</v>
      </c>
    </row>
    <row r="220" spans="1:14" ht="15.75">
      <c r="A220" s="24" t="s">
        <v>183</v>
      </c>
      <c r="B220" s="18" t="s">
        <v>23</v>
      </c>
      <c r="C220" s="25">
        <v>41066</v>
      </c>
      <c r="D220" s="26">
        <v>113350</v>
      </c>
      <c r="E220" s="27">
        <v>60639.53</v>
      </c>
      <c r="F220" s="14">
        <f t="shared" si="17"/>
        <v>15</v>
      </c>
      <c r="G220" s="16">
        <f t="shared" si="19"/>
        <v>1.8164383561643835</v>
      </c>
      <c r="H220" s="16">
        <f t="shared" si="10"/>
        <v>13.183561643835617</v>
      </c>
      <c r="I220" s="14">
        <f t="shared" si="11"/>
        <v>0</v>
      </c>
      <c r="J220" s="14">
        <f t="shared" si="18"/>
        <v>0.79673560421320921</v>
      </c>
      <c r="K220" s="14">
        <f t="shared" si="12"/>
        <v>0.20326439578679079</v>
      </c>
      <c r="L220" s="17">
        <f t="shared" si="13"/>
        <v>20.326439578679079</v>
      </c>
      <c r="M220" s="14">
        <f t="shared" si="14"/>
        <v>12325.857426244973</v>
      </c>
      <c r="N220" s="14">
        <f t="shared" si="15"/>
        <v>48313.67257375503</v>
      </c>
    </row>
    <row r="221" spans="1:14" ht="15.75">
      <c r="A221" s="24" t="s">
        <v>184</v>
      </c>
      <c r="B221" s="18" t="s">
        <v>111</v>
      </c>
      <c r="C221" s="25">
        <v>41729</v>
      </c>
      <c r="D221" s="26">
        <v>8492</v>
      </c>
      <c r="E221" s="27">
        <v>7790.46</v>
      </c>
      <c r="F221" s="14">
        <f t="shared" si="17"/>
        <v>3</v>
      </c>
      <c r="G221" s="16">
        <f t="shared" si="19"/>
        <v>0</v>
      </c>
      <c r="H221" s="16">
        <f t="shared" si="10"/>
        <v>3</v>
      </c>
      <c r="I221" s="14">
        <f t="shared" si="11"/>
        <v>0</v>
      </c>
      <c r="J221" s="14">
        <f t="shared" si="18"/>
        <v>0.36840314986403871</v>
      </c>
      <c r="K221" s="14">
        <f t="shared" si="12"/>
        <v>0.63159685013596123</v>
      </c>
      <c r="L221" s="17">
        <f t="shared" si="13"/>
        <v>63.159685013596125</v>
      </c>
      <c r="M221" s="14">
        <f t="shared" si="14"/>
        <v>4920.4299971102009</v>
      </c>
      <c r="N221" s="14">
        <f t="shared" si="15"/>
        <v>2870.0300028897991</v>
      </c>
    </row>
    <row r="222" spans="1:14" ht="15.75">
      <c r="A222" s="24" t="s">
        <v>185</v>
      </c>
      <c r="B222" s="18" t="s">
        <v>110</v>
      </c>
      <c r="C222" s="25">
        <v>41381</v>
      </c>
      <c r="D222" s="26">
        <v>115428.57</v>
      </c>
      <c r="E222" s="27">
        <v>47998.240000000005</v>
      </c>
      <c r="F222" s="14">
        <f t="shared" si="17"/>
        <v>6</v>
      </c>
      <c r="G222" s="16">
        <f t="shared" si="19"/>
        <v>0</v>
      </c>
      <c r="H222" s="16">
        <f t="shared" si="10"/>
        <v>6</v>
      </c>
      <c r="I222" s="14">
        <f t="shared" si="11"/>
        <v>0</v>
      </c>
      <c r="J222" s="14">
        <f t="shared" si="18"/>
        <v>0.60696223100291724</v>
      </c>
      <c r="K222" s="14">
        <f t="shared" si="12"/>
        <v>0.39303776899708276</v>
      </c>
      <c r="L222" s="17">
        <f t="shared" si="13"/>
        <v>39.303776899708275</v>
      </c>
      <c r="M222" s="14">
        <f t="shared" si="14"/>
        <v>18865.121165386539</v>
      </c>
      <c r="N222" s="14">
        <f t="shared" si="15"/>
        <v>29133.118834613466</v>
      </c>
    </row>
    <row r="223" spans="1:14" ht="15.75">
      <c r="A223" s="24" t="s">
        <v>186</v>
      </c>
      <c r="B223" s="18" t="s">
        <v>111</v>
      </c>
      <c r="C223" s="25">
        <v>41394</v>
      </c>
      <c r="D223" s="26">
        <v>70952</v>
      </c>
      <c r="E223" s="27">
        <v>70952</v>
      </c>
      <c r="F223" s="14">
        <f t="shared" si="17"/>
        <v>3</v>
      </c>
      <c r="G223" s="16">
        <f t="shared" si="19"/>
        <v>0</v>
      </c>
      <c r="H223" s="16">
        <f t="shared" si="10"/>
        <v>3</v>
      </c>
      <c r="I223" s="14">
        <f t="shared" si="11"/>
        <v>0</v>
      </c>
      <c r="J223" s="14">
        <f t="shared" si="18"/>
        <v>0.36840314986403871</v>
      </c>
      <c r="K223" s="14">
        <f t="shared" si="12"/>
        <v>0.63159685013596123</v>
      </c>
      <c r="L223" s="17">
        <f t="shared" si="13"/>
        <v>63.159685013596125</v>
      </c>
      <c r="M223" s="14">
        <f t="shared" si="14"/>
        <v>44813.059710846719</v>
      </c>
      <c r="N223" s="14">
        <f t="shared" si="15"/>
        <v>26138.940289153281</v>
      </c>
    </row>
    <row r="224" spans="1:14" ht="15.75">
      <c r="A224" s="24" t="s">
        <v>187</v>
      </c>
      <c r="B224" s="18" t="s">
        <v>111</v>
      </c>
      <c r="C224" s="25">
        <v>41402</v>
      </c>
      <c r="D224" s="26">
        <v>17142.86</v>
      </c>
      <c r="E224" s="27">
        <v>17142.86</v>
      </c>
      <c r="F224" s="14">
        <f t="shared" si="17"/>
        <v>3</v>
      </c>
      <c r="G224" s="16">
        <f t="shared" si="19"/>
        <v>0</v>
      </c>
      <c r="H224" s="16">
        <f t="shared" si="10"/>
        <v>3</v>
      </c>
      <c r="I224" s="14">
        <f t="shared" si="11"/>
        <v>0</v>
      </c>
      <c r="J224" s="14">
        <f t="shared" si="18"/>
        <v>0.36840314986403871</v>
      </c>
      <c r="K224" s="14">
        <f t="shared" si="12"/>
        <v>0.63159685013596123</v>
      </c>
      <c r="L224" s="17">
        <f t="shared" si="13"/>
        <v>63.159685013596125</v>
      </c>
      <c r="M224" s="14">
        <f t="shared" si="14"/>
        <v>10827.376378321764</v>
      </c>
      <c r="N224" s="14">
        <f t="shared" si="15"/>
        <v>6315.4836216782369</v>
      </c>
    </row>
    <row r="225" spans="1:14" ht="15.75">
      <c r="A225" s="24" t="s">
        <v>185</v>
      </c>
      <c r="B225" s="18" t="s">
        <v>111</v>
      </c>
      <c r="C225" s="25">
        <v>41416</v>
      </c>
      <c r="D225" s="26">
        <v>13238</v>
      </c>
      <c r="E225" s="27">
        <v>13238</v>
      </c>
      <c r="F225" s="14">
        <f t="shared" si="17"/>
        <v>3</v>
      </c>
      <c r="G225" s="16">
        <f t="shared" si="19"/>
        <v>0</v>
      </c>
      <c r="H225" s="16">
        <f t="shared" si="10"/>
        <v>3</v>
      </c>
      <c r="I225" s="14">
        <f t="shared" si="11"/>
        <v>0</v>
      </c>
      <c r="J225" s="14">
        <f t="shared" si="18"/>
        <v>0.36840314986403871</v>
      </c>
      <c r="K225" s="14">
        <f t="shared" si="12"/>
        <v>0.63159685013596123</v>
      </c>
      <c r="L225" s="17">
        <f t="shared" si="13"/>
        <v>63.159685013596125</v>
      </c>
      <c r="M225" s="14">
        <f t="shared" si="14"/>
        <v>8361.0791020998549</v>
      </c>
      <c r="N225" s="14">
        <f t="shared" si="15"/>
        <v>4876.9208979001451</v>
      </c>
    </row>
    <row r="226" spans="1:14" ht="15.75">
      <c r="A226" s="24" t="s">
        <v>188</v>
      </c>
      <c r="B226" s="18" t="s">
        <v>111</v>
      </c>
      <c r="C226" s="25">
        <v>41452</v>
      </c>
      <c r="D226" s="26">
        <v>6650</v>
      </c>
      <c r="E226" s="27">
        <v>6650</v>
      </c>
      <c r="F226" s="14">
        <f t="shared" si="17"/>
        <v>3</v>
      </c>
      <c r="G226" s="16">
        <f t="shared" si="19"/>
        <v>0</v>
      </c>
      <c r="H226" s="16">
        <f t="shared" si="10"/>
        <v>3</v>
      </c>
      <c r="I226" s="14">
        <f t="shared" si="11"/>
        <v>0</v>
      </c>
      <c r="J226" s="14">
        <f t="shared" si="18"/>
        <v>0.36840314986403871</v>
      </c>
      <c r="K226" s="14">
        <f t="shared" si="12"/>
        <v>0.63159685013596123</v>
      </c>
      <c r="L226" s="17">
        <f t="shared" si="13"/>
        <v>63.159685013596125</v>
      </c>
      <c r="M226" s="14">
        <f t="shared" si="14"/>
        <v>4200.1190534041416</v>
      </c>
      <c r="N226" s="14">
        <f t="shared" si="15"/>
        <v>2449.8809465958584</v>
      </c>
    </row>
    <row r="227" spans="1:14" ht="15.75">
      <c r="A227" s="24" t="s">
        <v>189</v>
      </c>
      <c r="B227" s="18" t="s">
        <v>111</v>
      </c>
      <c r="C227" s="25">
        <v>41561</v>
      </c>
      <c r="D227" s="26">
        <v>4286</v>
      </c>
      <c r="E227" s="27">
        <v>4286</v>
      </c>
      <c r="F227" s="14">
        <f t="shared" si="17"/>
        <v>3</v>
      </c>
      <c r="G227" s="16">
        <f t="shared" si="19"/>
        <v>0</v>
      </c>
      <c r="H227" s="16">
        <f t="shared" si="10"/>
        <v>3</v>
      </c>
      <c r="I227" s="14">
        <f t="shared" si="11"/>
        <v>0</v>
      </c>
      <c r="J227" s="14">
        <f t="shared" si="18"/>
        <v>0.36840314986403871</v>
      </c>
      <c r="K227" s="14">
        <f t="shared" si="12"/>
        <v>0.63159685013596123</v>
      </c>
      <c r="L227" s="17">
        <f t="shared" si="13"/>
        <v>63.159685013596125</v>
      </c>
      <c r="M227" s="14">
        <f t="shared" si="14"/>
        <v>2707.0240996827301</v>
      </c>
      <c r="N227" s="14">
        <f t="shared" si="15"/>
        <v>1578.9759003172699</v>
      </c>
    </row>
    <row r="228" spans="1:14" ht="15.75">
      <c r="A228" s="24" t="s">
        <v>190</v>
      </c>
      <c r="B228" s="18" t="s">
        <v>111</v>
      </c>
      <c r="C228" s="25">
        <v>41565</v>
      </c>
      <c r="D228" s="26">
        <v>3695</v>
      </c>
      <c r="E228" s="27">
        <v>3695</v>
      </c>
      <c r="F228" s="14">
        <f t="shared" si="17"/>
        <v>3</v>
      </c>
      <c r="G228" s="16">
        <f t="shared" si="19"/>
        <v>0</v>
      </c>
      <c r="H228" s="16">
        <f t="shared" si="10"/>
        <v>3</v>
      </c>
      <c r="I228" s="14">
        <f t="shared" si="11"/>
        <v>0</v>
      </c>
      <c r="J228" s="14">
        <f t="shared" si="18"/>
        <v>0.36840314986403871</v>
      </c>
      <c r="K228" s="14">
        <f t="shared" si="12"/>
        <v>0.63159685013596123</v>
      </c>
      <c r="L228" s="17">
        <f t="shared" si="13"/>
        <v>63.159685013596125</v>
      </c>
      <c r="M228" s="14">
        <f t="shared" si="14"/>
        <v>2333.7503612523769</v>
      </c>
      <c r="N228" s="14">
        <f t="shared" si="15"/>
        <v>1361.2496387476231</v>
      </c>
    </row>
    <row r="229" spans="1:14" ht="15.75">
      <c r="A229" s="24" t="s">
        <v>191</v>
      </c>
      <c r="B229" s="18" t="s">
        <v>111</v>
      </c>
      <c r="C229" s="25">
        <v>41565</v>
      </c>
      <c r="D229" s="26">
        <v>7428</v>
      </c>
      <c r="E229" s="27">
        <v>7428</v>
      </c>
      <c r="F229" s="14">
        <f t="shared" si="17"/>
        <v>3</v>
      </c>
      <c r="G229" s="16">
        <f t="shared" si="19"/>
        <v>0</v>
      </c>
      <c r="H229" s="16">
        <f t="shared" si="10"/>
        <v>3</v>
      </c>
      <c r="I229" s="14">
        <f t="shared" si="11"/>
        <v>0</v>
      </c>
      <c r="J229" s="14">
        <f t="shared" si="18"/>
        <v>0.36840314986403871</v>
      </c>
      <c r="K229" s="14">
        <f t="shared" si="12"/>
        <v>0.63159685013596123</v>
      </c>
      <c r="L229" s="17">
        <f t="shared" si="13"/>
        <v>63.159685013596125</v>
      </c>
      <c r="M229" s="14">
        <f t="shared" si="14"/>
        <v>4691.5014028099204</v>
      </c>
      <c r="N229" s="14">
        <f t="shared" si="15"/>
        <v>2736.4985971900796</v>
      </c>
    </row>
    <row r="230" spans="1:14" ht="15.75">
      <c r="A230" s="24" t="s">
        <v>192</v>
      </c>
      <c r="B230" s="18" t="s">
        <v>111</v>
      </c>
      <c r="C230" s="25">
        <v>41566</v>
      </c>
      <c r="D230" s="26">
        <v>58057</v>
      </c>
      <c r="E230" s="27">
        <v>58057</v>
      </c>
      <c r="F230" s="14">
        <f t="shared" si="17"/>
        <v>3</v>
      </c>
      <c r="G230" s="16">
        <f t="shared" si="19"/>
        <v>0</v>
      </c>
      <c r="H230" s="16">
        <f t="shared" si="10"/>
        <v>3</v>
      </c>
      <c r="I230" s="14">
        <f t="shared" si="11"/>
        <v>0</v>
      </c>
      <c r="J230" s="14">
        <f t="shared" si="18"/>
        <v>0.36840314986403871</v>
      </c>
      <c r="K230" s="14">
        <f t="shared" si="12"/>
        <v>0.63159685013596123</v>
      </c>
      <c r="L230" s="17">
        <f t="shared" si="13"/>
        <v>63.159685013596125</v>
      </c>
      <c r="M230" s="14">
        <f t="shared" si="14"/>
        <v>36668.618328343502</v>
      </c>
      <c r="N230" s="14">
        <f t="shared" si="15"/>
        <v>21388.381671656498</v>
      </c>
    </row>
    <row r="231" spans="1:14" ht="15.75">
      <c r="A231" s="24" t="s">
        <v>186</v>
      </c>
      <c r="B231" s="18" t="s">
        <v>111</v>
      </c>
      <c r="C231" s="25">
        <v>41584</v>
      </c>
      <c r="D231" s="26">
        <v>48238</v>
      </c>
      <c r="E231" s="27">
        <v>48238</v>
      </c>
      <c r="F231" s="14">
        <f t="shared" si="17"/>
        <v>3</v>
      </c>
      <c r="G231" s="16">
        <f t="shared" si="19"/>
        <v>0</v>
      </c>
      <c r="H231" s="16">
        <f t="shared" si="10"/>
        <v>3</v>
      </c>
      <c r="I231" s="14">
        <f t="shared" si="11"/>
        <v>0</v>
      </c>
      <c r="J231" s="14">
        <f t="shared" si="18"/>
        <v>0.36840314986403871</v>
      </c>
      <c r="K231" s="14">
        <f t="shared" si="12"/>
        <v>0.63159685013596123</v>
      </c>
      <c r="L231" s="17">
        <f t="shared" si="13"/>
        <v>63.159685013596125</v>
      </c>
      <c r="M231" s="14">
        <f t="shared" si="14"/>
        <v>30466.968856858501</v>
      </c>
      <c r="N231" s="14">
        <f t="shared" si="15"/>
        <v>17771.031143141499</v>
      </c>
    </row>
    <row r="232" spans="1:14" ht="15.75">
      <c r="A232" s="24" t="s">
        <v>186</v>
      </c>
      <c r="B232" s="18" t="s">
        <v>111</v>
      </c>
      <c r="C232" s="25">
        <v>41584</v>
      </c>
      <c r="D232" s="26">
        <v>4358</v>
      </c>
      <c r="E232" s="27">
        <v>4358</v>
      </c>
      <c r="F232" s="14">
        <f t="shared" si="17"/>
        <v>3</v>
      </c>
      <c r="G232" s="16">
        <f t="shared" ref="G232:G295" si="20">IF($F$105-C232&gt;364,$F$105-C232,0)/365</f>
        <v>0</v>
      </c>
      <c r="H232" s="16">
        <f t="shared" ref="H232:H295" si="21">IF(F232-G232&gt;0,F232-G232,"")</f>
        <v>3</v>
      </c>
      <c r="I232" s="14">
        <f t="shared" ref="I232:I295" si="22">IF(H232="",E232,0)</f>
        <v>0</v>
      </c>
      <c r="J232" s="14">
        <f t="shared" si="18"/>
        <v>0.36840314986403871</v>
      </c>
      <c r="K232" s="14">
        <f t="shared" ref="K232:K295" si="23">IF(J232="","",1-J232)</f>
        <v>0.63159685013596123</v>
      </c>
      <c r="L232" s="17">
        <f t="shared" ref="L232:L295" si="24">IF(K232="","",K232*100)</f>
        <v>63.159685013596125</v>
      </c>
      <c r="M232" s="14">
        <f t="shared" ref="M232:M295" si="25">IF(L232="",0,E232*L232/100)</f>
        <v>2752.4990728925191</v>
      </c>
      <c r="N232" s="14">
        <f t="shared" ref="N232:N295" si="26">E232-M232-I232</f>
        <v>1605.5009271074809</v>
      </c>
    </row>
    <row r="233" spans="1:14" ht="15.75">
      <c r="A233" s="24" t="s">
        <v>186</v>
      </c>
      <c r="B233" s="18" t="s">
        <v>111</v>
      </c>
      <c r="C233" s="25">
        <v>41584</v>
      </c>
      <c r="D233" s="26">
        <v>7524</v>
      </c>
      <c r="E233" s="27">
        <v>7524</v>
      </c>
      <c r="F233" s="14">
        <f t="shared" si="17"/>
        <v>3</v>
      </c>
      <c r="G233" s="16">
        <f t="shared" si="20"/>
        <v>0</v>
      </c>
      <c r="H233" s="16">
        <f t="shared" si="21"/>
        <v>3</v>
      </c>
      <c r="I233" s="14">
        <f t="shared" si="22"/>
        <v>0</v>
      </c>
      <c r="J233" s="14">
        <f t="shared" si="18"/>
        <v>0.36840314986403871</v>
      </c>
      <c r="K233" s="14">
        <f t="shared" si="23"/>
        <v>0.63159685013596123</v>
      </c>
      <c r="L233" s="17">
        <f t="shared" si="24"/>
        <v>63.159685013596125</v>
      </c>
      <c r="M233" s="14">
        <f t="shared" si="25"/>
        <v>4752.1347004229729</v>
      </c>
      <c r="N233" s="14">
        <f t="shared" si="26"/>
        <v>2771.8652995770271</v>
      </c>
    </row>
    <row r="234" spans="1:14" ht="15.75">
      <c r="A234" s="24" t="s">
        <v>186</v>
      </c>
      <c r="B234" s="18" t="s">
        <v>111</v>
      </c>
      <c r="C234" s="25">
        <v>41586</v>
      </c>
      <c r="D234" s="26">
        <v>6428.57</v>
      </c>
      <c r="E234" s="27">
        <v>6428.57</v>
      </c>
      <c r="F234" s="14">
        <f t="shared" si="17"/>
        <v>3</v>
      </c>
      <c r="G234" s="16">
        <f t="shared" si="20"/>
        <v>0</v>
      </c>
      <c r="H234" s="16">
        <f t="shared" si="21"/>
        <v>3</v>
      </c>
      <c r="I234" s="14">
        <f t="shared" si="22"/>
        <v>0</v>
      </c>
      <c r="J234" s="14">
        <f t="shared" si="18"/>
        <v>0.36840314986403871</v>
      </c>
      <c r="K234" s="14">
        <f t="shared" si="23"/>
        <v>0.63159685013596123</v>
      </c>
      <c r="L234" s="17">
        <f t="shared" si="24"/>
        <v>63.159685013596125</v>
      </c>
      <c r="M234" s="14">
        <f t="shared" si="25"/>
        <v>4060.2645628785358</v>
      </c>
      <c r="N234" s="14">
        <f t="shared" si="26"/>
        <v>2368.3054371214639</v>
      </c>
    </row>
    <row r="235" spans="1:14" ht="15.75">
      <c r="A235" s="24" t="s">
        <v>193</v>
      </c>
      <c r="B235" s="18" t="s">
        <v>111</v>
      </c>
      <c r="C235" s="25">
        <v>41599</v>
      </c>
      <c r="D235" s="26">
        <v>3333</v>
      </c>
      <c r="E235" s="27">
        <v>3333</v>
      </c>
      <c r="F235" s="14">
        <f t="shared" si="17"/>
        <v>3</v>
      </c>
      <c r="G235" s="16">
        <f t="shared" si="20"/>
        <v>0</v>
      </c>
      <c r="H235" s="16">
        <f t="shared" si="21"/>
        <v>3</v>
      </c>
      <c r="I235" s="14">
        <f t="shared" si="22"/>
        <v>0</v>
      </c>
      <c r="J235" s="14">
        <f t="shared" si="18"/>
        <v>0.36840314986403871</v>
      </c>
      <c r="K235" s="14">
        <f t="shared" si="23"/>
        <v>0.63159685013596123</v>
      </c>
      <c r="L235" s="17">
        <f t="shared" si="24"/>
        <v>63.159685013596125</v>
      </c>
      <c r="M235" s="14">
        <f t="shared" si="25"/>
        <v>2105.112301503159</v>
      </c>
      <c r="N235" s="14">
        <f t="shared" si="26"/>
        <v>1227.887698496841</v>
      </c>
    </row>
    <row r="236" spans="1:14" ht="15.75">
      <c r="A236" s="24" t="s">
        <v>194</v>
      </c>
      <c r="B236" s="18" t="s">
        <v>111</v>
      </c>
      <c r="C236" s="25">
        <v>41601</v>
      </c>
      <c r="D236" s="26">
        <v>35238</v>
      </c>
      <c r="E236" s="27">
        <v>35238</v>
      </c>
      <c r="F236" s="14">
        <f t="shared" ref="F236:F299" si="27">VLOOKUP(B236,$AO$3:$AP$103,2,FALSE)</f>
        <v>3</v>
      </c>
      <c r="G236" s="16">
        <f t="shared" si="20"/>
        <v>0</v>
      </c>
      <c r="H236" s="16">
        <f t="shared" si="21"/>
        <v>3</v>
      </c>
      <c r="I236" s="14">
        <f t="shared" si="22"/>
        <v>0</v>
      </c>
      <c r="J236" s="14">
        <f t="shared" ref="J236:J299" si="28">IF(H236="","",(POWER(D236*5%/D236,1/H236)))</f>
        <v>0.36840314986403871</v>
      </c>
      <c r="K236" s="14">
        <f t="shared" si="23"/>
        <v>0.63159685013596123</v>
      </c>
      <c r="L236" s="17">
        <f t="shared" si="24"/>
        <v>63.159685013596125</v>
      </c>
      <c r="M236" s="14">
        <f t="shared" si="25"/>
        <v>22256.209805090999</v>
      </c>
      <c r="N236" s="14">
        <f t="shared" si="26"/>
        <v>12981.790194909001</v>
      </c>
    </row>
    <row r="237" spans="1:14" ht="15.75">
      <c r="A237" s="24" t="s">
        <v>195</v>
      </c>
      <c r="B237" s="18" t="s">
        <v>111</v>
      </c>
      <c r="C237" s="25">
        <v>41604</v>
      </c>
      <c r="D237" s="26">
        <v>11142</v>
      </c>
      <c r="E237" s="27">
        <v>11142</v>
      </c>
      <c r="F237" s="14">
        <f t="shared" si="27"/>
        <v>3</v>
      </c>
      <c r="G237" s="16">
        <f t="shared" si="20"/>
        <v>0</v>
      </c>
      <c r="H237" s="16">
        <f t="shared" si="21"/>
        <v>3</v>
      </c>
      <c r="I237" s="14">
        <f t="shared" si="22"/>
        <v>0</v>
      </c>
      <c r="J237" s="14">
        <f t="shared" si="28"/>
        <v>0.36840314986403871</v>
      </c>
      <c r="K237" s="14">
        <f t="shared" si="23"/>
        <v>0.63159685013596123</v>
      </c>
      <c r="L237" s="17">
        <f t="shared" si="24"/>
        <v>63.159685013596125</v>
      </c>
      <c r="M237" s="14">
        <f t="shared" si="25"/>
        <v>7037.2521042148801</v>
      </c>
      <c r="N237" s="14">
        <f t="shared" si="26"/>
        <v>4104.7478957851199</v>
      </c>
    </row>
    <row r="238" spans="1:14" ht="15.75">
      <c r="A238" s="24" t="s">
        <v>196</v>
      </c>
      <c r="B238" s="18" t="s">
        <v>111</v>
      </c>
      <c r="C238" s="25">
        <v>41604</v>
      </c>
      <c r="D238" s="26">
        <v>524</v>
      </c>
      <c r="E238" s="27">
        <v>524</v>
      </c>
      <c r="F238" s="14">
        <f t="shared" si="27"/>
        <v>3</v>
      </c>
      <c r="G238" s="16">
        <f t="shared" si="20"/>
        <v>0</v>
      </c>
      <c r="H238" s="16">
        <f t="shared" si="21"/>
        <v>3</v>
      </c>
      <c r="I238" s="14">
        <f t="shared" si="22"/>
        <v>0</v>
      </c>
      <c r="J238" s="14">
        <f t="shared" si="28"/>
        <v>0.36840314986403871</v>
      </c>
      <c r="K238" s="14">
        <f t="shared" si="23"/>
        <v>0.63159685013596123</v>
      </c>
      <c r="L238" s="17">
        <f t="shared" si="24"/>
        <v>63.159685013596125</v>
      </c>
      <c r="M238" s="14">
        <f t="shared" si="25"/>
        <v>330.95674947124365</v>
      </c>
      <c r="N238" s="14">
        <f t="shared" si="26"/>
        <v>193.04325052875635</v>
      </c>
    </row>
    <row r="239" spans="1:14" ht="15.75">
      <c r="A239" s="24" t="s">
        <v>193</v>
      </c>
      <c r="B239" s="18" t="s">
        <v>111</v>
      </c>
      <c r="C239" s="25">
        <v>41604</v>
      </c>
      <c r="D239" s="26">
        <v>2857</v>
      </c>
      <c r="E239" s="27">
        <v>2857</v>
      </c>
      <c r="F239" s="14">
        <f t="shared" si="27"/>
        <v>3</v>
      </c>
      <c r="G239" s="16">
        <f t="shared" si="20"/>
        <v>0</v>
      </c>
      <c r="H239" s="16">
        <f t="shared" si="21"/>
        <v>3</v>
      </c>
      <c r="I239" s="14">
        <f t="shared" si="22"/>
        <v>0</v>
      </c>
      <c r="J239" s="14">
        <f t="shared" si="28"/>
        <v>0.36840314986403866</v>
      </c>
      <c r="K239" s="14">
        <f t="shared" si="23"/>
        <v>0.63159685013596134</v>
      </c>
      <c r="L239" s="17">
        <f t="shared" si="24"/>
        <v>63.159685013596132</v>
      </c>
      <c r="M239" s="14">
        <f t="shared" si="25"/>
        <v>1804.4722008384415</v>
      </c>
      <c r="N239" s="14">
        <f t="shared" si="26"/>
        <v>1052.5277991615585</v>
      </c>
    </row>
    <row r="240" spans="1:14" ht="15.75">
      <c r="A240" s="24" t="s">
        <v>186</v>
      </c>
      <c r="B240" s="18" t="s">
        <v>111</v>
      </c>
      <c r="C240" s="25">
        <v>41610</v>
      </c>
      <c r="D240" s="26">
        <v>103118</v>
      </c>
      <c r="E240" s="27">
        <v>35687.67</v>
      </c>
      <c r="F240" s="14">
        <f t="shared" si="27"/>
        <v>3</v>
      </c>
      <c r="G240" s="16">
        <f t="shared" si="20"/>
        <v>0</v>
      </c>
      <c r="H240" s="16">
        <f t="shared" si="21"/>
        <v>3</v>
      </c>
      <c r="I240" s="14">
        <f t="shared" si="22"/>
        <v>0</v>
      </c>
      <c r="J240" s="14">
        <f t="shared" si="28"/>
        <v>0.36840314986403871</v>
      </c>
      <c r="K240" s="14">
        <f t="shared" si="23"/>
        <v>0.63159685013596123</v>
      </c>
      <c r="L240" s="17">
        <f t="shared" si="24"/>
        <v>63.159685013596125</v>
      </c>
      <c r="M240" s="14">
        <f t="shared" si="25"/>
        <v>22540.21996069164</v>
      </c>
      <c r="N240" s="14">
        <f t="shared" si="26"/>
        <v>13147.450039308358</v>
      </c>
    </row>
    <row r="241" spans="1:14" ht="15.75">
      <c r="A241" s="24" t="s">
        <v>186</v>
      </c>
      <c r="B241" s="18" t="s">
        <v>111</v>
      </c>
      <c r="C241" s="25">
        <v>41670</v>
      </c>
      <c r="D241" s="26">
        <v>82991</v>
      </c>
      <c r="E241" s="27">
        <v>82991</v>
      </c>
      <c r="F241" s="14">
        <f t="shared" si="27"/>
        <v>3</v>
      </c>
      <c r="G241" s="16">
        <f t="shared" si="20"/>
        <v>0</v>
      </c>
      <c r="H241" s="16">
        <f t="shared" si="21"/>
        <v>3</v>
      </c>
      <c r="I241" s="14">
        <f t="shared" si="22"/>
        <v>0</v>
      </c>
      <c r="J241" s="14">
        <f t="shared" si="28"/>
        <v>0.36840314986403871</v>
      </c>
      <c r="K241" s="14">
        <f t="shared" si="23"/>
        <v>0.63159685013596123</v>
      </c>
      <c r="L241" s="17">
        <f t="shared" si="24"/>
        <v>63.159685013596125</v>
      </c>
      <c r="M241" s="14">
        <f t="shared" si="25"/>
        <v>52416.854189633559</v>
      </c>
      <c r="N241" s="14">
        <f t="shared" si="26"/>
        <v>30574.145810366441</v>
      </c>
    </row>
    <row r="242" spans="1:14" ht="15.75">
      <c r="A242" s="24" t="s">
        <v>186</v>
      </c>
      <c r="B242" s="18" t="s">
        <v>111</v>
      </c>
      <c r="C242" s="25">
        <v>41698</v>
      </c>
      <c r="D242" s="26">
        <v>9996</v>
      </c>
      <c r="E242" s="27">
        <v>9996</v>
      </c>
      <c r="F242" s="14">
        <f t="shared" si="27"/>
        <v>3</v>
      </c>
      <c r="G242" s="16">
        <f t="shared" si="20"/>
        <v>0</v>
      </c>
      <c r="H242" s="16">
        <f t="shared" si="21"/>
        <v>3</v>
      </c>
      <c r="I242" s="14">
        <f t="shared" si="22"/>
        <v>0</v>
      </c>
      <c r="J242" s="14">
        <f t="shared" si="28"/>
        <v>0.36840314986403871</v>
      </c>
      <c r="K242" s="14">
        <f t="shared" si="23"/>
        <v>0.63159685013596123</v>
      </c>
      <c r="L242" s="17">
        <f t="shared" si="24"/>
        <v>63.159685013596125</v>
      </c>
      <c r="M242" s="14">
        <f t="shared" si="25"/>
        <v>6313.4421139590686</v>
      </c>
      <c r="N242" s="14">
        <f t="shared" si="26"/>
        <v>3682.5578860409314</v>
      </c>
    </row>
    <row r="243" spans="1:14" ht="15.75">
      <c r="A243" s="24" t="s">
        <v>186</v>
      </c>
      <c r="B243" s="18" t="s">
        <v>111</v>
      </c>
      <c r="C243" s="25">
        <v>41729</v>
      </c>
      <c r="D243" s="26">
        <v>69467</v>
      </c>
      <c r="E243" s="27">
        <v>69467</v>
      </c>
      <c r="F243" s="14">
        <f t="shared" si="27"/>
        <v>3</v>
      </c>
      <c r="G243" s="16">
        <f t="shared" si="20"/>
        <v>0</v>
      </c>
      <c r="H243" s="16">
        <f t="shared" si="21"/>
        <v>3</v>
      </c>
      <c r="I243" s="14">
        <f t="shared" si="22"/>
        <v>0</v>
      </c>
      <c r="J243" s="14">
        <f t="shared" si="28"/>
        <v>0.36840314986403871</v>
      </c>
      <c r="K243" s="14">
        <f t="shared" si="23"/>
        <v>0.63159685013596123</v>
      </c>
      <c r="L243" s="17">
        <f t="shared" si="24"/>
        <v>63.159685013596125</v>
      </c>
      <c r="M243" s="14">
        <f t="shared" si="25"/>
        <v>43875.138388394815</v>
      </c>
      <c r="N243" s="14">
        <f t="shared" si="26"/>
        <v>25591.861611605185</v>
      </c>
    </row>
    <row r="244" spans="1:14" ht="15.75">
      <c r="A244" s="24" t="s">
        <v>185</v>
      </c>
      <c r="B244" s="18" t="s">
        <v>111</v>
      </c>
      <c r="C244" s="25">
        <v>41729</v>
      </c>
      <c r="D244" s="26">
        <v>590778</v>
      </c>
      <c r="E244" s="27">
        <v>320249.71999999997</v>
      </c>
      <c r="F244" s="14">
        <f t="shared" si="27"/>
        <v>3</v>
      </c>
      <c r="G244" s="16">
        <f t="shared" si="20"/>
        <v>0</v>
      </c>
      <c r="H244" s="16">
        <f t="shared" si="21"/>
        <v>3</v>
      </c>
      <c r="I244" s="14">
        <f t="shared" si="22"/>
        <v>0</v>
      </c>
      <c r="J244" s="14">
        <f t="shared" si="28"/>
        <v>0.36840314986403871</v>
      </c>
      <c r="K244" s="14">
        <f t="shared" si="23"/>
        <v>0.63159685013596123</v>
      </c>
      <c r="L244" s="17">
        <f t="shared" si="24"/>
        <v>63.159685013596125</v>
      </c>
      <c r="M244" s="14">
        <f t="shared" si="25"/>
        <v>202268.71440892352</v>
      </c>
      <c r="N244" s="14">
        <f t="shared" si="26"/>
        <v>117981.00559107645</v>
      </c>
    </row>
    <row r="245" spans="1:14" ht="15.75">
      <c r="A245" s="24" t="s">
        <v>197</v>
      </c>
      <c r="B245" s="18" t="s">
        <v>111</v>
      </c>
      <c r="C245" s="25">
        <v>41729</v>
      </c>
      <c r="D245" s="26">
        <v>215502.86</v>
      </c>
      <c r="E245" s="27">
        <v>165649.69</v>
      </c>
      <c r="F245" s="14">
        <f t="shared" si="27"/>
        <v>3</v>
      </c>
      <c r="G245" s="16">
        <f t="shared" si="20"/>
        <v>0</v>
      </c>
      <c r="H245" s="16">
        <f t="shared" si="21"/>
        <v>3</v>
      </c>
      <c r="I245" s="14">
        <f t="shared" si="22"/>
        <v>0</v>
      </c>
      <c r="J245" s="14">
        <f t="shared" si="28"/>
        <v>0.36840314986403871</v>
      </c>
      <c r="K245" s="14">
        <f t="shared" si="23"/>
        <v>0.63159685013596123</v>
      </c>
      <c r="L245" s="17">
        <f t="shared" si="24"/>
        <v>63.159685013596125</v>
      </c>
      <c r="M245" s="14">
        <f t="shared" si="25"/>
        <v>104623.82242999844</v>
      </c>
      <c r="N245" s="14">
        <f t="shared" si="26"/>
        <v>61025.867570001559</v>
      </c>
    </row>
    <row r="246" spans="1:14" ht="15.75">
      <c r="A246" s="24" t="s">
        <v>197</v>
      </c>
      <c r="B246" s="18" t="s">
        <v>111</v>
      </c>
      <c r="C246" s="25">
        <v>41729</v>
      </c>
      <c r="D246" s="26">
        <v>37714</v>
      </c>
      <c r="E246" s="27">
        <v>33967.94</v>
      </c>
      <c r="F246" s="14">
        <f t="shared" si="27"/>
        <v>3</v>
      </c>
      <c r="G246" s="16">
        <f t="shared" si="20"/>
        <v>0</v>
      </c>
      <c r="H246" s="16">
        <f t="shared" si="21"/>
        <v>3</v>
      </c>
      <c r="I246" s="14">
        <f t="shared" si="22"/>
        <v>0</v>
      </c>
      <c r="J246" s="14">
        <f t="shared" si="28"/>
        <v>0.36840314986403871</v>
      </c>
      <c r="K246" s="14">
        <f t="shared" si="23"/>
        <v>0.63159685013596123</v>
      </c>
      <c r="L246" s="17">
        <f t="shared" si="24"/>
        <v>63.159685013596125</v>
      </c>
      <c r="M246" s="14">
        <f t="shared" si="25"/>
        <v>21454.043909607324</v>
      </c>
      <c r="N246" s="14">
        <f t="shared" si="26"/>
        <v>12513.896090392678</v>
      </c>
    </row>
    <row r="247" spans="1:14" ht="15.75">
      <c r="A247" s="24" t="s">
        <v>187</v>
      </c>
      <c r="B247" s="18" t="s">
        <v>111</v>
      </c>
      <c r="C247" s="25">
        <v>41729</v>
      </c>
      <c r="D247" s="26">
        <v>44000</v>
      </c>
      <c r="E247" s="27">
        <v>23538.94</v>
      </c>
      <c r="F247" s="14">
        <f t="shared" si="27"/>
        <v>3</v>
      </c>
      <c r="G247" s="16">
        <f t="shared" si="20"/>
        <v>0</v>
      </c>
      <c r="H247" s="16">
        <f t="shared" si="21"/>
        <v>3</v>
      </c>
      <c r="I247" s="14">
        <f t="shared" si="22"/>
        <v>0</v>
      </c>
      <c r="J247" s="14">
        <f t="shared" si="28"/>
        <v>0.36840314986403871</v>
      </c>
      <c r="K247" s="14">
        <f t="shared" si="23"/>
        <v>0.63159685013596123</v>
      </c>
      <c r="L247" s="17">
        <f t="shared" si="24"/>
        <v>63.159685013596125</v>
      </c>
      <c r="M247" s="14">
        <f t="shared" si="25"/>
        <v>14867.120359539382</v>
      </c>
      <c r="N247" s="14">
        <f t="shared" si="26"/>
        <v>8671.8196404606169</v>
      </c>
    </row>
    <row r="248" spans="1:14" ht="15.75">
      <c r="A248" s="24" t="s">
        <v>153</v>
      </c>
      <c r="B248" s="18" t="s">
        <v>23</v>
      </c>
      <c r="C248" s="25">
        <v>41729</v>
      </c>
      <c r="D248" s="26">
        <v>26000</v>
      </c>
      <c r="E248" s="27">
        <v>16597.580000000002</v>
      </c>
      <c r="F248" s="14">
        <f t="shared" si="27"/>
        <v>15</v>
      </c>
      <c r="G248" s="16">
        <f t="shared" si="20"/>
        <v>0</v>
      </c>
      <c r="H248" s="16">
        <f t="shared" si="21"/>
        <v>15</v>
      </c>
      <c r="I248" s="14">
        <f t="shared" si="22"/>
        <v>0</v>
      </c>
      <c r="J248" s="14">
        <f t="shared" si="28"/>
        <v>0.81896372747791535</v>
      </c>
      <c r="K248" s="14">
        <f t="shared" si="23"/>
        <v>0.18103627252208465</v>
      </c>
      <c r="L248" s="17">
        <f t="shared" si="24"/>
        <v>18.103627252208465</v>
      </c>
      <c r="M248" s="14">
        <f t="shared" si="25"/>
        <v>3004.7640160871024</v>
      </c>
      <c r="N248" s="14">
        <f t="shared" si="26"/>
        <v>13592.8159839129</v>
      </c>
    </row>
    <row r="249" spans="1:14" ht="15.75">
      <c r="C249" s="25"/>
      <c r="D249" s="26"/>
      <c r="F249" s="14" t="e">
        <f t="shared" si="27"/>
        <v>#N/A</v>
      </c>
      <c r="G249" s="16">
        <f t="shared" si="20"/>
        <v>114.32602739726028</v>
      </c>
      <c r="H249" s="16" t="e">
        <f t="shared" si="21"/>
        <v>#N/A</v>
      </c>
      <c r="I249" s="14" t="e">
        <f t="shared" si="22"/>
        <v>#N/A</v>
      </c>
      <c r="J249" s="14" t="e">
        <f t="shared" si="28"/>
        <v>#N/A</v>
      </c>
      <c r="K249" s="14" t="e">
        <f t="shared" si="23"/>
        <v>#N/A</v>
      </c>
      <c r="L249" s="17" t="e">
        <f t="shared" si="24"/>
        <v>#N/A</v>
      </c>
      <c r="M249" s="14" t="e">
        <f t="shared" si="25"/>
        <v>#N/A</v>
      </c>
      <c r="N249" s="14" t="e">
        <f t="shared" si="26"/>
        <v>#N/A</v>
      </c>
    </row>
    <row r="250" spans="1:14" ht="15.75">
      <c r="C250" s="25"/>
      <c r="D250" s="26"/>
      <c r="F250" s="14" t="e">
        <f t="shared" si="27"/>
        <v>#N/A</v>
      </c>
      <c r="G250" s="16">
        <f t="shared" si="20"/>
        <v>114.32602739726028</v>
      </c>
      <c r="H250" s="16" t="e">
        <f t="shared" si="21"/>
        <v>#N/A</v>
      </c>
      <c r="I250" s="14" t="e">
        <f t="shared" si="22"/>
        <v>#N/A</v>
      </c>
      <c r="J250" s="14" t="e">
        <f t="shared" si="28"/>
        <v>#N/A</v>
      </c>
      <c r="K250" s="14" t="e">
        <f t="shared" si="23"/>
        <v>#N/A</v>
      </c>
      <c r="L250" s="17" t="e">
        <f t="shared" si="24"/>
        <v>#N/A</v>
      </c>
      <c r="M250" s="14" t="e">
        <f t="shared" si="25"/>
        <v>#N/A</v>
      </c>
      <c r="N250" s="14" t="e">
        <f t="shared" si="26"/>
        <v>#N/A</v>
      </c>
    </row>
    <row r="251" spans="1:14" ht="15.75">
      <c r="C251" s="25"/>
      <c r="D251" s="26"/>
      <c r="F251" s="14" t="e">
        <f t="shared" si="27"/>
        <v>#N/A</v>
      </c>
      <c r="G251" s="16">
        <f t="shared" si="20"/>
        <v>114.32602739726028</v>
      </c>
      <c r="H251" s="16" t="e">
        <f t="shared" si="21"/>
        <v>#N/A</v>
      </c>
      <c r="I251" s="14" t="e">
        <f t="shared" si="22"/>
        <v>#N/A</v>
      </c>
      <c r="J251" s="14" t="e">
        <f t="shared" si="28"/>
        <v>#N/A</v>
      </c>
      <c r="K251" s="14" t="e">
        <f t="shared" si="23"/>
        <v>#N/A</v>
      </c>
      <c r="L251" s="17" t="e">
        <f t="shared" si="24"/>
        <v>#N/A</v>
      </c>
      <c r="M251" s="14" t="e">
        <f t="shared" si="25"/>
        <v>#N/A</v>
      </c>
      <c r="N251" s="14" t="e">
        <f t="shared" si="26"/>
        <v>#N/A</v>
      </c>
    </row>
    <row r="252" spans="1:14" ht="15.75">
      <c r="C252" s="25"/>
      <c r="D252" s="26"/>
      <c r="F252" s="14" t="e">
        <f t="shared" si="27"/>
        <v>#N/A</v>
      </c>
      <c r="G252" s="16">
        <f t="shared" si="20"/>
        <v>114.32602739726028</v>
      </c>
      <c r="H252" s="16" t="e">
        <f t="shared" si="21"/>
        <v>#N/A</v>
      </c>
      <c r="I252" s="14" t="e">
        <f t="shared" si="22"/>
        <v>#N/A</v>
      </c>
      <c r="J252" s="14" t="e">
        <f t="shared" si="28"/>
        <v>#N/A</v>
      </c>
      <c r="K252" s="14" t="e">
        <f t="shared" si="23"/>
        <v>#N/A</v>
      </c>
      <c r="L252" s="17" t="e">
        <f t="shared" si="24"/>
        <v>#N/A</v>
      </c>
      <c r="M252" s="14" t="e">
        <f t="shared" si="25"/>
        <v>#N/A</v>
      </c>
      <c r="N252" s="14" t="e">
        <f t="shared" si="26"/>
        <v>#N/A</v>
      </c>
    </row>
    <row r="253" spans="1:14">
      <c r="F253" s="14" t="e">
        <f t="shared" si="27"/>
        <v>#N/A</v>
      </c>
      <c r="G253" s="16">
        <f t="shared" si="20"/>
        <v>114.32602739726028</v>
      </c>
      <c r="H253" s="16" t="e">
        <f t="shared" si="21"/>
        <v>#N/A</v>
      </c>
      <c r="I253" s="14" t="e">
        <f t="shared" si="22"/>
        <v>#N/A</v>
      </c>
      <c r="J253" s="14" t="e">
        <f t="shared" si="28"/>
        <v>#N/A</v>
      </c>
      <c r="K253" s="14" t="e">
        <f t="shared" si="23"/>
        <v>#N/A</v>
      </c>
      <c r="L253" s="17" t="e">
        <f t="shared" si="24"/>
        <v>#N/A</v>
      </c>
      <c r="M253" s="14" t="e">
        <f t="shared" si="25"/>
        <v>#N/A</v>
      </c>
      <c r="N253" s="14" t="e">
        <f t="shared" si="26"/>
        <v>#N/A</v>
      </c>
    </row>
    <row r="254" spans="1:14">
      <c r="F254" s="14" t="e">
        <f t="shared" si="27"/>
        <v>#N/A</v>
      </c>
      <c r="G254" s="16">
        <f t="shared" si="20"/>
        <v>114.32602739726028</v>
      </c>
      <c r="H254" s="16" t="e">
        <f t="shared" si="21"/>
        <v>#N/A</v>
      </c>
      <c r="I254" s="14" t="e">
        <f t="shared" si="22"/>
        <v>#N/A</v>
      </c>
      <c r="J254" s="14" t="e">
        <f t="shared" si="28"/>
        <v>#N/A</v>
      </c>
      <c r="K254" s="14" t="e">
        <f t="shared" si="23"/>
        <v>#N/A</v>
      </c>
      <c r="L254" s="17" t="e">
        <f t="shared" si="24"/>
        <v>#N/A</v>
      </c>
      <c r="M254" s="14" t="e">
        <f t="shared" si="25"/>
        <v>#N/A</v>
      </c>
      <c r="N254" s="14" t="e">
        <f t="shared" si="26"/>
        <v>#N/A</v>
      </c>
    </row>
    <row r="255" spans="1:14">
      <c r="F255" s="14" t="e">
        <f t="shared" si="27"/>
        <v>#N/A</v>
      </c>
      <c r="G255" s="16">
        <f t="shared" si="20"/>
        <v>114.32602739726028</v>
      </c>
      <c r="H255" s="16" t="e">
        <f t="shared" si="21"/>
        <v>#N/A</v>
      </c>
      <c r="I255" s="14" t="e">
        <f t="shared" si="22"/>
        <v>#N/A</v>
      </c>
      <c r="J255" s="14" t="e">
        <f t="shared" si="28"/>
        <v>#N/A</v>
      </c>
      <c r="K255" s="14" t="e">
        <f t="shared" si="23"/>
        <v>#N/A</v>
      </c>
      <c r="L255" s="17" t="e">
        <f t="shared" si="24"/>
        <v>#N/A</v>
      </c>
      <c r="M255" s="14" t="e">
        <f t="shared" si="25"/>
        <v>#N/A</v>
      </c>
      <c r="N255" s="14" t="e">
        <f t="shared" si="26"/>
        <v>#N/A</v>
      </c>
    </row>
    <row r="256" spans="1:14">
      <c r="F256" s="14" t="e">
        <f t="shared" si="27"/>
        <v>#N/A</v>
      </c>
      <c r="G256" s="16">
        <f t="shared" si="20"/>
        <v>114.32602739726028</v>
      </c>
      <c r="H256" s="16" t="e">
        <f t="shared" si="21"/>
        <v>#N/A</v>
      </c>
      <c r="I256" s="14" t="e">
        <f t="shared" si="22"/>
        <v>#N/A</v>
      </c>
      <c r="J256" s="14" t="e">
        <f t="shared" si="28"/>
        <v>#N/A</v>
      </c>
      <c r="K256" s="14" t="e">
        <f t="shared" si="23"/>
        <v>#N/A</v>
      </c>
      <c r="L256" s="17" t="e">
        <f t="shared" si="24"/>
        <v>#N/A</v>
      </c>
      <c r="M256" s="14" t="e">
        <f t="shared" si="25"/>
        <v>#N/A</v>
      </c>
      <c r="N256" s="14" t="e">
        <f t="shared" si="26"/>
        <v>#N/A</v>
      </c>
    </row>
    <row r="257" spans="6:14">
      <c r="F257" s="14" t="e">
        <f t="shared" si="27"/>
        <v>#N/A</v>
      </c>
      <c r="G257" s="16">
        <f t="shared" si="20"/>
        <v>114.32602739726028</v>
      </c>
      <c r="H257" s="16" t="e">
        <f t="shared" si="21"/>
        <v>#N/A</v>
      </c>
      <c r="I257" s="14" t="e">
        <f t="shared" si="22"/>
        <v>#N/A</v>
      </c>
      <c r="J257" s="14" t="e">
        <f t="shared" si="28"/>
        <v>#N/A</v>
      </c>
      <c r="K257" s="14" t="e">
        <f t="shared" si="23"/>
        <v>#N/A</v>
      </c>
      <c r="L257" s="17" t="e">
        <f t="shared" si="24"/>
        <v>#N/A</v>
      </c>
      <c r="M257" s="14" t="e">
        <f t="shared" si="25"/>
        <v>#N/A</v>
      </c>
      <c r="N257" s="14" t="e">
        <f t="shared" si="26"/>
        <v>#N/A</v>
      </c>
    </row>
    <row r="258" spans="6:14">
      <c r="F258" s="14" t="e">
        <f t="shared" si="27"/>
        <v>#N/A</v>
      </c>
      <c r="G258" s="16">
        <f t="shared" si="20"/>
        <v>114.32602739726028</v>
      </c>
      <c r="H258" s="16" t="e">
        <f t="shared" si="21"/>
        <v>#N/A</v>
      </c>
      <c r="I258" s="14" t="e">
        <f t="shared" si="22"/>
        <v>#N/A</v>
      </c>
      <c r="J258" s="14" t="e">
        <f t="shared" si="28"/>
        <v>#N/A</v>
      </c>
      <c r="K258" s="14" t="e">
        <f t="shared" si="23"/>
        <v>#N/A</v>
      </c>
      <c r="L258" s="17" t="e">
        <f t="shared" si="24"/>
        <v>#N/A</v>
      </c>
      <c r="M258" s="14" t="e">
        <f t="shared" si="25"/>
        <v>#N/A</v>
      </c>
      <c r="N258" s="14" t="e">
        <f t="shared" si="26"/>
        <v>#N/A</v>
      </c>
    </row>
    <row r="259" spans="6:14">
      <c r="F259" s="14" t="e">
        <f t="shared" si="27"/>
        <v>#N/A</v>
      </c>
      <c r="G259" s="16">
        <f t="shared" si="20"/>
        <v>114.32602739726028</v>
      </c>
      <c r="H259" s="16" t="e">
        <f t="shared" si="21"/>
        <v>#N/A</v>
      </c>
      <c r="I259" s="14" t="e">
        <f t="shared" si="22"/>
        <v>#N/A</v>
      </c>
      <c r="J259" s="14" t="e">
        <f t="shared" si="28"/>
        <v>#N/A</v>
      </c>
      <c r="K259" s="14" t="e">
        <f t="shared" si="23"/>
        <v>#N/A</v>
      </c>
      <c r="L259" s="17" t="e">
        <f t="shared" si="24"/>
        <v>#N/A</v>
      </c>
      <c r="M259" s="14" t="e">
        <f t="shared" si="25"/>
        <v>#N/A</v>
      </c>
      <c r="N259" s="14" t="e">
        <f t="shared" si="26"/>
        <v>#N/A</v>
      </c>
    </row>
    <row r="260" spans="6:14">
      <c r="F260" s="14" t="e">
        <f t="shared" si="27"/>
        <v>#N/A</v>
      </c>
      <c r="G260" s="16">
        <f t="shared" si="20"/>
        <v>114.32602739726028</v>
      </c>
      <c r="H260" s="16" t="e">
        <f t="shared" si="21"/>
        <v>#N/A</v>
      </c>
      <c r="I260" s="14" t="e">
        <f t="shared" si="22"/>
        <v>#N/A</v>
      </c>
      <c r="J260" s="14" t="e">
        <f t="shared" si="28"/>
        <v>#N/A</v>
      </c>
      <c r="K260" s="14" t="e">
        <f t="shared" si="23"/>
        <v>#N/A</v>
      </c>
      <c r="L260" s="17" t="e">
        <f t="shared" si="24"/>
        <v>#N/A</v>
      </c>
      <c r="M260" s="14" t="e">
        <f t="shared" si="25"/>
        <v>#N/A</v>
      </c>
      <c r="N260" s="14" t="e">
        <f t="shared" si="26"/>
        <v>#N/A</v>
      </c>
    </row>
    <row r="261" spans="6:14">
      <c r="F261" s="14" t="e">
        <f t="shared" si="27"/>
        <v>#N/A</v>
      </c>
      <c r="G261" s="16">
        <f t="shared" si="20"/>
        <v>114.32602739726028</v>
      </c>
      <c r="H261" s="16" t="e">
        <f t="shared" si="21"/>
        <v>#N/A</v>
      </c>
      <c r="I261" s="14" t="e">
        <f t="shared" si="22"/>
        <v>#N/A</v>
      </c>
      <c r="J261" s="14" t="e">
        <f t="shared" si="28"/>
        <v>#N/A</v>
      </c>
      <c r="K261" s="14" t="e">
        <f t="shared" si="23"/>
        <v>#N/A</v>
      </c>
      <c r="L261" s="17" t="e">
        <f t="shared" si="24"/>
        <v>#N/A</v>
      </c>
      <c r="M261" s="14" t="e">
        <f t="shared" si="25"/>
        <v>#N/A</v>
      </c>
      <c r="N261" s="14" t="e">
        <f t="shared" si="26"/>
        <v>#N/A</v>
      </c>
    </row>
    <row r="262" spans="6:14">
      <c r="F262" s="14" t="e">
        <f t="shared" si="27"/>
        <v>#N/A</v>
      </c>
      <c r="G262" s="16">
        <f t="shared" si="20"/>
        <v>114.32602739726028</v>
      </c>
      <c r="H262" s="16" t="e">
        <f t="shared" si="21"/>
        <v>#N/A</v>
      </c>
      <c r="I262" s="14" t="e">
        <f t="shared" si="22"/>
        <v>#N/A</v>
      </c>
      <c r="J262" s="14" t="e">
        <f t="shared" si="28"/>
        <v>#N/A</v>
      </c>
      <c r="K262" s="14" t="e">
        <f t="shared" si="23"/>
        <v>#N/A</v>
      </c>
      <c r="L262" s="17" t="e">
        <f t="shared" si="24"/>
        <v>#N/A</v>
      </c>
      <c r="M262" s="14" t="e">
        <f t="shared" si="25"/>
        <v>#N/A</v>
      </c>
      <c r="N262" s="14" t="e">
        <f t="shared" si="26"/>
        <v>#N/A</v>
      </c>
    </row>
    <row r="263" spans="6:14">
      <c r="F263" s="14" t="e">
        <f t="shared" si="27"/>
        <v>#N/A</v>
      </c>
      <c r="G263" s="16">
        <f t="shared" si="20"/>
        <v>114.32602739726028</v>
      </c>
      <c r="H263" s="16" t="e">
        <f t="shared" si="21"/>
        <v>#N/A</v>
      </c>
      <c r="I263" s="14" t="e">
        <f t="shared" si="22"/>
        <v>#N/A</v>
      </c>
      <c r="J263" s="14" t="e">
        <f t="shared" si="28"/>
        <v>#N/A</v>
      </c>
      <c r="K263" s="14" t="e">
        <f t="shared" si="23"/>
        <v>#N/A</v>
      </c>
      <c r="L263" s="17" t="e">
        <f t="shared" si="24"/>
        <v>#N/A</v>
      </c>
      <c r="M263" s="14" t="e">
        <f t="shared" si="25"/>
        <v>#N/A</v>
      </c>
      <c r="N263" s="14" t="e">
        <f t="shared" si="26"/>
        <v>#N/A</v>
      </c>
    </row>
    <row r="264" spans="6:14">
      <c r="F264" s="14" t="e">
        <f t="shared" si="27"/>
        <v>#N/A</v>
      </c>
      <c r="G264" s="16">
        <f t="shared" si="20"/>
        <v>114.32602739726028</v>
      </c>
      <c r="H264" s="16" t="e">
        <f t="shared" si="21"/>
        <v>#N/A</v>
      </c>
      <c r="I264" s="14" t="e">
        <f t="shared" si="22"/>
        <v>#N/A</v>
      </c>
      <c r="J264" s="14" t="e">
        <f t="shared" si="28"/>
        <v>#N/A</v>
      </c>
      <c r="K264" s="14" t="e">
        <f t="shared" si="23"/>
        <v>#N/A</v>
      </c>
      <c r="L264" s="17" t="e">
        <f t="shared" si="24"/>
        <v>#N/A</v>
      </c>
      <c r="M264" s="14" t="e">
        <f t="shared" si="25"/>
        <v>#N/A</v>
      </c>
      <c r="N264" s="14" t="e">
        <f t="shared" si="26"/>
        <v>#N/A</v>
      </c>
    </row>
    <row r="265" spans="6:14">
      <c r="F265" s="14" t="e">
        <f t="shared" si="27"/>
        <v>#N/A</v>
      </c>
      <c r="G265" s="16">
        <f t="shared" si="20"/>
        <v>114.32602739726028</v>
      </c>
      <c r="H265" s="16" t="e">
        <f t="shared" si="21"/>
        <v>#N/A</v>
      </c>
      <c r="I265" s="14" t="e">
        <f t="shared" si="22"/>
        <v>#N/A</v>
      </c>
      <c r="J265" s="14" t="e">
        <f t="shared" si="28"/>
        <v>#N/A</v>
      </c>
      <c r="K265" s="14" t="e">
        <f t="shared" si="23"/>
        <v>#N/A</v>
      </c>
      <c r="L265" s="17" t="e">
        <f t="shared" si="24"/>
        <v>#N/A</v>
      </c>
      <c r="M265" s="14" t="e">
        <f t="shared" si="25"/>
        <v>#N/A</v>
      </c>
      <c r="N265" s="14" t="e">
        <f t="shared" si="26"/>
        <v>#N/A</v>
      </c>
    </row>
    <row r="266" spans="6:14">
      <c r="F266" s="14" t="e">
        <f t="shared" si="27"/>
        <v>#N/A</v>
      </c>
      <c r="G266" s="16">
        <f t="shared" si="20"/>
        <v>114.32602739726028</v>
      </c>
      <c r="H266" s="16" t="e">
        <f t="shared" si="21"/>
        <v>#N/A</v>
      </c>
      <c r="I266" s="14" t="e">
        <f t="shared" si="22"/>
        <v>#N/A</v>
      </c>
      <c r="J266" s="14" t="e">
        <f t="shared" si="28"/>
        <v>#N/A</v>
      </c>
      <c r="K266" s="14" t="e">
        <f t="shared" si="23"/>
        <v>#N/A</v>
      </c>
      <c r="L266" s="17" t="e">
        <f t="shared" si="24"/>
        <v>#N/A</v>
      </c>
      <c r="M266" s="14" t="e">
        <f t="shared" si="25"/>
        <v>#N/A</v>
      </c>
      <c r="N266" s="14" t="e">
        <f t="shared" si="26"/>
        <v>#N/A</v>
      </c>
    </row>
    <row r="267" spans="6:14">
      <c r="F267" s="14" t="e">
        <f t="shared" si="27"/>
        <v>#N/A</v>
      </c>
      <c r="G267" s="16">
        <f t="shared" si="20"/>
        <v>114.32602739726028</v>
      </c>
      <c r="H267" s="16" t="e">
        <f t="shared" si="21"/>
        <v>#N/A</v>
      </c>
      <c r="I267" s="14" t="e">
        <f t="shared" si="22"/>
        <v>#N/A</v>
      </c>
      <c r="J267" s="14" t="e">
        <f t="shared" si="28"/>
        <v>#N/A</v>
      </c>
      <c r="K267" s="14" t="e">
        <f t="shared" si="23"/>
        <v>#N/A</v>
      </c>
      <c r="L267" s="17" t="e">
        <f t="shared" si="24"/>
        <v>#N/A</v>
      </c>
      <c r="M267" s="14" t="e">
        <f t="shared" si="25"/>
        <v>#N/A</v>
      </c>
      <c r="N267" s="14" t="e">
        <f t="shared" si="26"/>
        <v>#N/A</v>
      </c>
    </row>
    <row r="268" spans="6:14">
      <c r="F268" s="14" t="e">
        <f t="shared" si="27"/>
        <v>#N/A</v>
      </c>
      <c r="G268" s="16">
        <f t="shared" si="20"/>
        <v>114.32602739726028</v>
      </c>
      <c r="H268" s="16" t="e">
        <f t="shared" si="21"/>
        <v>#N/A</v>
      </c>
      <c r="I268" s="14" t="e">
        <f t="shared" si="22"/>
        <v>#N/A</v>
      </c>
      <c r="J268" s="14" t="e">
        <f t="shared" si="28"/>
        <v>#N/A</v>
      </c>
      <c r="K268" s="14" t="e">
        <f t="shared" si="23"/>
        <v>#N/A</v>
      </c>
      <c r="L268" s="17" t="e">
        <f t="shared" si="24"/>
        <v>#N/A</v>
      </c>
      <c r="M268" s="14" t="e">
        <f t="shared" si="25"/>
        <v>#N/A</v>
      </c>
      <c r="N268" s="14" t="e">
        <f t="shared" si="26"/>
        <v>#N/A</v>
      </c>
    </row>
    <row r="269" spans="6:14">
      <c r="F269" s="14" t="e">
        <f t="shared" si="27"/>
        <v>#N/A</v>
      </c>
      <c r="G269" s="16">
        <f t="shared" si="20"/>
        <v>114.32602739726028</v>
      </c>
      <c r="H269" s="16" t="e">
        <f t="shared" si="21"/>
        <v>#N/A</v>
      </c>
      <c r="I269" s="14" t="e">
        <f t="shared" si="22"/>
        <v>#N/A</v>
      </c>
      <c r="J269" s="14" t="e">
        <f t="shared" si="28"/>
        <v>#N/A</v>
      </c>
      <c r="K269" s="14" t="e">
        <f t="shared" si="23"/>
        <v>#N/A</v>
      </c>
      <c r="L269" s="17" t="e">
        <f t="shared" si="24"/>
        <v>#N/A</v>
      </c>
      <c r="M269" s="14" t="e">
        <f t="shared" si="25"/>
        <v>#N/A</v>
      </c>
      <c r="N269" s="14" t="e">
        <f t="shared" si="26"/>
        <v>#N/A</v>
      </c>
    </row>
    <row r="270" spans="6:14">
      <c r="F270" s="14" t="e">
        <f t="shared" si="27"/>
        <v>#N/A</v>
      </c>
      <c r="G270" s="16">
        <f t="shared" si="20"/>
        <v>114.32602739726028</v>
      </c>
      <c r="H270" s="16" t="e">
        <f t="shared" si="21"/>
        <v>#N/A</v>
      </c>
      <c r="I270" s="14" t="e">
        <f t="shared" si="22"/>
        <v>#N/A</v>
      </c>
      <c r="J270" s="14" t="e">
        <f t="shared" si="28"/>
        <v>#N/A</v>
      </c>
      <c r="K270" s="14" t="e">
        <f t="shared" si="23"/>
        <v>#N/A</v>
      </c>
      <c r="L270" s="17" t="e">
        <f t="shared" si="24"/>
        <v>#N/A</v>
      </c>
      <c r="M270" s="14" t="e">
        <f t="shared" si="25"/>
        <v>#N/A</v>
      </c>
      <c r="N270" s="14" t="e">
        <f t="shared" si="26"/>
        <v>#N/A</v>
      </c>
    </row>
    <row r="271" spans="6:14">
      <c r="F271" s="14" t="e">
        <f t="shared" si="27"/>
        <v>#N/A</v>
      </c>
      <c r="G271" s="16">
        <f t="shared" si="20"/>
        <v>114.32602739726028</v>
      </c>
      <c r="H271" s="16" t="e">
        <f t="shared" si="21"/>
        <v>#N/A</v>
      </c>
      <c r="I271" s="14" t="e">
        <f t="shared" si="22"/>
        <v>#N/A</v>
      </c>
      <c r="J271" s="14" t="e">
        <f t="shared" si="28"/>
        <v>#N/A</v>
      </c>
      <c r="K271" s="14" t="e">
        <f t="shared" si="23"/>
        <v>#N/A</v>
      </c>
      <c r="L271" s="17" t="e">
        <f t="shared" si="24"/>
        <v>#N/A</v>
      </c>
      <c r="M271" s="14" t="e">
        <f t="shared" si="25"/>
        <v>#N/A</v>
      </c>
      <c r="N271" s="14" t="e">
        <f t="shared" si="26"/>
        <v>#N/A</v>
      </c>
    </row>
    <row r="272" spans="6:14">
      <c r="F272" s="14" t="e">
        <f t="shared" si="27"/>
        <v>#N/A</v>
      </c>
      <c r="G272" s="16">
        <f t="shared" si="20"/>
        <v>114.32602739726028</v>
      </c>
      <c r="H272" s="16" t="e">
        <f t="shared" si="21"/>
        <v>#N/A</v>
      </c>
      <c r="I272" s="14" t="e">
        <f t="shared" si="22"/>
        <v>#N/A</v>
      </c>
      <c r="J272" s="14" t="e">
        <f t="shared" si="28"/>
        <v>#N/A</v>
      </c>
      <c r="K272" s="14" t="e">
        <f t="shared" si="23"/>
        <v>#N/A</v>
      </c>
      <c r="L272" s="17" t="e">
        <f t="shared" si="24"/>
        <v>#N/A</v>
      </c>
      <c r="M272" s="14" t="e">
        <f t="shared" si="25"/>
        <v>#N/A</v>
      </c>
      <c r="N272" s="14" t="e">
        <f t="shared" si="26"/>
        <v>#N/A</v>
      </c>
    </row>
    <row r="273" spans="6:14">
      <c r="F273" s="14" t="e">
        <f t="shared" si="27"/>
        <v>#N/A</v>
      </c>
      <c r="G273" s="16">
        <f t="shared" si="20"/>
        <v>114.32602739726028</v>
      </c>
      <c r="H273" s="16" t="e">
        <f t="shared" si="21"/>
        <v>#N/A</v>
      </c>
      <c r="I273" s="14" t="e">
        <f t="shared" si="22"/>
        <v>#N/A</v>
      </c>
      <c r="J273" s="14" t="e">
        <f t="shared" si="28"/>
        <v>#N/A</v>
      </c>
      <c r="K273" s="14" t="e">
        <f t="shared" si="23"/>
        <v>#N/A</v>
      </c>
      <c r="L273" s="17" t="e">
        <f t="shared" si="24"/>
        <v>#N/A</v>
      </c>
      <c r="M273" s="14" t="e">
        <f t="shared" si="25"/>
        <v>#N/A</v>
      </c>
      <c r="N273" s="14" t="e">
        <f t="shared" si="26"/>
        <v>#N/A</v>
      </c>
    </row>
    <row r="274" spans="6:14">
      <c r="F274" s="14" t="e">
        <f t="shared" si="27"/>
        <v>#N/A</v>
      </c>
      <c r="G274" s="16">
        <f t="shared" si="20"/>
        <v>114.32602739726028</v>
      </c>
      <c r="H274" s="16" t="e">
        <f t="shared" si="21"/>
        <v>#N/A</v>
      </c>
      <c r="I274" s="14" t="e">
        <f t="shared" si="22"/>
        <v>#N/A</v>
      </c>
      <c r="J274" s="14" t="e">
        <f t="shared" si="28"/>
        <v>#N/A</v>
      </c>
      <c r="K274" s="14" t="e">
        <f t="shared" si="23"/>
        <v>#N/A</v>
      </c>
      <c r="L274" s="17" t="e">
        <f t="shared" si="24"/>
        <v>#N/A</v>
      </c>
      <c r="M274" s="14" t="e">
        <f t="shared" si="25"/>
        <v>#N/A</v>
      </c>
      <c r="N274" s="14" t="e">
        <f t="shared" si="26"/>
        <v>#N/A</v>
      </c>
    </row>
    <row r="275" spans="6:14">
      <c r="F275" s="14" t="e">
        <f t="shared" si="27"/>
        <v>#N/A</v>
      </c>
      <c r="G275" s="16">
        <f t="shared" si="20"/>
        <v>114.32602739726028</v>
      </c>
      <c r="H275" s="16" t="e">
        <f t="shared" si="21"/>
        <v>#N/A</v>
      </c>
      <c r="I275" s="14" t="e">
        <f t="shared" si="22"/>
        <v>#N/A</v>
      </c>
      <c r="J275" s="14" t="e">
        <f t="shared" si="28"/>
        <v>#N/A</v>
      </c>
      <c r="K275" s="14" t="e">
        <f t="shared" si="23"/>
        <v>#N/A</v>
      </c>
      <c r="L275" s="17" t="e">
        <f t="shared" si="24"/>
        <v>#N/A</v>
      </c>
      <c r="M275" s="14" t="e">
        <f t="shared" si="25"/>
        <v>#N/A</v>
      </c>
      <c r="N275" s="14" t="e">
        <f t="shared" si="26"/>
        <v>#N/A</v>
      </c>
    </row>
    <row r="276" spans="6:14">
      <c r="F276" s="14" t="e">
        <f t="shared" si="27"/>
        <v>#N/A</v>
      </c>
      <c r="G276" s="16">
        <f t="shared" si="20"/>
        <v>114.32602739726028</v>
      </c>
      <c r="H276" s="16" t="e">
        <f t="shared" si="21"/>
        <v>#N/A</v>
      </c>
      <c r="I276" s="14" t="e">
        <f t="shared" si="22"/>
        <v>#N/A</v>
      </c>
      <c r="J276" s="14" t="e">
        <f t="shared" si="28"/>
        <v>#N/A</v>
      </c>
      <c r="K276" s="14" t="e">
        <f t="shared" si="23"/>
        <v>#N/A</v>
      </c>
      <c r="L276" s="17" t="e">
        <f t="shared" si="24"/>
        <v>#N/A</v>
      </c>
      <c r="M276" s="14" t="e">
        <f t="shared" si="25"/>
        <v>#N/A</v>
      </c>
      <c r="N276" s="14" t="e">
        <f t="shared" si="26"/>
        <v>#N/A</v>
      </c>
    </row>
    <row r="277" spans="6:14">
      <c r="F277" s="14" t="e">
        <f t="shared" si="27"/>
        <v>#N/A</v>
      </c>
      <c r="G277" s="16">
        <f t="shared" si="20"/>
        <v>114.32602739726028</v>
      </c>
      <c r="H277" s="16" t="e">
        <f t="shared" si="21"/>
        <v>#N/A</v>
      </c>
      <c r="I277" s="14" t="e">
        <f t="shared" si="22"/>
        <v>#N/A</v>
      </c>
      <c r="J277" s="14" t="e">
        <f t="shared" si="28"/>
        <v>#N/A</v>
      </c>
      <c r="K277" s="14" t="e">
        <f t="shared" si="23"/>
        <v>#N/A</v>
      </c>
      <c r="L277" s="17" t="e">
        <f t="shared" si="24"/>
        <v>#N/A</v>
      </c>
      <c r="M277" s="14" t="e">
        <f t="shared" si="25"/>
        <v>#N/A</v>
      </c>
      <c r="N277" s="14" t="e">
        <f t="shared" si="26"/>
        <v>#N/A</v>
      </c>
    </row>
    <row r="278" spans="6:14">
      <c r="F278" s="14" t="e">
        <f t="shared" si="27"/>
        <v>#N/A</v>
      </c>
      <c r="G278" s="16">
        <f t="shared" si="20"/>
        <v>114.32602739726028</v>
      </c>
      <c r="H278" s="16" t="e">
        <f t="shared" si="21"/>
        <v>#N/A</v>
      </c>
      <c r="I278" s="14" t="e">
        <f t="shared" si="22"/>
        <v>#N/A</v>
      </c>
      <c r="J278" s="14" t="e">
        <f t="shared" si="28"/>
        <v>#N/A</v>
      </c>
      <c r="K278" s="14" t="e">
        <f t="shared" si="23"/>
        <v>#N/A</v>
      </c>
      <c r="L278" s="17" t="e">
        <f t="shared" si="24"/>
        <v>#N/A</v>
      </c>
      <c r="M278" s="14" t="e">
        <f t="shared" si="25"/>
        <v>#N/A</v>
      </c>
      <c r="N278" s="14" t="e">
        <f t="shared" si="26"/>
        <v>#N/A</v>
      </c>
    </row>
    <row r="279" spans="6:14">
      <c r="F279" s="14" t="e">
        <f t="shared" si="27"/>
        <v>#N/A</v>
      </c>
      <c r="G279" s="16">
        <f t="shared" si="20"/>
        <v>114.32602739726028</v>
      </c>
      <c r="H279" s="16" t="e">
        <f t="shared" si="21"/>
        <v>#N/A</v>
      </c>
      <c r="I279" s="14" t="e">
        <f t="shared" si="22"/>
        <v>#N/A</v>
      </c>
      <c r="J279" s="14" t="e">
        <f t="shared" si="28"/>
        <v>#N/A</v>
      </c>
      <c r="K279" s="14" t="e">
        <f t="shared" si="23"/>
        <v>#N/A</v>
      </c>
      <c r="L279" s="17" t="e">
        <f t="shared" si="24"/>
        <v>#N/A</v>
      </c>
      <c r="M279" s="14" t="e">
        <f t="shared" si="25"/>
        <v>#N/A</v>
      </c>
      <c r="N279" s="14" t="e">
        <f t="shared" si="26"/>
        <v>#N/A</v>
      </c>
    </row>
    <row r="280" spans="6:14">
      <c r="F280" s="14" t="e">
        <f t="shared" si="27"/>
        <v>#N/A</v>
      </c>
      <c r="G280" s="16">
        <f t="shared" si="20"/>
        <v>114.32602739726028</v>
      </c>
      <c r="H280" s="16" t="e">
        <f t="shared" si="21"/>
        <v>#N/A</v>
      </c>
      <c r="I280" s="14" t="e">
        <f t="shared" si="22"/>
        <v>#N/A</v>
      </c>
      <c r="J280" s="14" t="e">
        <f t="shared" si="28"/>
        <v>#N/A</v>
      </c>
      <c r="K280" s="14" t="e">
        <f t="shared" si="23"/>
        <v>#N/A</v>
      </c>
      <c r="L280" s="17" t="e">
        <f t="shared" si="24"/>
        <v>#N/A</v>
      </c>
      <c r="M280" s="14" t="e">
        <f t="shared" si="25"/>
        <v>#N/A</v>
      </c>
      <c r="N280" s="14" t="e">
        <f t="shared" si="26"/>
        <v>#N/A</v>
      </c>
    </row>
    <row r="281" spans="6:14">
      <c r="F281" s="14" t="e">
        <f t="shared" si="27"/>
        <v>#N/A</v>
      </c>
      <c r="G281" s="16">
        <f t="shared" si="20"/>
        <v>114.32602739726028</v>
      </c>
      <c r="H281" s="16" t="e">
        <f t="shared" si="21"/>
        <v>#N/A</v>
      </c>
      <c r="I281" s="14" t="e">
        <f t="shared" si="22"/>
        <v>#N/A</v>
      </c>
      <c r="J281" s="14" t="e">
        <f t="shared" si="28"/>
        <v>#N/A</v>
      </c>
      <c r="K281" s="14" t="e">
        <f t="shared" si="23"/>
        <v>#N/A</v>
      </c>
      <c r="L281" s="17" t="e">
        <f t="shared" si="24"/>
        <v>#N/A</v>
      </c>
      <c r="M281" s="14" t="e">
        <f t="shared" si="25"/>
        <v>#N/A</v>
      </c>
      <c r="N281" s="14" t="e">
        <f t="shared" si="26"/>
        <v>#N/A</v>
      </c>
    </row>
    <row r="282" spans="6:14">
      <c r="F282" s="14" t="e">
        <f t="shared" si="27"/>
        <v>#N/A</v>
      </c>
      <c r="G282" s="16">
        <f t="shared" si="20"/>
        <v>114.32602739726028</v>
      </c>
      <c r="H282" s="16" t="e">
        <f t="shared" si="21"/>
        <v>#N/A</v>
      </c>
      <c r="I282" s="14" t="e">
        <f t="shared" si="22"/>
        <v>#N/A</v>
      </c>
      <c r="J282" s="14" t="e">
        <f t="shared" si="28"/>
        <v>#N/A</v>
      </c>
      <c r="K282" s="14" t="e">
        <f t="shared" si="23"/>
        <v>#N/A</v>
      </c>
      <c r="L282" s="17" t="e">
        <f t="shared" si="24"/>
        <v>#N/A</v>
      </c>
      <c r="M282" s="14" t="e">
        <f t="shared" si="25"/>
        <v>#N/A</v>
      </c>
      <c r="N282" s="14" t="e">
        <f t="shared" si="26"/>
        <v>#N/A</v>
      </c>
    </row>
    <row r="283" spans="6:14">
      <c r="F283" s="14" t="e">
        <f t="shared" si="27"/>
        <v>#N/A</v>
      </c>
      <c r="G283" s="16">
        <f t="shared" si="20"/>
        <v>114.32602739726028</v>
      </c>
      <c r="H283" s="16" t="e">
        <f t="shared" si="21"/>
        <v>#N/A</v>
      </c>
      <c r="I283" s="14" t="e">
        <f t="shared" si="22"/>
        <v>#N/A</v>
      </c>
      <c r="J283" s="14" t="e">
        <f t="shared" si="28"/>
        <v>#N/A</v>
      </c>
      <c r="K283" s="14" t="e">
        <f t="shared" si="23"/>
        <v>#N/A</v>
      </c>
      <c r="L283" s="17" t="e">
        <f t="shared" si="24"/>
        <v>#N/A</v>
      </c>
      <c r="M283" s="14" t="e">
        <f t="shared" si="25"/>
        <v>#N/A</v>
      </c>
      <c r="N283" s="14" t="e">
        <f t="shared" si="26"/>
        <v>#N/A</v>
      </c>
    </row>
    <row r="284" spans="6:14">
      <c r="F284" s="14" t="e">
        <f t="shared" si="27"/>
        <v>#N/A</v>
      </c>
      <c r="G284" s="16">
        <f t="shared" si="20"/>
        <v>114.32602739726028</v>
      </c>
      <c r="H284" s="16" t="e">
        <f t="shared" si="21"/>
        <v>#N/A</v>
      </c>
      <c r="I284" s="14" t="e">
        <f t="shared" si="22"/>
        <v>#N/A</v>
      </c>
      <c r="J284" s="14" t="e">
        <f t="shared" si="28"/>
        <v>#N/A</v>
      </c>
      <c r="K284" s="14" t="e">
        <f t="shared" si="23"/>
        <v>#N/A</v>
      </c>
      <c r="L284" s="17" t="e">
        <f t="shared" si="24"/>
        <v>#N/A</v>
      </c>
      <c r="M284" s="14" t="e">
        <f t="shared" si="25"/>
        <v>#N/A</v>
      </c>
      <c r="N284" s="14" t="e">
        <f t="shared" si="26"/>
        <v>#N/A</v>
      </c>
    </row>
    <row r="285" spans="6:14">
      <c r="F285" s="14" t="e">
        <f t="shared" si="27"/>
        <v>#N/A</v>
      </c>
      <c r="G285" s="16">
        <f t="shared" si="20"/>
        <v>114.32602739726028</v>
      </c>
      <c r="H285" s="16" t="e">
        <f t="shared" si="21"/>
        <v>#N/A</v>
      </c>
      <c r="I285" s="14" t="e">
        <f t="shared" si="22"/>
        <v>#N/A</v>
      </c>
      <c r="J285" s="14" t="e">
        <f t="shared" si="28"/>
        <v>#N/A</v>
      </c>
      <c r="K285" s="14" t="e">
        <f t="shared" si="23"/>
        <v>#N/A</v>
      </c>
      <c r="L285" s="17" t="e">
        <f t="shared" si="24"/>
        <v>#N/A</v>
      </c>
      <c r="M285" s="14" t="e">
        <f t="shared" si="25"/>
        <v>#N/A</v>
      </c>
      <c r="N285" s="14" t="e">
        <f t="shared" si="26"/>
        <v>#N/A</v>
      </c>
    </row>
    <row r="286" spans="6:14">
      <c r="F286" s="14" t="e">
        <f t="shared" si="27"/>
        <v>#N/A</v>
      </c>
      <c r="G286" s="16">
        <f t="shared" si="20"/>
        <v>114.32602739726028</v>
      </c>
      <c r="H286" s="16" t="e">
        <f t="shared" si="21"/>
        <v>#N/A</v>
      </c>
      <c r="I286" s="14" t="e">
        <f t="shared" si="22"/>
        <v>#N/A</v>
      </c>
      <c r="J286" s="14" t="e">
        <f t="shared" si="28"/>
        <v>#N/A</v>
      </c>
      <c r="K286" s="14" t="e">
        <f t="shared" si="23"/>
        <v>#N/A</v>
      </c>
      <c r="L286" s="17" t="e">
        <f t="shared" si="24"/>
        <v>#N/A</v>
      </c>
      <c r="M286" s="14" t="e">
        <f t="shared" si="25"/>
        <v>#N/A</v>
      </c>
      <c r="N286" s="14" t="e">
        <f t="shared" si="26"/>
        <v>#N/A</v>
      </c>
    </row>
    <row r="287" spans="6:14">
      <c r="F287" s="14" t="e">
        <f t="shared" si="27"/>
        <v>#N/A</v>
      </c>
      <c r="G287" s="16">
        <f t="shared" si="20"/>
        <v>114.32602739726028</v>
      </c>
      <c r="H287" s="16" t="e">
        <f t="shared" si="21"/>
        <v>#N/A</v>
      </c>
      <c r="I287" s="14" t="e">
        <f t="shared" si="22"/>
        <v>#N/A</v>
      </c>
      <c r="J287" s="14" t="e">
        <f t="shared" si="28"/>
        <v>#N/A</v>
      </c>
      <c r="K287" s="14" t="e">
        <f t="shared" si="23"/>
        <v>#N/A</v>
      </c>
      <c r="L287" s="17" t="e">
        <f t="shared" si="24"/>
        <v>#N/A</v>
      </c>
      <c r="M287" s="14" t="e">
        <f t="shared" si="25"/>
        <v>#N/A</v>
      </c>
      <c r="N287" s="14" t="e">
        <f t="shared" si="26"/>
        <v>#N/A</v>
      </c>
    </row>
    <row r="288" spans="6:14">
      <c r="F288" s="14" t="e">
        <f t="shared" si="27"/>
        <v>#N/A</v>
      </c>
      <c r="G288" s="16">
        <f t="shared" si="20"/>
        <v>114.32602739726028</v>
      </c>
      <c r="H288" s="16" t="e">
        <f t="shared" si="21"/>
        <v>#N/A</v>
      </c>
      <c r="I288" s="14" t="e">
        <f t="shared" si="22"/>
        <v>#N/A</v>
      </c>
      <c r="J288" s="14" t="e">
        <f t="shared" si="28"/>
        <v>#N/A</v>
      </c>
      <c r="K288" s="14" t="e">
        <f t="shared" si="23"/>
        <v>#N/A</v>
      </c>
      <c r="L288" s="17" t="e">
        <f t="shared" si="24"/>
        <v>#N/A</v>
      </c>
      <c r="M288" s="14" t="e">
        <f t="shared" si="25"/>
        <v>#N/A</v>
      </c>
      <c r="N288" s="14" t="e">
        <f t="shared" si="26"/>
        <v>#N/A</v>
      </c>
    </row>
    <row r="289" spans="6:14">
      <c r="F289" s="14" t="e">
        <f t="shared" si="27"/>
        <v>#N/A</v>
      </c>
      <c r="G289" s="16">
        <f t="shared" si="20"/>
        <v>114.32602739726028</v>
      </c>
      <c r="H289" s="16" t="e">
        <f t="shared" si="21"/>
        <v>#N/A</v>
      </c>
      <c r="I289" s="14" t="e">
        <f t="shared" si="22"/>
        <v>#N/A</v>
      </c>
      <c r="J289" s="14" t="e">
        <f t="shared" si="28"/>
        <v>#N/A</v>
      </c>
      <c r="K289" s="14" t="e">
        <f t="shared" si="23"/>
        <v>#N/A</v>
      </c>
      <c r="L289" s="17" t="e">
        <f t="shared" si="24"/>
        <v>#N/A</v>
      </c>
      <c r="M289" s="14" t="e">
        <f t="shared" si="25"/>
        <v>#N/A</v>
      </c>
      <c r="N289" s="14" t="e">
        <f t="shared" si="26"/>
        <v>#N/A</v>
      </c>
    </row>
    <row r="290" spans="6:14">
      <c r="F290" s="14" t="e">
        <f t="shared" si="27"/>
        <v>#N/A</v>
      </c>
      <c r="G290" s="16">
        <f t="shared" si="20"/>
        <v>114.32602739726028</v>
      </c>
      <c r="H290" s="16" t="e">
        <f t="shared" si="21"/>
        <v>#N/A</v>
      </c>
      <c r="I290" s="14" t="e">
        <f t="shared" si="22"/>
        <v>#N/A</v>
      </c>
      <c r="J290" s="14" t="e">
        <f t="shared" si="28"/>
        <v>#N/A</v>
      </c>
      <c r="K290" s="14" t="e">
        <f t="shared" si="23"/>
        <v>#N/A</v>
      </c>
      <c r="L290" s="17" t="e">
        <f t="shared" si="24"/>
        <v>#N/A</v>
      </c>
      <c r="M290" s="14" t="e">
        <f t="shared" si="25"/>
        <v>#N/A</v>
      </c>
      <c r="N290" s="14" t="e">
        <f t="shared" si="26"/>
        <v>#N/A</v>
      </c>
    </row>
    <row r="291" spans="6:14">
      <c r="F291" s="14" t="e">
        <f t="shared" si="27"/>
        <v>#N/A</v>
      </c>
      <c r="G291" s="16">
        <f t="shared" si="20"/>
        <v>114.32602739726028</v>
      </c>
      <c r="H291" s="16" t="e">
        <f t="shared" si="21"/>
        <v>#N/A</v>
      </c>
      <c r="I291" s="14" t="e">
        <f t="shared" si="22"/>
        <v>#N/A</v>
      </c>
      <c r="J291" s="14" t="e">
        <f t="shared" si="28"/>
        <v>#N/A</v>
      </c>
      <c r="K291" s="14" t="e">
        <f t="shared" si="23"/>
        <v>#N/A</v>
      </c>
      <c r="L291" s="17" t="e">
        <f t="shared" si="24"/>
        <v>#N/A</v>
      </c>
      <c r="M291" s="14" t="e">
        <f t="shared" si="25"/>
        <v>#N/A</v>
      </c>
      <c r="N291" s="14" t="e">
        <f t="shared" si="26"/>
        <v>#N/A</v>
      </c>
    </row>
    <row r="292" spans="6:14">
      <c r="F292" s="14" t="e">
        <f t="shared" si="27"/>
        <v>#N/A</v>
      </c>
      <c r="G292" s="16">
        <f t="shared" si="20"/>
        <v>114.32602739726028</v>
      </c>
      <c r="H292" s="16" t="e">
        <f t="shared" si="21"/>
        <v>#N/A</v>
      </c>
      <c r="I292" s="14" t="e">
        <f t="shared" si="22"/>
        <v>#N/A</v>
      </c>
      <c r="J292" s="14" t="e">
        <f t="shared" si="28"/>
        <v>#N/A</v>
      </c>
      <c r="K292" s="14" t="e">
        <f t="shared" si="23"/>
        <v>#N/A</v>
      </c>
      <c r="L292" s="17" t="e">
        <f t="shared" si="24"/>
        <v>#N/A</v>
      </c>
      <c r="M292" s="14" t="e">
        <f t="shared" si="25"/>
        <v>#N/A</v>
      </c>
      <c r="N292" s="14" t="e">
        <f t="shared" si="26"/>
        <v>#N/A</v>
      </c>
    </row>
    <row r="293" spans="6:14">
      <c r="F293" s="14" t="e">
        <f t="shared" si="27"/>
        <v>#N/A</v>
      </c>
      <c r="G293" s="16">
        <f t="shared" si="20"/>
        <v>114.32602739726028</v>
      </c>
      <c r="H293" s="16" t="e">
        <f t="shared" si="21"/>
        <v>#N/A</v>
      </c>
      <c r="I293" s="14" t="e">
        <f t="shared" si="22"/>
        <v>#N/A</v>
      </c>
      <c r="J293" s="14" t="e">
        <f t="shared" si="28"/>
        <v>#N/A</v>
      </c>
      <c r="K293" s="14" t="e">
        <f t="shared" si="23"/>
        <v>#N/A</v>
      </c>
      <c r="L293" s="17" t="e">
        <f t="shared" si="24"/>
        <v>#N/A</v>
      </c>
      <c r="M293" s="14" t="e">
        <f t="shared" si="25"/>
        <v>#N/A</v>
      </c>
      <c r="N293" s="14" t="e">
        <f t="shared" si="26"/>
        <v>#N/A</v>
      </c>
    </row>
    <row r="294" spans="6:14">
      <c r="F294" s="14" t="e">
        <f t="shared" si="27"/>
        <v>#N/A</v>
      </c>
      <c r="G294" s="16">
        <f t="shared" si="20"/>
        <v>114.32602739726028</v>
      </c>
      <c r="H294" s="16" t="e">
        <f t="shared" si="21"/>
        <v>#N/A</v>
      </c>
      <c r="I294" s="14" t="e">
        <f t="shared" si="22"/>
        <v>#N/A</v>
      </c>
      <c r="J294" s="14" t="e">
        <f t="shared" si="28"/>
        <v>#N/A</v>
      </c>
      <c r="K294" s="14" t="e">
        <f t="shared" si="23"/>
        <v>#N/A</v>
      </c>
      <c r="L294" s="17" t="e">
        <f t="shared" si="24"/>
        <v>#N/A</v>
      </c>
      <c r="M294" s="14" t="e">
        <f t="shared" si="25"/>
        <v>#N/A</v>
      </c>
      <c r="N294" s="14" t="e">
        <f t="shared" si="26"/>
        <v>#N/A</v>
      </c>
    </row>
    <row r="295" spans="6:14">
      <c r="F295" s="14" t="e">
        <f t="shared" si="27"/>
        <v>#N/A</v>
      </c>
      <c r="G295" s="16">
        <f t="shared" si="20"/>
        <v>114.32602739726028</v>
      </c>
      <c r="H295" s="16" t="e">
        <f t="shared" si="21"/>
        <v>#N/A</v>
      </c>
      <c r="I295" s="14" t="e">
        <f t="shared" si="22"/>
        <v>#N/A</v>
      </c>
      <c r="J295" s="14" t="e">
        <f t="shared" si="28"/>
        <v>#N/A</v>
      </c>
      <c r="K295" s="14" t="e">
        <f t="shared" si="23"/>
        <v>#N/A</v>
      </c>
      <c r="L295" s="17" t="e">
        <f t="shared" si="24"/>
        <v>#N/A</v>
      </c>
      <c r="M295" s="14" t="e">
        <f t="shared" si="25"/>
        <v>#N/A</v>
      </c>
      <c r="N295" s="14" t="e">
        <f t="shared" si="26"/>
        <v>#N/A</v>
      </c>
    </row>
    <row r="296" spans="6:14">
      <c r="F296" s="14" t="e">
        <f t="shared" si="27"/>
        <v>#N/A</v>
      </c>
      <c r="G296" s="16">
        <f t="shared" ref="G296:G359" si="29">IF($F$105-C296&gt;364,$F$105-C296,0)/365</f>
        <v>114.32602739726028</v>
      </c>
      <c r="H296" s="16" t="e">
        <f t="shared" ref="H296:H359" si="30">IF(F296-G296&gt;0,F296-G296,"")</f>
        <v>#N/A</v>
      </c>
      <c r="I296" s="14" t="e">
        <f t="shared" ref="I296:I359" si="31">IF(H296="",E296,0)</f>
        <v>#N/A</v>
      </c>
      <c r="J296" s="14" t="e">
        <f t="shared" si="28"/>
        <v>#N/A</v>
      </c>
      <c r="K296" s="14" t="e">
        <f t="shared" ref="K296:K359" si="32">IF(J296="","",1-J296)</f>
        <v>#N/A</v>
      </c>
      <c r="L296" s="17" t="e">
        <f t="shared" ref="L296:L359" si="33">IF(K296="","",K296*100)</f>
        <v>#N/A</v>
      </c>
      <c r="M296" s="14" t="e">
        <f t="shared" ref="M296:M359" si="34">IF(L296="",0,E296*L296/100)</f>
        <v>#N/A</v>
      </c>
      <c r="N296" s="14" t="e">
        <f t="shared" ref="N296:N359" si="35">E296-M296-I296</f>
        <v>#N/A</v>
      </c>
    </row>
    <row r="297" spans="6:14">
      <c r="F297" s="14" t="e">
        <f t="shared" si="27"/>
        <v>#N/A</v>
      </c>
      <c r="G297" s="16">
        <f t="shared" si="29"/>
        <v>114.32602739726028</v>
      </c>
      <c r="H297" s="16" t="e">
        <f t="shared" si="30"/>
        <v>#N/A</v>
      </c>
      <c r="I297" s="14" t="e">
        <f t="shared" si="31"/>
        <v>#N/A</v>
      </c>
      <c r="J297" s="14" t="e">
        <f t="shared" si="28"/>
        <v>#N/A</v>
      </c>
      <c r="K297" s="14" t="e">
        <f t="shared" si="32"/>
        <v>#N/A</v>
      </c>
      <c r="L297" s="17" t="e">
        <f t="shared" si="33"/>
        <v>#N/A</v>
      </c>
      <c r="M297" s="14" t="e">
        <f t="shared" si="34"/>
        <v>#N/A</v>
      </c>
      <c r="N297" s="14" t="e">
        <f t="shared" si="35"/>
        <v>#N/A</v>
      </c>
    </row>
    <row r="298" spans="6:14">
      <c r="F298" s="14" t="e">
        <f t="shared" si="27"/>
        <v>#N/A</v>
      </c>
      <c r="G298" s="16">
        <f t="shared" si="29"/>
        <v>114.32602739726028</v>
      </c>
      <c r="H298" s="16" t="e">
        <f t="shared" si="30"/>
        <v>#N/A</v>
      </c>
      <c r="I298" s="14" t="e">
        <f t="shared" si="31"/>
        <v>#N/A</v>
      </c>
      <c r="J298" s="14" t="e">
        <f t="shared" si="28"/>
        <v>#N/A</v>
      </c>
      <c r="K298" s="14" t="e">
        <f t="shared" si="32"/>
        <v>#N/A</v>
      </c>
      <c r="L298" s="17" t="e">
        <f t="shared" si="33"/>
        <v>#N/A</v>
      </c>
      <c r="M298" s="14" t="e">
        <f t="shared" si="34"/>
        <v>#N/A</v>
      </c>
      <c r="N298" s="14" t="e">
        <f t="shared" si="35"/>
        <v>#N/A</v>
      </c>
    </row>
    <row r="299" spans="6:14">
      <c r="F299" s="14" t="e">
        <f t="shared" si="27"/>
        <v>#N/A</v>
      </c>
      <c r="G299" s="16">
        <f t="shared" si="29"/>
        <v>114.32602739726028</v>
      </c>
      <c r="H299" s="16" t="e">
        <f t="shared" si="30"/>
        <v>#N/A</v>
      </c>
      <c r="I299" s="14" t="e">
        <f t="shared" si="31"/>
        <v>#N/A</v>
      </c>
      <c r="J299" s="14" t="e">
        <f t="shared" si="28"/>
        <v>#N/A</v>
      </c>
      <c r="K299" s="14" t="e">
        <f t="shared" si="32"/>
        <v>#N/A</v>
      </c>
      <c r="L299" s="17" t="e">
        <f t="shared" si="33"/>
        <v>#N/A</v>
      </c>
      <c r="M299" s="14" t="e">
        <f t="shared" si="34"/>
        <v>#N/A</v>
      </c>
      <c r="N299" s="14" t="e">
        <f t="shared" si="35"/>
        <v>#N/A</v>
      </c>
    </row>
    <row r="300" spans="6:14">
      <c r="F300" s="14" t="e">
        <f t="shared" ref="F300:F363" si="36">VLOOKUP(B300,$AO$3:$AP$103,2,FALSE)</f>
        <v>#N/A</v>
      </c>
      <c r="G300" s="16">
        <f t="shared" si="29"/>
        <v>114.32602739726028</v>
      </c>
      <c r="H300" s="16" t="e">
        <f t="shared" si="30"/>
        <v>#N/A</v>
      </c>
      <c r="I300" s="14" t="e">
        <f t="shared" si="31"/>
        <v>#N/A</v>
      </c>
      <c r="J300" s="14" t="e">
        <f t="shared" ref="J300:J363" si="37">IF(H300="","",(POWER(D300*5%/D300,1/H300)))</f>
        <v>#N/A</v>
      </c>
      <c r="K300" s="14" t="e">
        <f t="shared" si="32"/>
        <v>#N/A</v>
      </c>
      <c r="L300" s="17" t="e">
        <f t="shared" si="33"/>
        <v>#N/A</v>
      </c>
      <c r="M300" s="14" t="e">
        <f t="shared" si="34"/>
        <v>#N/A</v>
      </c>
      <c r="N300" s="14" t="e">
        <f t="shared" si="35"/>
        <v>#N/A</v>
      </c>
    </row>
    <row r="301" spans="6:14">
      <c r="F301" s="14" t="e">
        <f t="shared" si="36"/>
        <v>#N/A</v>
      </c>
      <c r="G301" s="16">
        <f t="shared" si="29"/>
        <v>114.32602739726028</v>
      </c>
      <c r="H301" s="16" t="e">
        <f t="shared" si="30"/>
        <v>#N/A</v>
      </c>
      <c r="I301" s="14" t="e">
        <f t="shared" si="31"/>
        <v>#N/A</v>
      </c>
      <c r="J301" s="14" t="e">
        <f t="shared" si="37"/>
        <v>#N/A</v>
      </c>
      <c r="K301" s="14" t="e">
        <f t="shared" si="32"/>
        <v>#N/A</v>
      </c>
      <c r="L301" s="17" t="e">
        <f t="shared" si="33"/>
        <v>#N/A</v>
      </c>
      <c r="M301" s="14" t="e">
        <f t="shared" si="34"/>
        <v>#N/A</v>
      </c>
      <c r="N301" s="14" t="e">
        <f t="shared" si="35"/>
        <v>#N/A</v>
      </c>
    </row>
    <row r="302" spans="6:14">
      <c r="F302" s="14" t="e">
        <f t="shared" si="36"/>
        <v>#N/A</v>
      </c>
      <c r="G302" s="16">
        <f t="shared" si="29"/>
        <v>114.32602739726028</v>
      </c>
      <c r="H302" s="16" t="e">
        <f t="shared" si="30"/>
        <v>#N/A</v>
      </c>
      <c r="I302" s="14" t="e">
        <f t="shared" si="31"/>
        <v>#N/A</v>
      </c>
      <c r="J302" s="14" t="e">
        <f t="shared" si="37"/>
        <v>#N/A</v>
      </c>
      <c r="K302" s="14" t="e">
        <f t="shared" si="32"/>
        <v>#N/A</v>
      </c>
      <c r="L302" s="17" t="e">
        <f t="shared" si="33"/>
        <v>#N/A</v>
      </c>
      <c r="M302" s="14" t="e">
        <f t="shared" si="34"/>
        <v>#N/A</v>
      </c>
      <c r="N302" s="14" t="e">
        <f t="shared" si="35"/>
        <v>#N/A</v>
      </c>
    </row>
    <row r="303" spans="6:14">
      <c r="F303" s="14" t="e">
        <f t="shared" si="36"/>
        <v>#N/A</v>
      </c>
      <c r="G303" s="16">
        <f t="shared" si="29"/>
        <v>114.32602739726028</v>
      </c>
      <c r="H303" s="16" t="e">
        <f t="shared" si="30"/>
        <v>#N/A</v>
      </c>
      <c r="I303" s="14" t="e">
        <f t="shared" si="31"/>
        <v>#N/A</v>
      </c>
      <c r="J303" s="14" t="e">
        <f t="shared" si="37"/>
        <v>#N/A</v>
      </c>
      <c r="K303" s="14" t="e">
        <f t="shared" si="32"/>
        <v>#N/A</v>
      </c>
      <c r="L303" s="17" t="e">
        <f t="shared" si="33"/>
        <v>#N/A</v>
      </c>
      <c r="M303" s="14" t="e">
        <f t="shared" si="34"/>
        <v>#N/A</v>
      </c>
      <c r="N303" s="14" t="e">
        <f t="shared" si="35"/>
        <v>#N/A</v>
      </c>
    </row>
    <row r="304" spans="6:14">
      <c r="F304" s="14" t="e">
        <f t="shared" si="36"/>
        <v>#N/A</v>
      </c>
      <c r="G304" s="16">
        <f t="shared" si="29"/>
        <v>114.32602739726028</v>
      </c>
      <c r="H304" s="16" t="e">
        <f t="shared" si="30"/>
        <v>#N/A</v>
      </c>
      <c r="I304" s="14" t="e">
        <f t="shared" si="31"/>
        <v>#N/A</v>
      </c>
      <c r="J304" s="14" t="e">
        <f t="shared" si="37"/>
        <v>#N/A</v>
      </c>
      <c r="K304" s="14" t="e">
        <f t="shared" si="32"/>
        <v>#N/A</v>
      </c>
      <c r="L304" s="17" t="e">
        <f t="shared" si="33"/>
        <v>#N/A</v>
      </c>
      <c r="M304" s="14" t="e">
        <f t="shared" si="34"/>
        <v>#N/A</v>
      </c>
      <c r="N304" s="14" t="e">
        <f t="shared" si="35"/>
        <v>#N/A</v>
      </c>
    </row>
    <row r="305" spans="6:14">
      <c r="F305" s="14" t="e">
        <f t="shared" si="36"/>
        <v>#N/A</v>
      </c>
      <c r="G305" s="16">
        <f t="shared" si="29"/>
        <v>114.32602739726028</v>
      </c>
      <c r="H305" s="16" t="e">
        <f t="shared" si="30"/>
        <v>#N/A</v>
      </c>
      <c r="I305" s="14" t="e">
        <f t="shared" si="31"/>
        <v>#N/A</v>
      </c>
      <c r="J305" s="14" t="e">
        <f t="shared" si="37"/>
        <v>#N/A</v>
      </c>
      <c r="K305" s="14" t="e">
        <f t="shared" si="32"/>
        <v>#N/A</v>
      </c>
      <c r="L305" s="17" t="e">
        <f t="shared" si="33"/>
        <v>#N/A</v>
      </c>
      <c r="M305" s="14" t="e">
        <f t="shared" si="34"/>
        <v>#N/A</v>
      </c>
      <c r="N305" s="14" t="e">
        <f t="shared" si="35"/>
        <v>#N/A</v>
      </c>
    </row>
    <row r="306" spans="6:14">
      <c r="F306" s="14" t="e">
        <f t="shared" si="36"/>
        <v>#N/A</v>
      </c>
      <c r="G306" s="16">
        <f t="shared" si="29"/>
        <v>114.32602739726028</v>
      </c>
      <c r="H306" s="16" t="e">
        <f t="shared" si="30"/>
        <v>#N/A</v>
      </c>
      <c r="I306" s="14" t="e">
        <f t="shared" si="31"/>
        <v>#N/A</v>
      </c>
      <c r="J306" s="14" t="e">
        <f t="shared" si="37"/>
        <v>#N/A</v>
      </c>
      <c r="K306" s="14" t="e">
        <f t="shared" si="32"/>
        <v>#N/A</v>
      </c>
      <c r="L306" s="17" t="e">
        <f t="shared" si="33"/>
        <v>#N/A</v>
      </c>
      <c r="M306" s="14" t="e">
        <f t="shared" si="34"/>
        <v>#N/A</v>
      </c>
      <c r="N306" s="14" t="e">
        <f t="shared" si="35"/>
        <v>#N/A</v>
      </c>
    </row>
    <row r="307" spans="6:14">
      <c r="F307" s="14" t="e">
        <f t="shared" si="36"/>
        <v>#N/A</v>
      </c>
      <c r="G307" s="16">
        <f t="shared" si="29"/>
        <v>114.32602739726028</v>
      </c>
      <c r="H307" s="16" t="e">
        <f t="shared" si="30"/>
        <v>#N/A</v>
      </c>
      <c r="I307" s="14" t="e">
        <f t="shared" si="31"/>
        <v>#N/A</v>
      </c>
      <c r="J307" s="14" t="e">
        <f t="shared" si="37"/>
        <v>#N/A</v>
      </c>
      <c r="K307" s="14" t="e">
        <f t="shared" si="32"/>
        <v>#N/A</v>
      </c>
      <c r="L307" s="17" t="e">
        <f t="shared" si="33"/>
        <v>#N/A</v>
      </c>
      <c r="M307" s="14" t="e">
        <f t="shared" si="34"/>
        <v>#N/A</v>
      </c>
      <c r="N307" s="14" t="e">
        <f t="shared" si="35"/>
        <v>#N/A</v>
      </c>
    </row>
    <row r="308" spans="6:14">
      <c r="F308" s="14" t="e">
        <f t="shared" si="36"/>
        <v>#N/A</v>
      </c>
      <c r="G308" s="16">
        <f t="shared" si="29"/>
        <v>114.32602739726028</v>
      </c>
      <c r="H308" s="16" t="e">
        <f t="shared" si="30"/>
        <v>#N/A</v>
      </c>
      <c r="I308" s="14" t="e">
        <f t="shared" si="31"/>
        <v>#N/A</v>
      </c>
      <c r="J308" s="14" t="e">
        <f t="shared" si="37"/>
        <v>#N/A</v>
      </c>
      <c r="K308" s="14" t="e">
        <f t="shared" si="32"/>
        <v>#N/A</v>
      </c>
      <c r="L308" s="17" t="e">
        <f t="shared" si="33"/>
        <v>#N/A</v>
      </c>
      <c r="M308" s="14" t="e">
        <f t="shared" si="34"/>
        <v>#N/A</v>
      </c>
      <c r="N308" s="14" t="e">
        <f t="shared" si="35"/>
        <v>#N/A</v>
      </c>
    </row>
    <row r="309" spans="6:14">
      <c r="F309" s="14" t="e">
        <f t="shared" si="36"/>
        <v>#N/A</v>
      </c>
      <c r="G309" s="16">
        <f t="shared" si="29"/>
        <v>114.32602739726028</v>
      </c>
      <c r="H309" s="16" t="e">
        <f t="shared" si="30"/>
        <v>#N/A</v>
      </c>
      <c r="I309" s="14" t="e">
        <f t="shared" si="31"/>
        <v>#N/A</v>
      </c>
      <c r="J309" s="14" t="e">
        <f t="shared" si="37"/>
        <v>#N/A</v>
      </c>
      <c r="K309" s="14" t="e">
        <f t="shared" si="32"/>
        <v>#N/A</v>
      </c>
      <c r="L309" s="17" t="e">
        <f t="shared" si="33"/>
        <v>#N/A</v>
      </c>
      <c r="M309" s="14" t="e">
        <f t="shared" si="34"/>
        <v>#N/A</v>
      </c>
      <c r="N309" s="14" t="e">
        <f t="shared" si="35"/>
        <v>#N/A</v>
      </c>
    </row>
    <row r="310" spans="6:14">
      <c r="F310" s="14" t="e">
        <f t="shared" si="36"/>
        <v>#N/A</v>
      </c>
      <c r="G310" s="16">
        <f t="shared" si="29"/>
        <v>114.32602739726028</v>
      </c>
      <c r="H310" s="16" t="e">
        <f t="shared" si="30"/>
        <v>#N/A</v>
      </c>
      <c r="I310" s="14" t="e">
        <f t="shared" si="31"/>
        <v>#N/A</v>
      </c>
      <c r="J310" s="14" t="e">
        <f t="shared" si="37"/>
        <v>#N/A</v>
      </c>
      <c r="K310" s="14" t="e">
        <f t="shared" si="32"/>
        <v>#N/A</v>
      </c>
      <c r="L310" s="17" t="e">
        <f t="shared" si="33"/>
        <v>#N/A</v>
      </c>
      <c r="M310" s="14" t="e">
        <f t="shared" si="34"/>
        <v>#N/A</v>
      </c>
      <c r="N310" s="14" t="e">
        <f t="shared" si="35"/>
        <v>#N/A</v>
      </c>
    </row>
    <row r="311" spans="6:14">
      <c r="F311" s="14" t="e">
        <f t="shared" si="36"/>
        <v>#N/A</v>
      </c>
      <c r="G311" s="16">
        <f t="shared" si="29"/>
        <v>114.32602739726028</v>
      </c>
      <c r="H311" s="16" t="e">
        <f t="shared" si="30"/>
        <v>#N/A</v>
      </c>
      <c r="I311" s="14" t="e">
        <f t="shared" si="31"/>
        <v>#N/A</v>
      </c>
      <c r="J311" s="14" t="e">
        <f t="shared" si="37"/>
        <v>#N/A</v>
      </c>
      <c r="K311" s="14" t="e">
        <f t="shared" si="32"/>
        <v>#N/A</v>
      </c>
      <c r="L311" s="17" t="e">
        <f t="shared" si="33"/>
        <v>#N/A</v>
      </c>
      <c r="M311" s="14" t="e">
        <f t="shared" si="34"/>
        <v>#N/A</v>
      </c>
      <c r="N311" s="14" t="e">
        <f t="shared" si="35"/>
        <v>#N/A</v>
      </c>
    </row>
    <row r="312" spans="6:14">
      <c r="F312" s="14" t="e">
        <f t="shared" si="36"/>
        <v>#N/A</v>
      </c>
      <c r="G312" s="16">
        <f t="shared" si="29"/>
        <v>114.32602739726028</v>
      </c>
      <c r="H312" s="16" t="e">
        <f t="shared" si="30"/>
        <v>#N/A</v>
      </c>
      <c r="I312" s="14" t="e">
        <f t="shared" si="31"/>
        <v>#N/A</v>
      </c>
      <c r="J312" s="14" t="e">
        <f t="shared" si="37"/>
        <v>#N/A</v>
      </c>
      <c r="K312" s="14" t="e">
        <f t="shared" si="32"/>
        <v>#N/A</v>
      </c>
      <c r="L312" s="17" t="e">
        <f t="shared" si="33"/>
        <v>#N/A</v>
      </c>
      <c r="M312" s="14" t="e">
        <f t="shared" si="34"/>
        <v>#N/A</v>
      </c>
      <c r="N312" s="14" t="e">
        <f t="shared" si="35"/>
        <v>#N/A</v>
      </c>
    </row>
    <row r="313" spans="6:14">
      <c r="F313" s="14" t="e">
        <f t="shared" si="36"/>
        <v>#N/A</v>
      </c>
      <c r="G313" s="16">
        <f t="shared" si="29"/>
        <v>114.32602739726028</v>
      </c>
      <c r="H313" s="16" t="e">
        <f t="shared" si="30"/>
        <v>#N/A</v>
      </c>
      <c r="I313" s="14" t="e">
        <f t="shared" si="31"/>
        <v>#N/A</v>
      </c>
      <c r="J313" s="14" t="e">
        <f t="shared" si="37"/>
        <v>#N/A</v>
      </c>
      <c r="K313" s="14" t="e">
        <f t="shared" si="32"/>
        <v>#N/A</v>
      </c>
      <c r="L313" s="17" t="e">
        <f t="shared" si="33"/>
        <v>#N/A</v>
      </c>
      <c r="M313" s="14" t="e">
        <f t="shared" si="34"/>
        <v>#N/A</v>
      </c>
      <c r="N313" s="14" t="e">
        <f t="shared" si="35"/>
        <v>#N/A</v>
      </c>
    </row>
    <row r="314" spans="6:14">
      <c r="F314" s="14" t="e">
        <f t="shared" si="36"/>
        <v>#N/A</v>
      </c>
      <c r="G314" s="16">
        <f t="shared" si="29"/>
        <v>114.32602739726028</v>
      </c>
      <c r="H314" s="16" t="e">
        <f t="shared" si="30"/>
        <v>#N/A</v>
      </c>
      <c r="I314" s="14" t="e">
        <f t="shared" si="31"/>
        <v>#N/A</v>
      </c>
      <c r="J314" s="14" t="e">
        <f t="shared" si="37"/>
        <v>#N/A</v>
      </c>
      <c r="K314" s="14" t="e">
        <f t="shared" si="32"/>
        <v>#N/A</v>
      </c>
      <c r="L314" s="17" t="e">
        <f t="shared" si="33"/>
        <v>#N/A</v>
      </c>
      <c r="M314" s="14" t="e">
        <f t="shared" si="34"/>
        <v>#N/A</v>
      </c>
      <c r="N314" s="14" t="e">
        <f t="shared" si="35"/>
        <v>#N/A</v>
      </c>
    </row>
    <row r="315" spans="6:14">
      <c r="F315" s="14" t="e">
        <f t="shared" si="36"/>
        <v>#N/A</v>
      </c>
      <c r="G315" s="16">
        <f t="shared" si="29"/>
        <v>114.32602739726028</v>
      </c>
      <c r="H315" s="16" t="e">
        <f t="shared" si="30"/>
        <v>#N/A</v>
      </c>
      <c r="I315" s="14" t="e">
        <f t="shared" si="31"/>
        <v>#N/A</v>
      </c>
      <c r="J315" s="14" t="e">
        <f t="shared" si="37"/>
        <v>#N/A</v>
      </c>
      <c r="K315" s="14" t="e">
        <f t="shared" si="32"/>
        <v>#N/A</v>
      </c>
      <c r="L315" s="17" t="e">
        <f t="shared" si="33"/>
        <v>#N/A</v>
      </c>
      <c r="M315" s="14" t="e">
        <f t="shared" si="34"/>
        <v>#N/A</v>
      </c>
      <c r="N315" s="14" t="e">
        <f t="shared" si="35"/>
        <v>#N/A</v>
      </c>
    </row>
    <row r="316" spans="6:14">
      <c r="F316" s="14" t="e">
        <f t="shared" si="36"/>
        <v>#N/A</v>
      </c>
      <c r="G316" s="16">
        <f t="shared" si="29"/>
        <v>114.32602739726028</v>
      </c>
      <c r="H316" s="16" t="e">
        <f t="shared" si="30"/>
        <v>#N/A</v>
      </c>
      <c r="I316" s="14" t="e">
        <f t="shared" si="31"/>
        <v>#N/A</v>
      </c>
      <c r="J316" s="14" t="e">
        <f t="shared" si="37"/>
        <v>#N/A</v>
      </c>
      <c r="K316" s="14" t="e">
        <f t="shared" si="32"/>
        <v>#N/A</v>
      </c>
      <c r="L316" s="17" t="e">
        <f t="shared" si="33"/>
        <v>#N/A</v>
      </c>
      <c r="M316" s="14" t="e">
        <f t="shared" si="34"/>
        <v>#N/A</v>
      </c>
      <c r="N316" s="14" t="e">
        <f t="shared" si="35"/>
        <v>#N/A</v>
      </c>
    </row>
    <row r="317" spans="6:14">
      <c r="F317" s="14" t="e">
        <f t="shared" si="36"/>
        <v>#N/A</v>
      </c>
      <c r="G317" s="16">
        <f t="shared" si="29"/>
        <v>114.32602739726028</v>
      </c>
      <c r="H317" s="16" t="e">
        <f t="shared" si="30"/>
        <v>#N/A</v>
      </c>
      <c r="I317" s="14" t="e">
        <f t="shared" si="31"/>
        <v>#N/A</v>
      </c>
      <c r="J317" s="14" t="e">
        <f t="shared" si="37"/>
        <v>#N/A</v>
      </c>
      <c r="K317" s="14" t="e">
        <f t="shared" si="32"/>
        <v>#N/A</v>
      </c>
      <c r="L317" s="17" t="e">
        <f t="shared" si="33"/>
        <v>#N/A</v>
      </c>
      <c r="M317" s="14" t="e">
        <f t="shared" si="34"/>
        <v>#N/A</v>
      </c>
      <c r="N317" s="14" t="e">
        <f t="shared" si="35"/>
        <v>#N/A</v>
      </c>
    </row>
    <row r="318" spans="6:14">
      <c r="F318" s="14" t="e">
        <f t="shared" si="36"/>
        <v>#N/A</v>
      </c>
      <c r="G318" s="16">
        <f t="shared" si="29"/>
        <v>114.32602739726028</v>
      </c>
      <c r="H318" s="16" t="e">
        <f t="shared" si="30"/>
        <v>#N/A</v>
      </c>
      <c r="I318" s="14" t="e">
        <f t="shared" si="31"/>
        <v>#N/A</v>
      </c>
      <c r="J318" s="14" t="e">
        <f t="shared" si="37"/>
        <v>#N/A</v>
      </c>
      <c r="K318" s="14" t="e">
        <f t="shared" si="32"/>
        <v>#N/A</v>
      </c>
      <c r="L318" s="17" t="e">
        <f t="shared" si="33"/>
        <v>#N/A</v>
      </c>
      <c r="M318" s="14" t="e">
        <f t="shared" si="34"/>
        <v>#N/A</v>
      </c>
      <c r="N318" s="14" t="e">
        <f t="shared" si="35"/>
        <v>#N/A</v>
      </c>
    </row>
    <row r="319" spans="6:14">
      <c r="F319" s="14" t="e">
        <f t="shared" si="36"/>
        <v>#N/A</v>
      </c>
      <c r="G319" s="16">
        <f t="shared" si="29"/>
        <v>114.32602739726028</v>
      </c>
      <c r="H319" s="16" t="e">
        <f t="shared" si="30"/>
        <v>#N/A</v>
      </c>
      <c r="I319" s="14" t="e">
        <f t="shared" si="31"/>
        <v>#N/A</v>
      </c>
      <c r="J319" s="14" t="e">
        <f t="shared" si="37"/>
        <v>#N/A</v>
      </c>
      <c r="K319" s="14" t="e">
        <f t="shared" si="32"/>
        <v>#N/A</v>
      </c>
      <c r="L319" s="17" t="e">
        <f t="shared" si="33"/>
        <v>#N/A</v>
      </c>
      <c r="M319" s="14" t="e">
        <f t="shared" si="34"/>
        <v>#N/A</v>
      </c>
      <c r="N319" s="14" t="e">
        <f t="shared" si="35"/>
        <v>#N/A</v>
      </c>
    </row>
    <row r="320" spans="6:14">
      <c r="F320" s="14" t="e">
        <f t="shared" si="36"/>
        <v>#N/A</v>
      </c>
      <c r="G320" s="16">
        <f t="shared" si="29"/>
        <v>114.32602739726028</v>
      </c>
      <c r="H320" s="16" t="e">
        <f t="shared" si="30"/>
        <v>#N/A</v>
      </c>
      <c r="I320" s="14" t="e">
        <f t="shared" si="31"/>
        <v>#N/A</v>
      </c>
      <c r="J320" s="14" t="e">
        <f t="shared" si="37"/>
        <v>#N/A</v>
      </c>
      <c r="K320" s="14" t="e">
        <f t="shared" si="32"/>
        <v>#N/A</v>
      </c>
      <c r="L320" s="17" t="e">
        <f t="shared" si="33"/>
        <v>#N/A</v>
      </c>
      <c r="M320" s="14" t="e">
        <f t="shared" si="34"/>
        <v>#N/A</v>
      </c>
      <c r="N320" s="14" t="e">
        <f t="shared" si="35"/>
        <v>#N/A</v>
      </c>
    </row>
    <row r="321" spans="6:14">
      <c r="F321" s="14" t="e">
        <f t="shared" si="36"/>
        <v>#N/A</v>
      </c>
      <c r="G321" s="16">
        <f t="shared" si="29"/>
        <v>114.32602739726028</v>
      </c>
      <c r="H321" s="16" t="e">
        <f t="shared" si="30"/>
        <v>#N/A</v>
      </c>
      <c r="I321" s="14" t="e">
        <f t="shared" si="31"/>
        <v>#N/A</v>
      </c>
      <c r="J321" s="14" t="e">
        <f t="shared" si="37"/>
        <v>#N/A</v>
      </c>
      <c r="K321" s="14" t="e">
        <f t="shared" si="32"/>
        <v>#N/A</v>
      </c>
      <c r="L321" s="17" t="e">
        <f t="shared" si="33"/>
        <v>#N/A</v>
      </c>
      <c r="M321" s="14" t="e">
        <f t="shared" si="34"/>
        <v>#N/A</v>
      </c>
      <c r="N321" s="14" t="e">
        <f t="shared" si="35"/>
        <v>#N/A</v>
      </c>
    </row>
    <row r="322" spans="6:14">
      <c r="F322" s="14" t="e">
        <f t="shared" si="36"/>
        <v>#N/A</v>
      </c>
      <c r="G322" s="16">
        <f t="shared" si="29"/>
        <v>114.32602739726028</v>
      </c>
      <c r="H322" s="16" t="e">
        <f t="shared" si="30"/>
        <v>#N/A</v>
      </c>
      <c r="I322" s="14" t="e">
        <f t="shared" si="31"/>
        <v>#N/A</v>
      </c>
      <c r="J322" s="14" t="e">
        <f t="shared" si="37"/>
        <v>#N/A</v>
      </c>
      <c r="K322" s="14" t="e">
        <f t="shared" si="32"/>
        <v>#N/A</v>
      </c>
      <c r="L322" s="17" t="e">
        <f t="shared" si="33"/>
        <v>#N/A</v>
      </c>
      <c r="M322" s="14" t="e">
        <f t="shared" si="34"/>
        <v>#N/A</v>
      </c>
      <c r="N322" s="14" t="e">
        <f t="shared" si="35"/>
        <v>#N/A</v>
      </c>
    </row>
    <row r="323" spans="6:14">
      <c r="F323" s="14" t="e">
        <f t="shared" si="36"/>
        <v>#N/A</v>
      </c>
      <c r="G323" s="16">
        <f t="shared" si="29"/>
        <v>114.32602739726028</v>
      </c>
      <c r="H323" s="16" t="e">
        <f t="shared" si="30"/>
        <v>#N/A</v>
      </c>
      <c r="I323" s="14" t="e">
        <f t="shared" si="31"/>
        <v>#N/A</v>
      </c>
      <c r="J323" s="14" t="e">
        <f t="shared" si="37"/>
        <v>#N/A</v>
      </c>
      <c r="K323" s="14" t="e">
        <f t="shared" si="32"/>
        <v>#N/A</v>
      </c>
      <c r="L323" s="17" t="e">
        <f t="shared" si="33"/>
        <v>#N/A</v>
      </c>
      <c r="M323" s="14" t="e">
        <f t="shared" si="34"/>
        <v>#N/A</v>
      </c>
      <c r="N323" s="14" t="e">
        <f t="shared" si="35"/>
        <v>#N/A</v>
      </c>
    </row>
    <row r="324" spans="6:14">
      <c r="F324" s="14" t="e">
        <f t="shared" si="36"/>
        <v>#N/A</v>
      </c>
      <c r="G324" s="16">
        <f t="shared" si="29"/>
        <v>114.32602739726028</v>
      </c>
      <c r="H324" s="16" t="e">
        <f t="shared" si="30"/>
        <v>#N/A</v>
      </c>
      <c r="I324" s="14" t="e">
        <f t="shared" si="31"/>
        <v>#N/A</v>
      </c>
      <c r="J324" s="14" t="e">
        <f t="shared" si="37"/>
        <v>#N/A</v>
      </c>
      <c r="K324" s="14" t="e">
        <f t="shared" si="32"/>
        <v>#N/A</v>
      </c>
      <c r="L324" s="17" t="e">
        <f t="shared" si="33"/>
        <v>#N/A</v>
      </c>
      <c r="M324" s="14" t="e">
        <f t="shared" si="34"/>
        <v>#N/A</v>
      </c>
      <c r="N324" s="14" t="e">
        <f t="shared" si="35"/>
        <v>#N/A</v>
      </c>
    </row>
    <row r="325" spans="6:14">
      <c r="F325" s="14" t="e">
        <f t="shared" si="36"/>
        <v>#N/A</v>
      </c>
      <c r="G325" s="16">
        <f t="shared" si="29"/>
        <v>114.32602739726028</v>
      </c>
      <c r="H325" s="16" t="e">
        <f t="shared" si="30"/>
        <v>#N/A</v>
      </c>
      <c r="I325" s="14" t="e">
        <f t="shared" si="31"/>
        <v>#N/A</v>
      </c>
      <c r="J325" s="14" t="e">
        <f t="shared" si="37"/>
        <v>#N/A</v>
      </c>
      <c r="K325" s="14" t="e">
        <f t="shared" si="32"/>
        <v>#N/A</v>
      </c>
      <c r="L325" s="17" t="e">
        <f t="shared" si="33"/>
        <v>#N/A</v>
      </c>
      <c r="M325" s="14" t="e">
        <f t="shared" si="34"/>
        <v>#N/A</v>
      </c>
      <c r="N325" s="14" t="e">
        <f t="shared" si="35"/>
        <v>#N/A</v>
      </c>
    </row>
    <row r="326" spans="6:14">
      <c r="F326" s="14" t="e">
        <f t="shared" si="36"/>
        <v>#N/A</v>
      </c>
      <c r="G326" s="16">
        <f t="shared" si="29"/>
        <v>114.32602739726028</v>
      </c>
      <c r="H326" s="16" t="e">
        <f t="shared" si="30"/>
        <v>#N/A</v>
      </c>
      <c r="I326" s="14" t="e">
        <f t="shared" si="31"/>
        <v>#N/A</v>
      </c>
      <c r="J326" s="14" t="e">
        <f t="shared" si="37"/>
        <v>#N/A</v>
      </c>
      <c r="K326" s="14" t="e">
        <f t="shared" si="32"/>
        <v>#N/A</v>
      </c>
      <c r="L326" s="17" t="e">
        <f t="shared" si="33"/>
        <v>#N/A</v>
      </c>
      <c r="M326" s="14" t="e">
        <f t="shared" si="34"/>
        <v>#N/A</v>
      </c>
      <c r="N326" s="14" t="e">
        <f t="shared" si="35"/>
        <v>#N/A</v>
      </c>
    </row>
    <row r="327" spans="6:14">
      <c r="F327" s="14" t="e">
        <f t="shared" si="36"/>
        <v>#N/A</v>
      </c>
      <c r="G327" s="16">
        <f t="shared" si="29"/>
        <v>114.32602739726028</v>
      </c>
      <c r="H327" s="16" t="e">
        <f t="shared" si="30"/>
        <v>#N/A</v>
      </c>
      <c r="I327" s="14" t="e">
        <f t="shared" si="31"/>
        <v>#N/A</v>
      </c>
      <c r="J327" s="14" t="e">
        <f t="shared" si="37"/>
        <v>#N/A</v>
      </c>
      <c r="K327" s="14" t="e">
        <f t="shared" si="32"/>
        <v>#N/A</v>
      </c>
      <c r="L327" s="17" t="e">
        <f t="shared" si="33"/>
        <v>#N/A</v>
      </c>
      <c r="M327" s="14" t="e">
        <f t="shared" si="34"/>
        <v>#N/A</v>
      </c>
      <c r="N327" s="14" t="e">
        <f t="shared" si="35"/>
        <v>#N/A</v>
      </c>
    </row>
    <row r="328" spans="6:14">
      <c r="F328" s="14" t="e">
        <f t="shared" si="36"/>
        <v>#N/A</v>
      </c>
      <c r="G328" s="16">
        <f t="shared" si="29"/>
        <v>114.32602739726028</v>
      </c>
      <c r="H328" s="16" t="e">
        <f t="shared" si="30"/>
        <v>#N/A</v>
      </c>
      <c r="I328" s="14" t="e">
        <f t="shared" si="31"/>
        <v>#N/A</v>
      </c>
      <c r="J328" s="14" t="e">
        <f t="shared" si="37"/>
        <v>#N/A</v>
      </c>
      <c r="K328" s="14" t="e">
        <f t="shared" si="32"/>
        <v>#N/A</v>
      </c>
      <c r="L328" s="17" t="e">
        <f t="shared" si="33"/>
        <v>#N/A</v>
      </c>
      <c r="M328" s="14" t="e">
        <f t="shared" si="34"/>
        <v>#N/A</v>
      </c>
      <c r="N328" s="14" t="e">
        <f t="shared" si="35"/>
        <v>#N/A</v>
      </c>
    </row>
    <row r="329" spans="6:14">
      <c r="F329" s="14" t="e">
        <f t="shared" si="36"/>
        <v>#N/A</v>
      </c>
      <c r="G329" s="16">
        <f t="shared" si="29"/>
        <v>114.32602739726028</v>
      </c>
      <c r="H329" s="16" t="e">
        <f t="shared" si="30"/>
        <v>#N/A</v>
      </c>
      <c r="I329" s="14" t="e">
        <f t="shared" si="31"/>
        <v>#N/A</v>
      </c>
      <c r="J329" s="14" t="e">
        <f t="shared" si="37"/>
        <v>#N/A</v>
      </c>
      <c r="K329" s="14" t="e">
        <f t="shared" si="32"/>
        <v>#N/A</v>
      </c>
      <c r="L329" s="17" t="e">
        <f t="shared" si="33"/>
        <v>#N/A</v>
      </c>
      <c r="M329" s="14" t="e">
        <f t="shared" si="34"/>
        <v>#N/A</v>
      </c>
      <c r="N329" s="14" t="e">
        <f t="shared" si="35"/>
        <v>#N/A</v>
      </c>
    </row>
    <row r="330" spans="6:14">
      <c r="F330" s="14" t="e">
        <f t="shared" si="36"/>
        <v>#N/A</v>
      </c>
      <c r="G330" s="16">
        <f t="shared" si="29"/>
        <v>114.32602739726028</v>
      </c>
      <c r="H330" s="16" t="e">
        <f t="shared" si="30"/>
        <v>#N/A</v>
      </c>
      <c r="I330" s="14" t="e">
        <f t="shared" si="31"/>
        <v>#N/A</v>
      </c>
      <c r="J330" s="14" t="e">
        <f t="shared" si="37"/>
        <v>#N/A</v>
      </c>
      <c r="K330" s="14" t="e">
        <f t="shared" si="32"/>
        <v>#N/A</v>
      </c>
      <c r="L330" s="17" t="e">
        <f t="shared" si="33"/>
        <v>#N/A</v>
      </c>
      <c r="M330" s="14" t="e">
        <f t="shared" si="34"/>
        <v>#N/A</v>
      </c>
      <c r="N330" s="14" t="e">
        <f t="shared" si="35"/>
        <v>#N/A</v>
      </c>
    </row>
    <row r="331" spans="6:14">
      <c r="F331" s="14" t="e">
        <f t="shared" si="36"/>
        <v>#N/A</v>
      </c>
      <c r="G331" s="16">
        <f t="shared" si="29"/>
        <v>114.32602739726028</v>
      </c>
      <c r="H331" s="16" t="e">
        <f t="shared" si="30"/>
        <v>#N/A</v>
      </c>
      <c r="I331" s="14" t="e">
        <f t="shared" si="31"/>
        <v>#N/A</v>
      </c>
      <c r="J331" s="14" t="e">
        <f t="shared" si="37"/>
        <v>#N/A</v>
      </c>
      <c r="K331" s="14" t="e">
        <f t="shared" si="32"/>
        <v>#N/A</v>
      </c>
      <c r="L331" s="17" t="e">
        <f t="shared" si="33"/>
        <v>#N/A</v>
      </c>
      <c r="M331" s="14" t="e">
        <f t="shared" si="34"/>
        <v>#N/A</v>
      </c>
      <c r="N331" s="14" t="e">
        <f t="shared" si="35"/>
        <v>#N/A</v>
      </c>
    </row>
    <row r="332" spans="6:14">
      <c r="F332" s="14" t="e">
        <f t="shared" si="36"/>
        <v>#N/A</v>
      </c>
      <c r="G332" s="16">
        <f t="shared" si="29"/>
        <v>114.32602739726028</v>
      </c>
      <c r="H332" s="16" t="e">
        <f t="shared" si="30"/>
        <v>#N/A</v>
      </c>
      <c r="I332" s="14" t="e">
        <f t="shared" si="31"/>
        <v>#N/A</v>
      </c>
      <c r="J332" s="14" t="e">
        <f t="shared" si="37"/>
        <v>#N/A</v>
      </c>
      <c r="K332" s="14" t="e">
        <f t="shared" si="32"/>
        <v>#N/A</v>
      </c>
      <c r="L332" s="17" t="e">
        <f t="shared" si="33"/>
        <v>#N/A</v>
      </c>
      <c r="M332" s="14" t="e">
        <f t="shared" si="34"/>
        <v>#N/A</v>
      </c>
      <c r="N332" s="14" t="e">
        <f t="shared" si="35"/>
        <v>#N/A</v>
      </c>
    </row>
    <row r="333" spans="6:14">
      <c r="F333" s="14" t="e">
        <f t="shared" si="36"/>
        <v>#N/A</v>
      </c>
      <c r="G333" s="16">
        <f t="shared" si="29"/>
        <v>114.32602739726028</v>
      </c>
      <c r="H333" s="16" t="e">
        <f t="shared" si="30"/>
        <v>#N/A</v>
      </c>
      <c r="I333" s="14" t="e">
        <f t="shared" si="31"/>
        <v>#N/A</v>
      </c>
      <c r="J333" s="14" t="e">
        <f t="shared" si="37"/>
        <v>#N/A</v>
      </c>
      <c r="K333" s="14" t="e">
        <f t="shared" si="32"/>
        <v>#N/A</v>
      </c>
      <c r="L333" s="17" t="e">
        <f t="shared" si="33"/>
        <v>#N/A</v>
      </c>
      <c r="M333" s="14" t="e">
        <f t="shared" si="34"/>
        <v>#N/A</v>
      </c>
      <c r="N333" s="14" t="e">
        <f t="shared" si="35"/>
        <v>#N/A</v>
      </c>
    </row>
    <row r="334" spans="6:14">
      <c r="F334" s="14" t="e">
        <f t="shared" si="36"/>
        <v>#N/A</v>
      </c>
      <c r="G334" s="16">
        <f t="shared" si="29"/>
        <v>114.32602739726028</v>
      </c>
      <c r="H334" s="16" t="e">
        <f t="shared" si="30"/>
        <v>#N/A</v>
      </c>
      <c r="I334" s="14" t="e">
        <f t="shared" si="31"/>
        <v>#N/A</v>
      </c>
      <c r="J334" s="14" t="e">
        <f t="shared" si="37"/>
        <v>#N/A</v>
      </c>
      <c r="K334" s="14" t="e">
        <f t="shared" si="32"/>
        <v>#N/A</v>
      </c>
      <c r="L334" s="17" t="e">
        <f t="shared" si="33"/>
        <v>#N/A</v>
      </c>
      <c r="M334" s="14" t="e">
        <f t="shared" si="34"/>
        <v>#N/A</v>
      </c>
      <c r="N334" s="14" t="e">
        <f t="shared" si="35"/>
        <v>#N/A</v>
      </c>
    </row>
    <row r="335" spans="6:14">
      <c r="F335" s="14" t="e">
        <f t="shared" si="36"/>
        <v>#N/A</v>
      </c>
      <c r="G335" s="16">
        <f t="shared" si="29"/>
        <v>114.32602739726028</v>
      </c>
      <c r="H335" s="16" t="e">
        <f t="shared" si="30"/>
        <v>#N/A</v>
      </c>
      <c r="I335" s="14" t="e">
        <f t="shared" si="31"/>
        <v>#N/A</v>
      </c>
      <c r="J335" s="14" t="e">
        <f t="shared" si="37"/>
        <v>#N/A</v>
      </c>
      <c r="K335" s="14" t="e">
        <f t="shared" si="32"/>
        <v>#N/A</v>
      </c>
      <c r="L335" s="17" t="e">
        <f t="shared" si="33"/>
        <v>#N/A</v>
      </c>
      <c r="M335" s="14" t="e">
        <f t="shared" si="34"/>
        <v>#N/A</v>
      </c>
      <c r="N335" s="14" t="e">
        <f t="shared" si="35"/>
        <v>#N/A</v>
      </c>
    </row>
    <row r="336" spans="6:14">
      <c r="F336" s="14" t="e">
        <f t="shared" si="36"/>
        <v>#N/A</v>
      </c>
      <c r="G336" s="16">
        <f t="shared" si="29"/>
        <v>114.32602739726028</v>
      </c>
      <c r="H336" s="16" t="e">
        <f t="shared" si="30"/>
        <v>#N/A</v>
      </c>
      <c r="I336" s="14" t="e">
        <f t="shared" si="31"/>
        <v>#N/A</v>
      </c>
      <c r="J336" s="14" t="e">
        <f t="shared" si="37"/>
        <v>#N/A</v>
      </c>
      <c r="K336" s="14" t="e">
        <f t="shared" si="32"/>
        <v>#N/A</v>
      </c>
      <c r="L336" s="17" t="e">
        <f t="shared" si="33"/>
        <v>#N/A</v>
      </c>
      <c r="M336" s="14" t="e">
        <f t="shared" si="34"/>
        <v>#N/A</v>
      </c>
      <c r="N336" s="14" t="e">
        <f t="shared" si="35"/>
        <v>#N/A</v>
      </c>
    </row>
    <row r="337" spans="6:14">
      <c r="F337" s="14" t="e">
        <f t="shared" si="36"/>
        <v>#N/A</v>
      </c>
      <c r="G337" s="16">
        <f t="shared" si="29"/>
        <v>114.32602739726028</v>
      </c>
      <c r="H337" s="16" t="e">
        <f t="shared" si="30"/>
        <v>#N/A</v>
      </c>
      <c r="I337" s="14" t="e">
        <f t="shared" si="31"/>
        <v>#N/A</v>
      </c>
      <c r="J337" s="14" t="e">
        <f t="shared" si="37"/>
        <v>#N/A</v>
      </c>
      <c r="K337" s="14" t="e">
        <f t="shared" si="32"/>
        <v>#N/A</v>
      </c>
      <c r="L337" s="17" t="e">
        <f t="shared" si="33"/>
        <v>#N/A</v>
      </c>
      <c r="M337" s="14" t="e">
        <f t="shared" si="34"/>
        <v>#N/A</v>
      </c>
      <c r="N337" s="14" t="e">
        <f t="shared" si="35"/>
        <v>#N/A</v>
      </c>
    </row>
    <row r="338" spans="6:14">
      <c r="F338" s="14" t="e">
        <f t="shared" si="36"/>
        <v>#N/A</v>
      </c>
      <c r="G338" s="16">
        <f t="shared" si="29"/>
        <v>114.32602739726028</v>
      </c>
      <c r="H338" s="16" t="e">
        <f t="shared" si="30"/>
        <v>#N/A</v>
      </c>
      <c r="I338" s="14" t="e">
        <f t="shared" si="31"/>
        <v>#N/A</v>
      </c>
      <c r="J338" s="14" t="e">
        <f t="shared" si="37"/>
        <v>#N/A</v>
      </c>
      <c r="K338" s="14" t="e">
        <f t="shared" si="32"/>
        <v>#N/A</v>
      </c>
      <c r="L338" s="17" t="e">
        <f t="shared" si="33"/>
        <v>#N/A</v>
      </c>
      <c r="M338" s="14" t="e">
        <f t="shared" si="34"/>
        <v>#N/A</v>
      </c>
      <c r="N338" s="14" t="e">
        <f t="shared" si="35"/>
        <v>#N/A</v>
      </c>
    </row>
    <row r="339" spans="6:14">
      <c r="F339" s="14" t="e">
        <f t="shared" si="36"/>
        <v>#N/A</v>
      </c>
      <c r="G339" s="16">
        <f t="shared" si="29"/>
        <v>114.32602739726028</v>
      </c>
      <c r="H339" s="16" t="e">
        <f t="shared" si="30"/>
        <v>#N/A</v>
      </c>
      <c r="I339" s="14" t="e">
        <f t="shared" si="31"/>
        <v>#N/A</v>
      </c>
      <c r="J339" s="14" t="e">
        <f t="shared" si="37"/>
        <v>#N/A</v>
      </c>
      <c r="K339" s="14" t="e">
        <f t="shared" si="32"/>
        <v>#N/A</v>
      </c>
      <c r="L339" s="17" t="e">
        <f t="shared" si="33"/>
        <v>#N/A</v>
      </c>
      <c r="M339" s="14" t="e">
        <f t="shared" si="34"/>
        <v>#N/A</v>
      </c>
      <c r="N339" s="14" t="e">
        <f t="shared" si="35"/>
        <v>#N/A</v>
      </c>
    </row>
    <row r="340" spans="6:14">
      <c r="F340" s="14" t="e">
        <f t="shared" si="36"/>
        <v>#N/A</v>
      </c>
      <c r="G340" s="16">
        <f t="shared" si="29"/>
        <v>114.32602739726028</v>
      </c>
      <c r="H340" s="16" t="e">
        <f t="shared" si="30"/>
        <v>#N/A</v>
      </c>
      <c r="I340" s="14" t="e">
        <f t="shared" si="31"/>
        <v>#N/A</v>
      </c>
      <c r="J340" s="14" t="e">
        <f t="shared" si="37"/>
        <v>#N/A</v>
      </c>
      <c r="K340" s="14" t="e">
        <f t="shared" si="32"/>
        <v>#N/A</v>
      </c>
      <c r="L340" s="17" t="e">
        <f t="shared" si="33"/>
        <v>#N/A</v>
      </c>
      <c r="M340" s="14" t="e">
        <f t="shared" si="34"/>
        <v>#N/A</v>
      </c>
      <c r="N340" s="14" t="e">
        <f t="shared" si="35"/>
        <v>#N/A</v>
      </c>
    </row>
    <row r="341" spans="6:14">
      <c r="F341" s="14" t="e">
        <f t="shared" si="36"/>
        <v>#N/A</v>
      </c>
      <c r="G341" s="16">
        <f t="shared" si="29"/>
        <v>114.32602739726028</v>
      </c>
      <c r="H341" s="16" t="e">
        <f t="shared" si="30"/>
        <v>#N/A</v>
      </c>
      <c r="I341" s="14" t="e">
        <f t="shared" si="31"/>
        <v>#N/A</v>
      </c>
      <c r="J341" s="14" t="e">
        <f t="shared" si="37"/>
        <v>#N/A</v>
      </c>
      <c r="K341" s="14" t="e">
        <f t="shared" si="32"/>
        <v>#N/A</v>
      </c>
      <c r="L341" s="17" t="e">
        <f t="shared" si="33"/>
        <v>#N/A</v>
      </c>
      <c r="M341" s="14" t="e">
        <f t="shared" si="34"/>
        <v>#N/A</v>
      </c>
      <c r="N341" s="14" t="e">
        <f t="shared" si="35"/>
        <v>#N/A</v>
      </c>
    </row>
    <row r="342" spans="6:14">
      <c r="F342" s="14" t="e">
        <f t="shared" si="36"/>
        <v>#N/A</v>
      </c>
      <c r="G342" s="16">
        <f t="shared" si="29"/>
        <v>114.32602739726028</v>
      </c>
      <c r="H342" s="16" t="e">
        <f t="shared" si="30"/>
        <v>#N/A</v>
      </c>
      <c r="I342" s="14" t="e">
        <f t="shared" si="31"/>
        <v>#N/A</v>
      </c>
      <c r="J342" s="14" t="e">
        <f t="shared" si="37"/>
        <v>#N/A</v>
      </c>
      <c r="K342" s="14" t="e">
        <f t="shared" si="32"/>
        <v>#N/A</v>
      </c>
      <c r="L342" s="17" t="e">
        <f t="shared" si="33"/>
        <v>#N/A</v>
      </c>
      <c r="M342" s="14" t="e">
        <f t="shared" si="34"/>
        <v>#N/A</v>
      </c>
      <c r="N342" s="14" t="e">
        <f t="shared" si="35"/>
        <v>#N/A</v>
      </c>
    </row>
    <row r="343" spans="6:14">
      <c r="F343" s="14" t="e">
        <f t="shared" si="36"/>
        <v>#N/A</v>
      </c>
      <c r="G343" s="16">
        <f t="shared" si="29"/>
        <v>114.32602739726028</v>
      </c>
      <c r="H343" s="16" t="e">
        <f t="shared" si="30"/>
        <v>#N/A</v>
      </c>
      <c r="I343" s="14" t="e">
        <f t="shared" si="31"/>
        <v>#N/A</v>
      </c>
      <c r="J343" s="14" t="e">
        <f t="shared" si="37"/>
        <v>#N/A</v>
      </c>
      <c r="K343" s="14" t="e">
        <f t="shared" si="32"/>
        <v>#N/A</v>
      </c>
      <c r="L343" s="17" t="e">
        <f t="shared" si="33"/>
        <v>#N/A</v>
      </c>
      <c r="M343" s="14" t="e">
        <f t="shared" si="34"/>
        <v>#N/A</v>
      </c>
      <c r="N343" s="14" t="e">
        <f t="shared" si="35"/>
        <v>#N/A</v>
      </c>
    </row>
    <row r="344" spans="6:14">
      <c r="F344" s="14" t="e">
        <f t="shared" si="36"/>
        <v>#N/A</v>
      </c>
      <c r="G344" s="16">
        <f t="shared" si="29"/>
        <v>114.32602739726028</v>
      </c>
      <c r="H344" s="16" t="e">
        <f t="shared" si="30"/>
        <v>#N/A</v>
      </c>
      <c r="I344" s="14" t="e">
        <f t="shared" si="31"/>
        <v>#N/A</v>
      </c>
      <c r="J344" s="14" t="e">
        <f t="shared" si="37"/>
        <v>#N/A</v>
      </c>
      <c r="K344" s="14" t="e">
        <f t="shared" si="32"/>
        <v>#N/A</v>
      </c>
      <c r="L344" s="17" t="e">
        <f t="shared" si="33"/>
        <v>#N/A</v>
      </c>
      <c r="M344" s="14" t="e">
        <f t="shared" si="34"/>
        <v>#N/A</v>
      </c>
      <c r="N344" s="14" t="e">
        <f t="shared" si="35"/>
        <v>#N/A</v>
      </c>
    </row>
    <row r="345" spans="6:14">
      <c r="F345" s="14" t="e">
        <f t="shared" si="36"/>
        <v>#N/A</v>
      </c>
      <c r="G345" s="16">
        <f t="shared" si="29"/>
        <v>114.32602739726028</v>
      </c>
      <c r="H345" s="16" t="e">
        <f t="shared" si="30"/>
        <v>#N/A</v>
      </c>
      <c r="I345" s="14" t="e">
        <f t="shared" si="31"/>
        <v>#N/A</v>
      </c>
      <c r="J345" s="14" t="e">
        <f t="shared" si="37"/>
        <v>#N/A</v>
      </c>
      <c r="K345" s="14" t="e">
        <f t="shared" si="32"/>
        <v>#N/A</v>
      </c>
      <c r="L345" s="17" t="e">
        <f t="shared" si="33"/>
        <v>#N/A</v>
      </c>
      <c r="M345" s="14" t="e">
        <f t="shared" si="34"/>
        <v>#N/A</v>
      </c>
      <c r="N345" s="14" t="e">
        <f t="shared" si="35"/>
        <v>#N/A</v>
      </c>
    </row>
    <row r="346" spans="6:14">
      <c r="F346" s="14" t="e">
        <f t="shared" si="36"/>
        <v>#N/A</v>
      </c>
      <c r="G346" s="16">
        <f t="shared" si="29"/>
        <v>114.32602739726028</v>
      </c>
      <c r="H346" s="16" t="e">
        <f t="shared" si="30"/>
        <v>#N/A</v>
      </c>
      <c r="I346" s="14" t="e">
        <f t="shared" si="31"/>
        <v>#N/A</v>
      </c>
      <c r="J346" s="14" t="e">
        <f t="shared" si="37"/>
        <v>#N/A</v>
      </c>
      <c r="K346" s="14" t="e">
        <f t="shared" si="32"/>
        <v>#N/A</v>
      </c>
      <c r="L346" s="17" t="e">
        <f t="shared" si="33"/>
        <v>#N/A</v>
      </c>
      <c r="M346" s="14" t="e">
        <f t="shared" si="34"/>
        <v>#N/A</v>
      </c>
      <c r="N346" s="14" t="e">
        <f t="shared" si="35"/>
        <v>#N/A</v>
      </c>
    </row>
    <row r="347" spans="6:14">
      <c r="F347" s="14" t="e">
        <f t="shared" si="36"/>
        <v>#N/A</v>
      </c>
      <c r="G347" s="16">
        <f t="shared" si="29"/>
        <v>114.32602739726028</v>
      </c>
      <c r="H347" s="16" t="e">
        <f t="shared" si="30"/>
        <v>#N/A</v>
      </c>
      <c r="I347" s="14" t="e">
        <f t="shared" si="31"/>
        <v>#N/A</v>
      </c>
      <c r="J347" s="14" t="e">
        <f t="shared" si="37"/>
        <v>#N/A</v>
      </c>
      <c r="K347" s="14" t="e">
        <f t="shared" si="32"/>
        <v>#N/A</v>
      </c>
      <c r="L347" s="17" t="e">
        <f t="shared" si="33"/>
        <v>#N/A</v>
      </c>
      <c r="M347" s="14" t="e">
        <f t="shared" si="34"/>
        <v>#N/A</v>
      </c>
      <c r="N347" s="14" t="e">
        <f t="shared" si="35"/>
        <v>#N/A</v>
      </c>
    </row>
    <row r="348" spans="6:14">
      <c r="F348" s="14" t="e">
        <f t="shared" si="36"/>
        <v>#N/A</v>
      </c>
      <c r="G348" s="16">
        <f t="shared" si="29"/>
        <v>114.32602739726028</v>
      </c>
      <c r="H348" s="16" t="e">
        <f t="shared" si="30"/>
        <v>#N/A</v>
      </c>
      <c r="I348" s="14" t="e">
        <f t="shared" si="31"/>
        <v>#N/A</v>
      </c>
      <c r="J348" s="14" t="e">
        <f t="shared" si="37"/>
        <v>#N/A</v>
      </c>
      <c r="K348" s="14" t="e">
        <f t="shared" si="32"/>
        <v>#N/A</v>
      </c>
      <c r="L348" s="17" t="e">
        <f t="shared" si="33"/>
        <v>#N/A</v>
      </c>
      <c r="M348" s="14" t="e">
        <f t="shared" si="34"/>
        <v>#N/A</v>
      </c>
      <c r="N348" s="14" t="e">
        <f t="shared" si="35"/>
        <v>#N/A</v>
      </c>
    </row>
    <row r="349" spans="6:14">
      <c r="F349" s="14" t="e">
        <f t="shared" si="36"/>
        <v>#N/A</v>
      </c>
      <c r="G349" s="16">
        <f t="shared" si="29"/>
        <v>114.32602739726028</v>
      </c>
      <c r="H349" s="16" t="e">
        <f t="shared" si="30"/>
        <v>#N/A</v>
      </c>
      <c r="I349" s="14" t="e">
        <f t="shared" si="31"/>
        <v>#N/A</v>
      </c>
      <c r="J349" s="14" t="e">
        <f t="shared" si="37"/>
        <v>#N/A</v>
      </c>
      <c r="K349" s="14" t="e">
        <f t="shared" si="32"/>
        <v>#N/A</v>
      </c>
      <c r="L349" s="17" t="e">
        <f t="shared" si="33"/>
        <v>#N/A</v>
      </c>
      <c r="M349" s="14" t="e">
        <f t="shared" si="34"/>
        <v>#N/A</v>
      </c>
      <c r="N349" s="14" t="e">
        <f t="shared" si="35"/>
        <v>#N/A</v>
      </c>
    </row>
    <row r="350" spans="6:14">
      <c r="F350" s="14" t="e">
        <f t="shared" si="36"/>
        <v>#N/A</v>
      </c>
      <c r="G350" s="16">
        <f t="shared" si="29"/>
        <v>114.32602739726028</v>
      </c>
      <c r="H350" s="16" t="e">
        <f t="shared" si="30"/>
        <v>#N/A</v>
      </c>
      <c r="I350" s="14" t="e">
        <f t="shared" si="31"/>
        <v>#N/A</v>
      </c>
      <c r="J350" s="14" t="e">
        <f t="shared" si="37"/>
        <v>#N/A</v>
      </c>
      <c r="K350" s="14" t="e">
        <f t="shared" si="32"/>
        <v>#N/A</v>
      </c>
      <c r="L350" s="17" t="e">
        <f t="shared" si="33"/>
        <v>#N/A</v>
      </c>
      <c r="M350" s="14" t="e">
        <f t="shared" si="34"/>
        <v>#N/A</v>
      </c>
      <c r="N350" s="14" t="e">
        <f t="shared" si="35"/>
        <v>#N/A</v>
      </c>
    </row>
    <row r="351" spans="6:14">
      <c r="F351" s="14" t="e">
        <f t="shared" si="36"/>
        <v>#N/A</v>
      </c>
      <c r="G351" s="16">
        <f t="shared" si="29"/>
        <v>114.32602739726028</v>
      </c>
      <c r="H351" s="16" t="e">
        <f t="shared" si="30"/>
        <v>#N/A</v>
      </c>
      <c r="I351" s="14" t="e">
        <f t="shared" si="31"/>
        <v>#N/A</v>
      </c>
      <c r="J351" s="14" t="e">
        <f t="shared" si="37"/>
        <v>#N/A</v>
      </c>
      <c r="K351" s="14" t="e">
        <f t="shared" si="32"/>
        <v>#N/A</v>
      </c>
      <c r="L351" s="17" t="e">
        <f t="shared" si="33"/>
        <v>#N/A</v>
      </c>
      <c r="M351" s="14" t="e">
        <f t="shared" si="34"/>
        <v>#N/A</v>
      </c>
      <c r="N351" s="14" t="e">
        <f t="shared" si="35"/>
        <v>#N/A</v>
      </c>
    </row>
    <row r="352" spans="6:14">
      <c r="F352" s="14" t="e">
        <f t="shared" si="36"/>
        <v>#N/A</v>
      </c>
      <c r="G352" s="16">
        <f t="shared" si="29"/>
        <v>114.32602739726028</v>
      </c>
      <c r="H352" s="16" t="e">
        <f t="shared" si="30"/>
        <v>#N/A</v>
      </c>
      <c r="I352" s="14" t="e">
        <f t="shared" si="31"/>
        <v>#N/A</v>
      </c>
      <c r="J352" s="14" t="e">
        <f t="shared" si="37"/>
        <v>#N/A</v>
      </c>
      <c r="K352" s="14" t="e">
        <f t="shared" si="32"/>
        <v>#N/A</v>
      </c>
      <c r="L352" s="17" t="e">
        <f t="shared" si="33"/>
        <v>#N/A</v>
      </c>
      <c r="M352" s="14" t="e">
        <f t="shared" si="34"/>
        <v>#N/A</v>
      </c>
      <c r="N352" s="14" t="e">
        <f t="shared" si="35"/>
        <v>#N/A</v>
      </c>
    </row>
    <row r="353" spans="6:14">
      <c r="F353" s="14" t="e">
        <f t="shared" si="36"/>
        <v>#N/A</v>
      </c>
      <c r="G353" s="16">
        <f t="shared" si="29"/>
        <v>114.32602739726028</v>
      </c>
      <c r="H353" s="16" t="e">
        <f t="shared" si="30"/>
        <v>#N/A</v>
      </c>
      <c r="I353" s="14" t="e">
        <f t="shared" si="31"/>
        <v>#N/A</v>
      </c>
      <c r="J353" s="14" t="e">
        <f t="shared" si="37"/>
        <v>#N/A</v>
      </c>
      <c r="K353" s="14" t="e">
        <f t="shared" si="32"/>
        <v>#N/A</v>
      </c>
      <c r="L353" s="17" t="e">
        <f t="shared" si="33"/>
        <v>#N/A</v>
      </c>
      <c r="M353" s="14" t="e">
        <f t="shared" si="34"/>
        <v>#N/A</v>
      </c>
      <c r="N353" s="14" t="e">
        <f t="shared" si="35"/>
        <v>#N/A</v>
      </c>
    </row>
    <row r="354" spans="6:14">
      <c r="F354" s="14" t="e">
        <f t="shared" si="36"/>
        <v>#N/A</v>
      </c>
      <c r="G354" s="16">
        <f t="shared" si="29"/>
        <v>114.32602739726028</v>
      </c>
      <c r="H354" s="16" t="e">
        <f t="shared" si="30"/>
        <v>#N/A</v>
      </c>
      <c r="I354" s="14" t="e">
        <f t="shared" si="31"/>
        <v>#N/A</v>
      </c>
      <c r="J354" s="14" t="e">
        <f t="shared" si="37"/>
        <v>#N/A</v>
      </c>
      <c r="K354" s="14" t="e">
        <f t="shared" si="32"/>
        <v>#N/A</v>
      </c>
      <c r="L354" s="17" t="e">
        <f t="shared" si="33"/>
        <v>#N/A</v>
      </c>
      <c r="M354" s="14" t="e">
        <f t="shared" si="34"/>
        <v>#N/A</v>
      </c>
      <c r="N354" s="14" t="e">
        <f t="shared" si="35"/>
        <v>#N/A</v>
      </c>
    </row>
    <row r="355" spans="6:14">
      <c r="F355" s="14" t="e">
        <f t="shared" si="36"/>
        <v>#N/A</v>
      </c>
      <c r="G355" s="16">
        <f t="shared" si="29"/>
        <v>114.32602739726028</v>
      </c>
      <c r="H355" s="16" t="e">
        <f t="shared" si="30"/>
        <v>#N/A</v>
      </c>
      <c r="I355" s="14" t="e">
        <f t="shared" si="31"/>
        <v>#N/A</v>
      </c>
      <c r="J355" s="14" t="e">
        <f t="shared" si="37"/>
        <v>#N/A</v>
      </c>
      <c r="K355" s="14" t="e">
        <f t="shared" si="32"/>
        <v>#N/A</v>
      </c>
      <c r="L355" s="17" t="e">
        <f t="shared" si="33"/>
        <v>#N/A</v>
      </c>
      <c r="M355" s="14" t="e">
        <f t="shared" si="34"/>
        <v>#N/A</v>
      </c>
      <c r="N355" s="14" t="e">
        <f t="shared" si="35"/>
        <v>#N/A</v>
      </c>
    </row>
    <row r="356" spans="6:14">
      <c r="F356" s="14" t="e">
        <f t="shared" si="36"/>
        <v>#N/A</v>
      </c>
      <c r="G356" s="16">
        <f t="shared" si="29"/>
        <v>114.32602739726028</v>
      </c>
      <c r="H356" s="16" t="e">
        <f t="shared" si="30"/>
        <v>#N/A</v>
      </c>
      <c r="I356" s="14" t="e">
        <f t="shared" si="31"/>
        <v>#N/A</v>
      </c>
      <c r="J356" s="14" t="e">
        <f t="shared" si="37"/>
        <v>#N/A</v>
      </c>
      <c r="K356" s="14" t="e">
        <f t="shared" si="32"/>
        <v>#N/A</v>
      </c>
      <c r="L356" s="17" t="e">
        <f t="shared" si="33"/>
        <v>#N/A</v>
      </c>
      <c r="M356" s="14" t="e">
        <f t="shared" si="34"/>
        <v>#N/A</v>
      </c>
      <c r="N356" s="14" t="e">
        <f t="shared" si="35"/>
        <v>#N/A</v>
      </c>
    </row>
    <row r="357" spans="6:14">
      <c r="F357" s="14" t="e">
        <f t="shared" si="36"/>
        <v>#N/A</v>
      </c>
      <c r="G357" s="16">
        <f t="shared" si="29"/>
        <v>114.32602739726028</v>
      </c>
      <c r="H357" s="16" t="e">
        <f t="shared" si="30"/>
        <v>#N/A</v>
      </c>
      <c r="I357" s="14" t="e">
        <f t="shared" si="31"/>
        <v>#N/A</v>
      </c>
      <c r="J357" s="14" t="e">
        <f t="shared" si="37"/>
        <v>#N/A</v>
      </c>
      <c r="K357" s="14" t="e">
        <f t="shared" si="32"/>
        <v>#N/A</v>
      </c>
      <c r="L357" s="17" t="e">
        <f t="shared" si="33"/>
        <v>#N/A</v>
      </c>
      <c r="M357" s="14" t="e">
        <f t="shared" si="34"/>
        <v>#N/A</v>
      </c>
      <c r="N357" s="14" t="e">
        <f t="shared" si="35"/>
        <v>#N/A</v>
      </c>
    </row>
    <row r="358" spans="6:14">
      <c r="F358" s="14" t="e">
        <f t="shared" si="36"/>
        <v>#N/A</v>
      </c>
      <c r="G358" s="16">
        <f t="shared" si="29"/>
        <v>114.32602739726028</v>
      </c>
      <c r="H358" s="16" t="e">
        <f t="shared" si="30"/>
        <v>#N/A</v>
      </c>
      <c r="I358" s="14" t="e">
        <f t="shared" si="31"/>
        <v>#N/A</v>
      </c>
      <c r="J358" s="14" t="e">
        <f t="shared" si="37"/>
        <v>#N/A</v>
      </c>
      <c r="K358" s="14" t="e">
        <f t="shared" si="32"/>
        <v>#N/A</v>
      </c>
      <c r="L358" s="17" t="e">
        <f t="shared" si="33"/>
        <v>#N/A</v>
      </c>
      <c r="M358" s="14" t="e">
        <f t="shared" si="34"/>
        <v>#N/A</v>
      </c>
      <c r="N358" s="14" t="e">
        <f t="shared" si="35"/>
        <v>#N/A</v>
      </c>
    </row>
    <row r="359" spans="6:14">
      <c r="F359" s="14" t="e">
        <f t="shared" si="36"/>
        <v>#N/A</v>
      </c>
      <c r="G359" s="16">
        <f t="shared" si="29"/>
        <v>114.32602739726028</v>
      </c>
      <c r="H359" s="16" t="e">
        <f t="shared" si="30"/>
        <v>#N/A</v>
      </c>
      <c r="I359" s="14" t="e">
        <f t="shared" si="31"/>
        <v>#N/A</v>
      </c>
      <c r="J359" s="14" t="e">
        <f t="shared" si="37"/>
        <v>#N/A</v>
      </c>
      <c r="K359" s="14" t="e">
        <f t="shared" si="32"/>
        <v>#N/A</v>
      </c>
      <c r="L359" s="17" t="e">
        <f t="shared" si="33"/>
        <v>#N/A</v>
      </c>
      <c r="M359" s="14" t="e">
        <f t="shared" si="34"/>
        <v>#N/A</v>
      </c>
      <c r="N359" s="14" t="e">
        <f t="shared" si="35"/>
        <v>#N/A</v>
      </c>
    </row>
    <row r="360" spans="6:14">
      <c r="F360" s="14" t="e">
        <f t="shared" si="36"/>
        <v>#N/A</v>
      </c>
      <c r="G360" s="16">
        <f t="shared" ref="G360:G423" si="38">IF($F$105-C360&gt;364,$F$105-C360,0)/365</f>
        <v>114.32602739726028</v>
      </c>
      <c r="H360" s="16" t="e">
        <f t="shared" ref="H360:H423" si="39">IF(F360-G360&gt;0,F360-G360,"")</f>
        <v>#N/A</v>
      </c>
      <c r="I360" s="14" t="e">
        <f t="shared" ref="I360:I423" si="40">IF(H360="",E360,0)</f>
        <v>#N/A</v>
      </c>
      <c r="J360" s="14" t="e">
        <f t="shared" si="37"/>
        <v>#N/A</v>
      </c>
      <c r="K360" s="14" t="e">
        <f t="shared" ref="K360:K423" si="41">IF(J360="","",1-J360)</f>
        <v>#N/A</v>
      </c>
      <c r="L360" s="17" t="e">
        <f t="shared" ref="L360:L423" si="42">IF(K360="","",K360*100)</f>
        <v>#N/A</v>
      </c>
      <c r="M360" s="14" t="e">
        <f t="shared" ref="M360:M423" si="43">IF(L360="",0,E360*L360/100)</f>
        <v>#N/A</v>
      </c>
      <c r="N360" s="14" t="e">
        <f t="shared" ref="N360:N423" si="44">E360-M360-I360</f>
        <v>#N/A</v>
      </c>
    </row>
    <row r="361" spans="6:14">
      <c r="F361" s="14" t="e">
        <f t="shared" si="36"/>
        <v>#N/A</v>
      </c>
      <c r="G361" s="16">
        <f t="shared" si="38"/>
        <v>114.32602739726028</v>
      </c>
      <c r="H361" s="16" t="e">
        <f t="shared" si="39"/>
        <v>#N/A</v>
      </c>
      <c r="I361" s="14" t="e">
        <f t="shared" si="40"/>
        <v>#N/A</v>
      </c>
      <c r="J361" s="14" t="e">
        <f t="shared" si="37"/>
        <v>#N/A</v>
      </c>
      <c r="K361" s="14" t="e">
        <f t="shared" si="41"/>
        <v>#N/A</v>
      </c>
      <c r="L361" s="17" t="e">
        <f t="shared" si="42"/>
        <v>#N/A</v>
      </c>
      <c r="M361" s="14" t="e">
        <f t="shared" si="43"/>
        <v>#N/A</v>
      </c>
      <c r="N361" s="14" t="e">
        <f t="shared" si="44"/>
        <v>#N/A</v>
      </c>
    </row>
    <row r="362" spans="6:14">
      <c r="F362" s="14" t="e">
        <f t="shared" si="36"/>
        <v>#N/A</v>
      </c>
      <c r="G362" s="16">
        <f t="shared" si="38"/>
        <v>114.32602739726028</v>
      </c>
      <c r="H362" s="16" t="e">
        <f t="shared" si="39"/>
        <v>#N/A</v>
      </c>
      <c r="I362" s="14" t="e">
        <f t="shared" si="40"/>
        <v>#N/A</v>
      </c>
      <c r="J362" s="14" t="e">
        <f t="shared" si="37"/>
        <v>#N/A</v>
      </c>
      <c r="K362" s="14" t="e">
        <f t="shared" si="41"/>
        <v>#N/A</v>
      </c>
      <c r="L362" s="17" t="e">
        <f t="shared" si="42"/>
        <v>#N/A</v>
      </c>
      <c r="M362" s="14" t="e">
        <f t="shared" si="43"/>
        <v>#N/A</v>
      </c>
      <c r="N362" s="14" t="e">
        <f t="shared" si="44"/>
        <v>#N/A</v>
      </c>
    </row>
    <row r="363" spans="6:14">
      <c r="F363" s="14" t="e">
        <f t="shared" si="36"/>
        <v>#N/A</v>
      </c>
      <c r="G363" s="16">
        <f t="shared" si="38"/>
        <v>114.32602739726028</v>
      </c>
      <c r="H363" s="16" t="e">
        <f t="shared" si="39"/>
        <v>#N/A</v>
      </c>
      <c r="I363" s="14" t="e">
        <f t="shared" si="40"/>
        <v>#N/A</v>
      </c>
      <c r="J363" s="14" t="e">
        <f t="shared" si="37"/>
        <v>#N/A</v>
      </c>
      <c r="K363" s="14" t="e">
        <f t="shared" si="41"/>
        <v>#N/A</v>
      </c>
      <c r="L363" s="17" t="e">
        <f t="shared" si="42"/>
        <v>#N/A</v>
      </c>
      <c r="M363" s="14" t="e">
        <f t="shared" si="43"/>
        <v>#N/A</v>
      </c>
      <c r="N363" s="14" t="e">
        <f t="shared" si="44"/>
        <v>#N/A</v>
      </c>
    </row>
    <row r="364" spans="6:14">
      <c r="F364" s="14" t="e">
        <f t="shared" ref="F364:F427" si="45">VLOOKUP(B364,$AO$3:$AP$103,2,FALSE)</f>
        <v>#N/A</v>
      </c>
      <c r="G364" s="16">
        <f t="shared" si="38"/>
        <v>114.32602739726028</v>
      </c>
      <c r="H364" s="16" t="e">
        <f t="shared" si="39"/>
        <v>#N/A</v>
      </c>
      <c r="I364" s="14" t="e">
        <f t="shared" si="40"/>
        <v>#N/A</v>
      </c>
      <c r="J364" s="14" t="e">
        <f t="shared" ref="J364:J427" si="46">IF(H364="","",(POWER(D364*5%/D364,1/H364)))</f>
        <v>#N/A</v>
      </c>
      <c r="K364" s="14" t="e">
        <f t="shared" si="41"/>
        <v>#N/A</v>
      </c>
      <c r="L364" s="17" t="e">
        <f t="shared" si="42"/>
        <v>#N/A</v>
      </c>
      <c r="M364" s="14" t="e">
        <f t="shared" si="43"/>
        <v>#N/A</v>
      </c>
      <c r="N364" s="14" t="e">
        <f t="shared" si="44"/>
        <v>#N/A</v>
      </c>
    </row>
    <row r="365" spans="6:14">
      <c r="F365" s="14" t="e">
        <f t="shared" si="45"/>
        <v>#N/A</v>
      </c>
      <c r="G365" s="16">
        <f t="shared" si="38"/>
        <v>114.32602739726028</v>
      </c>
      <c r="H365" s="16" t="e">
        <f t="shared" si="39"/>
        <v>#N/A</v>
      </c>
      <c r="I365" s="14" t="e">
        <f t="shared" si="40"/>
        <v>#N/A</v>
      </c>
      <c r="J365" s="14" t="e">
        <f t="shared" si="46"/>
        <v>#N/A</v>
      </c>
      <c r="K365" s="14" t="e">
        <f t="shared" si="41"/>
        <v>#N/A</v>
      </c>
      <c r="L365" s="17" t="e">
        <f t="shared" si="42"/>
        <v>#N/A</v>
      </c>
      <c r="M365" s="14" t="e">
        <f t="shared" si="43"/>
        <v>#N/A</v>
      </c>
      <c r="N365" s="14" t="e">
        <f t="shared" si="44"/>
        <v>#N/A</v>
      </c>
    </row>
    <row r="366" spans="6:14">
      <c r="F366" s="14" t="e">
        <f t="shared" si="45"/>
        <v>#N/A</v>
      </c>
      <c r="G366" s="16">
        <f t="shared" si="38"/>
        <v>114.32602739726028</v>
      </c>
      <c r="H366" s="16" t="e">
        <f t="shared" si="39"/>
        <v>#N/A</v>
      </c>
      <c r="I366" s="14" t="e">
        <f t="shared" si="40"/>
        <v>#N/A</v>
      </c>
      <c r="J366" s="14" t="e">
        <f t="shared" si="46"/>
        <v>#N/A</v>
      </c>
      <c r="K366" s="14" t="e">
        <f t="shared" si="41"/>
        <v>#N/A</v>
      </c>
      <c r="L366" s="17" t="e">
        <f t="shared" si="42"/>
        <v>#N/A</v>
      </c>
      <c r="M366" s="14" t="e">
        <f t="shared" si="43"/>
        <v>#N/A</v>
      </c>
      <c r="N366" s="14" t="e">
        <f t="shared" si="44"/>
        <v>#N/A</v>
      </c>
    </row>
    <row r="367" spans="6:14">
      <c r="F367" s="14" t="e">
        <f t="shared" si="45"/>
        <v>#N/A</v>
      </c>
      <c r="G367" s="16">
        <f t="shared" si="38"/>
        <v>114.32602739726028</v>
      </c>
      <c r="H367" s="16" t="e">
        <f t="shared" si="39"/>
        <v>#N/A</v>
      </c>
      <c r="I367" s="14" t="e">
        <f t="shared" si="40"/>
        <v>#N/A</v>
      </c>
      <c r="J367" s="14" t="e">
        <f t="shared" si="46"/>
        <v>#N/A</v>
      </c>
      <c r="K367" s="14" t="e">
        <f t="shared" si="41"/>
        <v>#N/A</v>
      </c>
      <c r="L367" s="17" t="e">
        <f t="shared" si="42"/>
        <v>#N/A</v>
      </c>
      <c r="M367" s="14" t="e">
        <f t="shared" si="43"/>
        <v>#N/A</v>
      </c>
      <c r="N367" s="14" t="e">
        <f t="shared" si="44"/>
        <v>#N/A</v>
      </c>
    </row>
    <row r="368" spans="6:14">
      <c r="F368" s="14" t="e">
        <f t="shared" si="45"/>
        <v>#N/A</v>
      </c>
      <c r="G368" s="16">
        <f t="shared" si="38"/>
        <v>114.32602739726028</v>
      </c>
      <c r="H368" s="16" t="e">
        <f t="shared" si="39"/>
        <v>#N/A</v>
      </c>
      <c r="I368" s="14" t="e">
        <f t="shared" si="40"/>
        <v>#N/A</v>
      </c>
      <c r="J368" s="14" t="e">
        <f t="shared" si="46"/>
        <v>#N/A</v>
      </c>
      <c r="K368" s="14" t="e">
        <f t="shared" si="41"/>
        <v>#N/A</v>
      </c>
      <c r="L368" s="17" t="e">
        <f t="shared" si="42"/>
        <v>#N/A</v>
      </c>
      <c r="M368" s="14" t="e">
        <f t="shared" si="43"/>
        <v>#N/A</v>
      </c>
      <c r="N368" s="14" t="e">
        <f t="shared" si="44"/>
        <v>#N/A</v>
      </c>
    </row>
    <row r="369" spans="6:14">
      <c r="F369" s="14" t="e">
        <f t="shared" si="45"/>
        <v>#N/A</v>
      </c>
      <c r="G369" s="16">
        <f t="shared" si="38"/>
        <v>114.32602739726028</v>
      </c>
      <c r="H369" s="16" t="e">
        <f t="shared" si="39"/>
        <v>#N/A</v>
      </c>
      <c r="I369" s="14" t="e">
        <f t="shared" si="40"/>
        <v>#N/A</v>
      </c>
      <c r="J369" s="14" t="e">
        <f t="shared" si="46"/>
        <v>#N/A</v>
      </c>
      <c r="K369" s="14" t="e">
        <f t="shared" si="41"/>
        <v>#N/A</v>
      </c>
      <c r="L369" s="17" t="e">
        <f t="shared" si="42"/>
        <v>#N/A</v>
      </c>
      <c r="M369" s="14" t="e">
        <f t="shared" si="43"/>
        <v>#N/A</v>
      </c>
      <c r="N369" s="14" t="e">
        <f t="shared" si="44"/>
        <v>#N/A</v>
      </c>
    </row>
    <row r="370" spans="6:14">
      <c r="F370" s="14" t="e">
        <f t="shared" si="45"/>
        <v>#N/A</v>
      </c>
      <c r="G370" s="16">
        <f t="shared" si="38"/>
        <v>114.32602739726028</v>
      </c>
      <c r="H370" s="16" t="e">
        <f t="shared" si="39"/>
        <v>#N/A</v>
      </c>
      <c r="I370" s="14" t="e">
        <f t="shared" si="40"/>
        <v>#N/A</v>
      </c>
      <c r="J370" s="14" t="e">
        <f t="shared" si="46"/>
        <v>#N/A</v>
      </c>
      <c r="K370" s="14" t="e">
        <f t="shared" si="41"/>
        <v>#N/A</v>
      </c>
      <c r="L370" s="17" t="e">
        <f t="shared" si="42"/>
        <v>#N/A</v>
      </c>
      <c r="M370" s="14" t="e">
        <f t="shared" si="43"/>
        <v>#N/A</v>
      </c>
      <c r="N370" s="14" t="e">
        <f t="shared" si="44"/>
        <v>#N/A</v>
      </c>
    </row>
    <row r="371" spans="6:14">
      <c r="F371" s="14" t="e">
        <f t="shared" si="45"/>
        <v>#N/A</v>
      </c>
      <c r="G371" s="16">
        <f t="shared" si="38"/>
        <v>114.32602739726028</v>
      </c>
      <c r="H371" s="16" t="e">
        <f t="shared" si="39"/>
        <v>#N/A</v>
      </c>
      <c r="I371" s="14" t="e">
        <f t="shared" si="40"/>
        <v>#N/A</v>
      </c>
      <c r="J371" s="14" t="e">
        <f t="shared" si="46"/>
        <v>#N/A</v>
      </c>
      <c r="K371" s="14" t="e">
        <f t="shared" si="41"/>
        <v>#N/A</v>
      </c>
      <c r="L371" s="17" t="e">
        <f t="shared" si="42"/>
        <v>#N/A</v>
      </c>
      <c r="M371" s="14" t="e">
        <f t="shared" si="43"/>
        <v>#N/A</v>
      </c>
      <c r="N371" s="14" t="e">
        <f t="shared" si="44"/>
        <v>#N/A</v>
      </c>
    </row>
    <row r="372" spans="6:14">
      <c r="F372" s="14" t="e">
        <f t="shared" si="45"/>
        <v>#N/A</v>
      </c>
      <c r="G372" s="16">
        <f t="shared" si="38"/>
        <v>114.32602739726028</v>
      </c>
      <c r="H372" s="16" t="e">
        <f t="shared" si="39"/>
        <v>#N/A</v>
      </c>
      <c r="I372" s="14" t="e">
        <f t="shared" si="40"/>
        <v>#N/A</v>
      </c>
      <c r="J372" s="14" t="e">
        <f t="shared" si="46"/>
        <v>#N/A</v>
      </c>
      <c r="K372" s="14" t="e">
        <f t="shared" si="41"/>
        <v>#N/A</v>
      </c>
      <c r="L372" s="17" t="e">
        <f t="shared" si="42"/>
        <v>#N/A</v>
      </c>
      <c r="M372" s="14" t="e">
        <f t="shared" si="43"/>
        <v>#N/A</v>
      </c>
      <c r="N372" s="14" t="e">
        <f t="shared" si="44"/>
        <v>#N/A</v>
      </c>
    </row>
    <row r="373" spans="6:14">
      <c r="F373" s="14" t="e">
        <f t="shared" si="45"/>
        <v>#N/A</v>
      </c>
      <c r="G373" s="16">
        <f t="shared" si="38"/>
        <v>114.32602739726028</v>
      </c>
      <c r="H373" s="16" t="e">
        <f t="shared" si="39"/>
        <v>#N/A</v>
      </c>
      <c r="I373" s="14" t="e">
        <f t="shared" si="40"/>
        <v>#N/A</v>
      </c>
      <c r="J373" s="14" t="e">
        <f t="shared" si="46"/>
        <v>#N/A</v>
      </c>
      <c r="K373" s="14" t="e">
        <f t="shared" si="41"/>
        <v>#N/A</v>
      </c>
      <c r="L373" s="17" t="e">
        <f t="shared" si="42"/>
        <v>#N/A</v>
      </c>
      <c r="M373" s="14" t="e">
        <f t="shared" si="43"/>
        <v>#N/A</v>
      </c>
      <c r="N373" s="14" t="e">
        <f t="shared" si="44"/>
        <v>#N/A</v>
      </c>
    </row>
    <row r="374" spans="6:14">
      <c r="F374" s="14" t="e">
        <f t="shared" si="45"/>
        <v>#N/A</v>
      </c>
      <c r="G374" s="16">
        <f t="shared" si="38"/>
        <v>114.32602739726028</v>
      </c>
      <c r="H374" s="16" t="e">
        <f t="shared" si="39"/>
        <v>#N/A</v>
      </c>
      <c r="I374" s="14" t="e">
        <f t="shared" si="40"/>
        <v>#N/A</v>
      </c>
      <c r="J374" s="14" t="e">
        <f t="shared" si="46"/>
        <v>#N/A</v>
      </c>
      <c r="K374" s="14" t="e">
        <f t="shared" si="41"/>
        <v>#N/A</v>
      </c>
      <c r="L374" s="17" t="e">
        <f t="shared" si="42"/>
        <v>#N/A</v>
      </c>
      <c r="M374" s="14" t="e">
        <f t="shared" si="43"/>
        <v>#N/A</v>
      </c>
      <c r="N374" s="14" t="e">
        <f t="shared" si="44"/>
        <v>#N/A</v>
      </c>
    </row>
    <row r="375" spans="6:14">
      <c r="F375" s="14" t="e">
        <f t="shared" si="45"/>
        <v>#N/A</v>
      </c>
      <c r="G375" s="16">
        <f t="shared" si="38"/>
        <v>114.32602739726028</v>
      </c>
      <c r="H375" s="16" t="e">
        <f t="shared" si="39"/>
        <v>#N/A</v>
      </c>
      <c r="I375" s="14" t="e">
        <f t="shared" si="40"/>
        <v>#N/A</v>
      </c>
      <c r="J375" s="14" t="e">
        <f t="shared" si="46"/>
        <v>#N/A</v>
      </c>
      <c r="K375" s="14" t="e">
        <f t="shared" si="41"/>
        <v>#N/A</v>
      </c>
      <c r="L375" s="17" t="e">
        <f t="shared" si="42"/>
        <v>#N/A</v>
      </c>
      <c r="M375" s="14" t="e">
        <f t="shared" si="43"/>
        <v>#N/A</v>
      </c>
      <c r="N375" s="14" t="e">
        <f t="shared" si="44"/>
        <v>#N/A</v>
      </c>
    </row>
    <row r="376" spans="6:14">
      <c r="F376" s="14" t="e">
        <f t="shared" si="45"/>
        <v>#N/A</v>
      </c>
      <c r="G376" s="16">
        <f t="shared" si="38"/>
        <v>114.32602739726028</v>
      </c>
      <c r="H376" s="16" t="e">
        <f t="shared" si="39"/>
        <v>#N/A</v>
      </c>
      <c r="I376" s="14" t="e">
        <f t="shared" si="40"/>
        <v>#N/A</v>
      </c>
      <c r="J376" s="14" t="e">
        <f t="shared" si="46"/>
        <v>#N/A</v>
      </c>
      <c r="K376" s="14" t="e">
        <f t="shared" si="41"/>
        <v>#N/A</v>
      </c>
      <c r="L376" s="17" t="e">
        <f t="shared" si="42"/>
        <v>#N/A</v>
      </c>
      <c r="M376" s="14" t="e">
        <f t="shared" si="43"/>
        <v>#N/A</v>
      </c>
      <c r="N376" s="14" t="e">
        <f t="shared" si="44"/>
        <v>#N/A</v>
      </c>
    </row>
    <row r="377" spans="6:14">
      <c r="F377" s="14" t="e">
        <f t="shared" si="45"/>
        <v>#N/A</v>
      </c>
      <c r="G377" s="16">
        <f t="shared" si="38"/>
        <v>114.32602739726028</v>
      </c>
      <c r="H377" s="16" t="e">
        <f t="shared" si="39"/>
        <v>#N/A</v>
      </c>
      <c r="I377" s="14" t="e">
        <f t="shared" si="40"/>
        <v>#N/A</v>
      </c>
      <c r="J377" s="14" t="e">
        <f t="shared" si="46"/>
        <v>#N/A</v>
      </c>
      <c r="K377" s="14" t="e">
        <f t="shared" si="41"/>
        <v>#N/A</v>
      </c>
      <c r="L377" s="17" t="e">
        <f t="shared" si="42"/>
        <v>#N/A</v>
      </c>
      <c r="M377" s="14" t="e">
        <f t="shared" si="43"/>
        <v>#N/A</v>
      </c>
      <c r="N377" s="14" t="e">
        <f t="shared" si="44"/>
        <v>#N/A</v>
      </c>
    </row>
    <row r="378" spans="6:14">
      <c r="F378" s="14" t="e">
        <f t="shared" si="45"/>
        <v>#N/A</v>
      </c>
      <c r="G378" s="16">
        <f t="shared" si="38"/>
        <v>114.32602739726028</v>
      </c>
      <c r="H378" s="16" t="e">
        <f t="shared" si="39"/>
        <v>#N/A</v>
      </c>
      <c r="I378" s="14" t="e">
        <f t="shared" si="40"/>
        <v>#N/A</v>
      </c>
      <c r="J378" s="14" t="e">
        <f t="shared" si="46"/>
        <v>#N/A</v>
      </c>
      <c r="K378" s="14" t="e">
        <f t="shared" si="41"/>
        <v>#N/A</v>
      </c>
      <c r="L378" s="17" t="e">
        <f t="shared" si="42"/>
        <v>#N/A</v>
      </c>
      <c r="M378" s="14" t="e">
        <f t="shared" si="43"/>
        <v>#N/A</v>
      </c>
      <c r="N378" s="14" t="e">
        <f t="shared" si="44"/>
        <v>#N/A</v>
      </c>
    </row>
    <row r="379" spans="6:14">
      <c r="F379" s="14" t="e">
        <f t="shared" si="45"/>
        <v>#N/A</v>
      </c>
      <c r="G379" s="16">
        <f t="shared" si="38"/>
        <v>114.32602739726028</v>
      </c>
      <c r="H379" s="16" t="e">
        <f t="shared" si="39"/>
        <v>#N/A</v>
      </c>
      <c r="I379" s="14" t="e">
        <f t="shared" si="40"/>
        <v>#N/A</v>
      </c>
      <c r="J379" s="14" t="e">
        <f t="shared" si="46"/>
        <v>#N/A</v>
      </c>
      <c r="K379" s="14" t="e">
        <f t="shared" si="41"/>
        <v>#N/A</v>
      </c>
      <c r="L379" s="17" t="e">
        <f t="shared" si="42"/>
        <v>#N/A</v>
      </c>
      <c r="M379" s="14" t="e">
        <f t="shared" si="43"/>
        <v>#N/A</v>
      </c>
      <c r="N379" s="14" t="e">
        <f t="shared" si="44"/>
        <v>#N/A</v>
      </c>
    </row>
    <row r="380" spans="6:14">
      <c r="F380" s="14" t="e">
        <f t="shared" si="45"/>
        <v>#N/A</v>
      </c>
      <c r="G380" s="16">
        <f t="shared" si="38"/>
        <v>114.32602739726028</v>
      </c>
      <c r="H380" s="16" t="e">
        <f t="shared" si="39"/>
        <v>#N/A</v>
      </c>
      <c r="I380" s="14" t="e">
        <f t="shared" si="40"/>
        <v>#N/A</v>
      </c>
      <c r="J380" s="14" t="e">
        <f t="shared" si="46"/>
        <v>#N/A</v>
      </c>
      <c r="K380" s="14" t="e">
        <f t="shared" si="41"/>
        <v>#N/A</v>
      </c>
      <c r="L380" s="17" t="e">
        <f t="shared" si="42"/>
        <v>#N/A</v>
      </c>
      <c r="M380" s="14" t="e">
        <f t="shared" si="43"/>
        <v>#N/A</v>
      </c>
      <c r="N380" s="14" t="e">
        <f t="shared" si="44"/>
        <v>#N/A</v>
      </c>
    </row>
    <row r="381" spans="6:14">
      <c r="F381" s="14" t="e">
        <f t="shared" si="45"/>
        <v>#N/A</v>
      </c>
      <c r="G381" s="16">
        <f t="shared" si="38"/>
        <v>114.32602739726028</v>
      </c>
      <c r="H381" s="16" t="e">
        <f t="shared" si="39"/>
        <v>#N/A</v>
      </c>
      <c r="I381" s="14" t="e">
        <f t="shared" si="40"/>
        <v>#N/A</v>
      </c>
      <c r="J381" s="14" t="e">
        <f t="shared" si="46"/>
        <v>#N/A</v>
      </c>
      <c r="K381" s="14" t="e">
        <f t="shared" si="41"/>
        <v>#N/A</v>
      </c>
      <c r="L381" s="17" t="e">
        <f t="shared" si="42"/>
        <v>#N/A</v>
      </c>
      <c r="M381" s="14" t="e">
        <f t="shared" si="43"/>
        <v>#N/A</v>
      </c>
      <c r="N381" s="14" t="e">
        <f t="shared" si="44"/>
        <v>#N/A</v>
      </c>
    </row>
    <row r="382" spans="6:14">
      <c r="F382" s="14" t="e">
        <f t="shared" si="45"/>
        <v>#N/A</v>
      </c>
      <c r="G382" s="16">
        <f t="shared" si="38"/>
        <v>114.32602739726028</v>
      </c>
      <c r="H382" s="16" t="e">
        <f t="shared" si="39"/>
        <v>#N/A</v>
      </c>
      <c r="I382" s="14" t="e">
        <f t="shared" si="40"/>
        <v>#N/A</v>
      </c>
      <c r="J382" s="14" t="e">
        <f t="shared" si="46"/>
        <v>#N/A</v>
      </c>
      <c r="K382" s="14" t="e">
        <f t="shared" si="41"/>
        <v>#N/A</v>
      </c>
      <c r="L382" s="17" t="e">
        <f t="shared" si="42"/>
        <v>#N/A</v>
      </c>
      <c r="M382" s="14" t="e">
        <f t="shared" si="43"/>
        <v>#N/A</v>
      </c>
      <c r="N382" s="14" t="e">
        <f t="shared" si="44"/>
        <v>#N/A</v>
      </c>
    </row>
    <row r="383" spans="6:14">
      <c r="F383" s="14" t="e">
        <f t="shared" si="45"/>
        <v>#N/A</v>
      </c>
      <c r="G383" s="16">
        <f t="shared" si="38"/>
        <v>114.32602739726028</v>
      </c>
      <c r="H383" s="16" t="e">
        <f t="shared" si="39"/>
        <v>#N/A</v>
      </c>
      <c r="I383" s="14" t="e">
        <f t="shared" si="40"/>
        <v>#N/A</v>
      </c>
      <c r="J383" s="14" t="e">
        <f t="shared" si="46"/>
        <v>#N/A</v>
      </c>
      <c r="K383" s="14" t="e">
        <f t="shared" si="41"/>
        <v>#N/A</v>
      </c>
      <c r="L383" s="17" t="e">
        <f t="shared" si="42"/>
        <v>#N/A</v>
      </c>
      <c r="M383" s="14" t="e">
        <f t="shared" si="43"/>
        <v>#N/A</v>
      </c>
      <c r="N383" s="14" t="e">
        <f t="shared" si="44"/>
        <v>#N/A</v>
      </c>
    </row>
    <row r="384" spans="6:14">
      <c r="F384" s="14" t="e">
        <f t="shared" si="45"/>
        <v>#N/A</v>
      </c>
      <c r="G384" s="16">
        <f t="shared" si="38"/>
        <v>114.32602739726028</v>
      </c>
      <c r="H384" s="16" t="e">
        <f t="shared" si="39"/>
        <v>#N/A</v>
      </c>
      <c r="I384" s="14" t="e">
        <f t="shared" si="40"/>
        <v>#N/A</v>
      </c>
      <c r="J384" s="14" t="e">
        <f t="shared" si="46"/>
        <v>#N/A</v>
      </c>
      <c r="K384" s="14" t="e">
        <f t="shared" si="41"/>
        <v>#N/A</v>
      </c>
      <c r="L384" s="17" t="e">
        <f t="shared" si="42"/>
        <v>#N/A</v>
      </c>
      <c r="M384" s="14" t="e">
        <f t="shared" si="43"/>
        <v>#N/A</v>
      </c>
      <c r="N384" s="14" t="e">
        <f t="shared" si="44"/>
        <v>#N/A</v>
      </c>
    </row>
    <row r="385" spans="6:14">
      <c r="F385" s="14" t="e">
        <f t="shared" si="45"/>
        <v>#N/A</v>
      </c>
      <c r="G385" s="16">
        <f t="shared" si="38"/>
        <v>114.32602739726028</v>
      </c>
      <c r="H385" s="16" t="e">
        <f t="shared" si="39"/>
        <v>#N/A</v>
      </c>
      <c r="I385" s="14" t="e">
        <f t="shared" si="40"/>
        <v>#N/A</v>
      </c>
      <c r="J385" s="14" t="e">
        <f t="shared" si="46"/>
        <v>#N/A</v>
      </c>
      <c r="K385" s="14" t="e">
        <f t="shared" si="41"/>
        <v>#N/A</v>
      </c>
      <c r="L385" s="17" t="e">
        <f t="shared" si="42"/>
        <v>#N/A</v>
      </c>
      <c r="M385" s="14" t="e">
        <f t="shared" si="43"/>
        <v>#N/A</v>
      </c>
      <c r="N385" s="14" t="e">
        <f t="shared" si="44"/>
        <v>#N/A</v>
      </c>
    </row>
    <row r="386" spans="6:14">
      <c r="F386" s="14" t="e">
        <f t="shared" si="45"/>
        <v>#N/A</v>
      </c>
      <c r="G386" s="16">
        <f t="shared" si="38"/>
        <v>114.32602739726028</v>
      </c>
      <c r="H386" s="16" t="e">
        <f t="shared" si="39"/>
        <v>#N/A</v>
      </c>
      <c r="I386" s="14" t="e">
        <f t="shared" si="40"/>
        <v>#N/A</v>
      </c>
      <c r="J386" s="14" t="e">
        <f t="shared" si="46"/>
        <v>#N/A</v>
      </c>
      <c r="K386" s="14" t="e">
        <f t="shared" si="41"/>
        <v>#N/A</v>
      </c>
      <c r="L386" s="17" t="e">
        <f t="shared" si="42"/>
        <v>#N/A</v>
      </c>
      <c r="M386" s="14" t="e">
        <f t="shared" si="43"/>
        <v>#N/A</v>
      </c>
      <c r="N386" s="14" t="e">
        <f t="shared" si="44"/>
        <v>#N/A</v>
      </c>
    </row>
    <row r="387" spans="6:14">
      <c r="F387" s="14" t="e">
        <f t="shared" si="45"/>
        <v>#N/A</v>
      </c>
      <c r="G387" s="16">
        <f t="shared" si="38"/>
        <v>114.32602739726028</v>
      </c>
      <c r="H387" s="16" t="e">
        <f t="shared" si="39"/>
        <v>#N/A</v>
      </c>
      <c r="I387" s="14" t="e">
        <f t="shared" si="40"/>
        <v>#N/A</v>
      </c>
      <c r="J387" s="14" t="e">
        <f t="shared" si="46"/>
        <v>#N/A</v>
      </c>
      <c r="K387" s="14" t="e">
        <f t="shared" si="41"/>
        <v>#N/A</v>
      </c>
      <c r="L387" s="17" t="e">
        <f t="shared" si="42"/>
        <v>#N/A</v>
      </c>
      <c r="M387" s="14" t="e">
        <f t="shared" si="43"/>
        <v>#N/A</v>
      </c>
      <c r="N387" s="14" t="e">
        <f t="shared" si="44"/>
        <v>#N/A</v>
      </c>
    </row>
    <row r="388" spans="6:14">
      <c r="F388" s="14" t="e">
        <f t="shared" si="45"/>
        <v>#N/A</v>
      </c>
      <c r="G388" s="16">
        <f t="shared" si="38"/>
        <v>114.32602739726028</v>
      </c>
      <c r="H388" s="16" t="e">
        <f t="shared" si="39"/>
        <v>#N/A</v>
      </c>
      <c r="I388" s="14" t="e">
        <f t="shared" si="40"/>
        <v>#N/A</v>
      </c>
      <c r="J388" s="14" t="e">
        <f t="shared" si="46"/>
        <v>#N/A</v>
      </c>
      <c r="K388" s="14" t="e">
        <f t="shared" si="41"/>
        <v>#N/A</v>
      </c>
      <c r="L388" s="17" t="e">
        <f t="shared" si="42"/>
        <v>#N/A</v>
      </c>
      <c r="M388" s="14" t="e">
        <f t="shared" si="43"/>
        <v>#N/A</v>
      </c>
      <c r="N388" s="14" t="e">
        <f t="shared" si="44"/>
        <v>#N/A</v>
      </c>
    </row>
    <row r="389" spans="6:14">
      <c r="F389" s="14" t="e">
        <f t="shared" si="45"/>
        <v>#N/A</v>
      </c>
      <c r="G389" s="16">
        <f t="shared" si="38"/>
        <v>114.32602739726028</v>
      </c>
      <c r="H389" s="16" t="e">
        <f t="shared" si="39"/>
        <v>#N/A</v>
      </c>
      <c r="I389" s="14" t="e">
        <f t="shared" si="40"/>
        <v>#N/A</v>
      </c>
      <c r="J389" s="14" t="e">
        <f t="shared" si="46"/>
        <v>#N/A</v>
      </c>
      <c r="K389" s="14" t="e">
        <f t="shared" si="41"/>
        <v>#N/A</v>
      </c>
      <c r="L389" s="17" t="e">
        <f t="shared" si="42"/>
        <v>#N/A</v>
      </c>
      <c r="M389" s="14" t="e">
        <f t="shared" si="43"/>
        <v>#N/A</v>
      </c>
      <c r="N389" s="14" t="e">
        <f t="shared" si="44"/>
        <v>#N/A</v>
      </c>
    </row>
    <row r="390" spans="6:14">
      <c r="F390" s="14" t="e">
        <f t="shared" si="45"/>
        <v>#N/A</v>
      </c>
      <c r="G390" s="16">
        <f t="shared" si="38"/>
        <v>114.32602739726028</v>
      </c>
      <c r="H390" s="16" t="e">
        <f t="shared" si="39"/>
        <v>#N/A</v>
      </c>
      <c r="I390" s="14" t="e">
        <f t="shared" si="40"/>
        <v>#N/A</v>
      </c>
      <c r="J390" s="14" t="e">
        <f t="shared" si="46"/>
        <v>#N/A</v>
      </c>
      <c r="K390" s="14" t="e">
        <f t="shared" si="41"/>
        <v>#N/A</v>
      </c>
      <c r="L390" s="17" t="e">
        <f t="shared" si="42"/>
        <v>#N/A</v>
      </c>
      <c r="M390" s="14" t="e">
        <f t="shared" si="43"/>
        <v>#N/A</v>
      </c>
      <c r="N390" s="14" t="e">
        <f t="shared" si="44"/>
        <v>#N/A</v>
      </c>
    </row>
    <row r="391" spans="6:14">
      <c r="F391" s="14" t="e">
        <f t="shared" si="45"/>
        <v>#N/A</v>
      </c>
      <c r="G391" s="16">
        <f t="shared" si="38"/>
        <v>114.32602739726028</v>
      </c>
      <c r="H391" s="16" t="e">
        <f t="shared" si="39"/>
        <v>#N/A</v>
      </c>
      <c r="I391" s="14" t="e">
        <f t="shared" si="40"/>
        <v>#N/A</v>
      </c>
      <c r="J391" s="14" t="e">
        <f t="shared" si="46"/>
        <v>#N/A</v>
      </c>
      <c r="K391" s="14" t="e">
        <f t="shared" si="41"/>
        <v>#N/A</v>
      </c>
      <c r="L391" s="17" t="e">
        <f t="shared" si="42"/>
        <v>#N/A</v>
      </c>
      <c r="M391" s="14" t="e">
        <f t="shared" si="43"/>
        <v>#N/A</v>
      </c>
      <c r="N391" s="14" t="e">
        <f t="shared" si="44"/>
        <v>#N/A</v>
      </c>
    </row>
    <row r="392" spans="6:14">
      <c r="F392" s="14" t="e">
        <f t="shared" si="45"/>
        <v>#N/A</v>
      </c>
      <c r="G392" s="16">
        <f t="shared" si="38"/>
        <v>114.32602739726028</v>
      </c>
      <c r="H392" s="16" t="e">
        <f t="shared" si="39"/>
        <v>#N/A</v>
      </c>
      <c r="I392" s="14" t="e">
        <f t="shared" si="40"/>
        <v>#N/A</v>
      </c>
      <c r="J392" s="14" t="e">
        <f t="shared" si="46"/>
        <v>#N/A</v>
      </c>
      <c r="K392" s="14" t="e">
        <f t="shared" si="41"/>
        <v>#N/A</v>
      </c>
      <c r="L392" s="17" t="e">
        <f t="shared" si="42"/>
        <v>#N/A</v>
      </c>
      <c r="M392" s="14" t="e">
        <f t="shared" si="43"/>
        <v>#N/A</v>
      </c>
      <c r="N392" s="14" t="e">
        <f t="shared" si="44"/>
        <v>#N/A</v>
      </c>
    </row>
    <row r="393" spans="6:14">
      <c r="F393" s="14" t="e">
        <f t="shared" si="45"/>
        <v>#N/A</v>
      </c>
      <c r="G393" s="16">
        <f t="shared" si="38"/>
        <v>114.32602739726028</v>
      </c>
      <c r="H393" s="16" t="e">
        <f t="shared" si="39"/>
        <v>#N/A</v>
      </c>
      <c r="I393" s="14" t="e">
        <f t="shared" si="40"/>
        <v>#N/A</v>
      </c>
      <c r="J393" s="14" t="e">
        <f t="shared" si="46"/>
        <v>#N/A</v>
      </c>
      <c r="K393" s="14" t="e">
        <f t="shared" si="41"/>
        <v>#N/A</v>
      </c>
      <c r="L393" s="17" t="e">
        <f t="shared" si="42"/>
        <v>#N/A</v>
      </c>
      <c r="M393" s="14" t="e">
        <f t="shared" si="43"/>
        <v>#N/A</v>
      </c>
      <c r="N393" s="14" t="e">
        <f t="shared" si="44"/>
        <v>#N/A</v>
      </c>
    </row>
    <row r="394" spans="6:14">
      <c r="F394" s="14" t="e">
        <f t="shared" si="45"/>
        <v>#N/A</v>
      </c>
      <c r="G394" s="16">
        <f t="shared" si="38"/>
        <v>114.32602739726028</v>
      </c>
      <c r="H394" s="16" t="e">
        <f t="shared" si="39"/>
        <v>#N/A</v>
      </c>
      <c r="I394" s="14" t="e">
        <f t="shared" si="40"/>
        <v>#N/A</v>
      </c>
      <c r="J394" s="14" t="e">
        <f t="shared" si="46"/>
        <v>#N/A</v>
      </c>
      <c r="K394" s="14" t="e">
        <f t="shared" si="41"/>
        <v>#N/A</v>
      </c>
      <c r="L394" s="17" t="e">
        <f t="shared" si="42"/>
        <v>#N/A</v>
      </c>
      <c r="M394" s="14" t="e">
        <f t="shared" si="43"/>
        <v>#N/A</v>
      </c>
      <c r="N394" s="14" t="e">
        <f t="shared" si="44"/>
        <v>#N/A</v>
      </c>
    </row>
    <row r="395" spans="6:14">
      <c r="F395" s="14" t="e">
        <f t="shared" si="45"/>
        <v>#N/A</v>
      </c>
      <c r="G395" s="16">
        <f t="shared" si="38"/>
        <v>114.32602739726028</v>
      </c>
      <c r="H395" s="16" t="e">
        <f t="shared" si="39"/>
        <v>#N/A</v>
      </c>
      <c r="I395" s="14" t="e">
        <f t="shared" si="40"/>
        <v>#N/A</v>
      </c>
      <c r="J395" s="14" t="e">
        <f t="shared" si="46"/>
        <v>#N/A</v>
      </c>
      <c r="K395" s="14" t="e">
        <f t="shared" si="41"/>
        <v>#N/A</v>
      </c>
      <c r="L395" s="17" t="e">
        <f t="shared" si="42"/>
        <v>#N/A</v>
      </c>
      <c r="M395" s="14" t="e">
        <f t="shared" si="43"/>
        <v>#N/A</v>
      </c>
      <c r="N395" s="14" t="e">
        <f t="shared" si="44"/>
        <v>#N/A</v>
      </c>
    </row>
    <row r="396" spans="6:14">
      <c r="F396" s="14" t="e">
        <f t="shared" si="45"/>
        <v>#N/A</v>
      </c>
      <c r="G396" s="16">
        <f t="shared" si="38"/>
        <v>114.32602739726028</v>
      </c>
      <c r="H396" s="16" t="e">
        <f t="shared" si="39"/>
        <v>#N/A</v>
      </c>
      <c r="I396" s="14" t="e">
        <f t="shared" si="40"/>
        <v>#N/A</v>
      </c>
      <c r="J396" s="14" t="e">
        <f t="shared" si="46"/>
        <v>#N/A</v>
      </c>
      <c r="K396" s="14" t="e">
        <f t="shared" si="41"/>
        <v>#N/A</v>
      </c>
      <c r="L396" s="17" t="e">
        <f t="shared" si="42"/>
        <v>#N/A</v>
      </c>
      <c r="M396" s="14" t="e">
        <f t="shared" si="43"/>
        <v>#N/A</v>
      </c>
      <c r="N396" s="14" t="e">
        <f t="shared" si="44"/>
        <v>#N/A</v>
      </c>
    </row>
    <row r="397" spans="6:14">
      <c r="F397" s="14" t="e">
        <f t="shared" si="45"/>
        <v>#N/A</v>
      </c>
      <c r="G397" s="16">
        <f t="shared" si="38"/>
        <v>114.32602739726028</v>
      </c>
      <c r="H397" s="16" t="e">
        <f t="shared" si="39"/>
        <v>#N/A</v>
      </c>
      <c r="I397" s="14" t="e">
        <f t="shared" si="40"/>
        <v>#N/A</v>
      </c>
      <c r="J397" s="14" t="e">
        <f t="shared" si="46"/>
        <v>#N/A</v>
      </c>
      <c r="K397" s="14" t="e">
        <f t="shared" si="41"/>
        <v>#N/A</v>
      </c>
      <c r="L397" s="17" t="e">
        <f t="shared" si="42"/>
        <v>#N/A</v>
      </c>
      <c r="M397" s="14" t="e">
        <f t="shared" si="43"/>
        <v>#N/A</v>
      </c>
      <c r="N397" s="14" t="e">
        <f t="shared" si="44"/>
        <v>#N/A</v>
      </c>
    </row>
    <row r="398" spans="6:14">
      <c r="F398" s="14" t="e">
        <f t="shared" si="45"/>
        <v>#N/A</v>
      </c>
      <c r="G398" s="16">
        <f t="shared" si="38"/>
        <v>114.32602739726028</v>
      </c>
      <c r="H398" s="16" t="e">
        <f t="shared" si="39"/>
        <v>#N/A</v>
      </c>
      <c r="I398" s="14" t="e">
        <f t="shared" si="40"/>
        <v>#N/A</v>
      </c>
      <c r="J398" s="14" t="e">
        <f t="shared" si="46"/>
        <v>#N/A</v>
      </c>
      <c r="K398" s="14" t="e">
        <f t="shared" si="41"/>
        <v>#N/A</v>
      </c>
      <c r="L398" s="17" t="e">
        <f t="shared" si="42"/>
        <v>#N/A</v>
      </c>
      <c r="M398" s="14" t="e">
        <f t="shared" si="43"/>
        <v>#N/A</v>
      </c>
      <c r="N398" s="14" t="e">
        <f t="shared" si="44"/>
        <v>#N/A</v>
      </c>
    </row>
    <row r="399" spans="6:14">
      <c r="F399" s="14" t="e">
        <f t="shared" si="45"/>
        <v>#N/A</v>
      </c>
      <c r="G399" s="16">
        <f t="shared" si="38"/>
        <v>114.32602739726028</v>
      </c>
      <c r="H399" s="16" t="e">
        <f t="shared" si="39"/>
        <v>#N/A</v>
      </c>
      <c r="I399" s="14" t="e">
        <f t="shared" si="40"/>
        <v>#N/A</v>
      </c>
      <c r="J399" s="14" t="e">
        <f t="shared" si="46"/>
        <v>#N/A</v>
      </c>
      <c r="K399" s="14" t="e">
        <f t="shared" si="41"/>
        <v>#N/A</v>
      </c>
      <c r="L399" s="17" t="e">
        <f t="shared" si="42"/>
        <v>#N/A</v>
      </c>
      <c r="M399" s="14" t="e">
        <f t="shared" si="43"/>
        <v>#N/A</v>
      </c>
      <c r="N399" s="14" t="e">
        <f t="shared" si="44"/>
        <v>#N/A</v>
      </c>
    </row>
    <row r="400" spans="6:14">
      <c r="F400" s="14" t="e">
        <f t="shared" si="45"/>
        <v>#N/A</v>
      </c>
      <c r="G400" s="16">
        <f t="shared" si="38"/>
        <v>114.32602739726028</v>
      </c>
      <c r="H400" s="16" t="e">
        <f t="shared" si="39"/>
        <v>#N/A</v>
      </c>
      <c r="I400" s="14" t="e">
        <f t="shared" si="40"/>
        <v>#N/A</v>
      </c>
      <c r="J400" s="14" t="e">
        <f t="shared" si="46"/>
        <v>#N/A</v>
      </c>
      <c r="K400" s="14" t="e">
        <f t="shared" si="41"/>
        <v>#N/A</v>
      </c>
      <c r="L400" s="17" t="e">
        <f t="shared" si="42"/>
        <v>#N/A</v>
      </c>
      <c r="M400" s="14" t="e">
        <f t="shared" si="43"/>
        <v>#N/A</v>
      </c>
      <c r="N400" s="14" t="e">
        <f t="shared" si="44"/>
        <v>#N/A</v>
      </c>
    </row>
    <row r="401" spans="6:14">
      <c r="F401" s="14" t="e">
        <f t="shared" si="45"/>
        <v>#N/A</v>
      </c>
      <c r="G401" s="16">
        <f t="shared" si="38"/>
        <v>114.32602739726028</v>
      </c>
      <c r="H401" s="16" t="e">
        <f t="shared" si="39"/>
        <v>#N/A</v>
      </c>
      <c r="I401" s="14" t="e">
        <f t="shared" si="40"/>
        <v>#N/A</v>
      </c>
      <c r="J401" s="14" t="e">
        <f t="shared" si="46"/>
        <v>#N/A</v>
      </c>
      <c r="K401" s="14" t="e">
        <f t="shared" si="41"/>
        <v>#N/A</v>
      </c>
      <c r="L401" s="17" t="e">
        <f t="shared" si="42"/>
        <v>#N/A</v>
      </c>
      <c r="M401" s="14" t="e">
        <f t="shared" si="43"/>
        <v>#N/A</v>
      </c>
      <c r="N401" s="14" t="e">
        <f t="shared" si="44"/>
        <v>#N/A</v>
      </c>
    </row>
    <row r="402" spans="6:14">
      <c r="F402" s="14" t="e">
        <f t="shared" si="45"/>
        <v>#N/A</v>
      </c>
      <c r="G402" s="16">
        <f t="shared" si="38"/>
        <v>114.32602739726028</v>
      </c>
      <c r="H402" s="16" t="e">
        <f t="shared" si="39"/>
        <v>#N/A</v>
      </c>
      <c r="I402" s="14" t="e">
        <f t="shared" si="40"/>
        <v>#N/A</v>
      </c>
      <c r="J402" s="14" t="e">
        <f t="shared" si="46"/>
        <v>#N/A</v>
      </c>
      <c r="K402" s="14" t="e">
        <f t="shared" si="41"/>
        <v>#N/A</v>
      </c>
      <c r="L402" s="17" t="e">
        <f t="shared" si="42"/>
        <v>#N/A</v>
      </c>
      <c r="M402" s="14" t="e">
        <f t="shared" si="43"/>
        <v>#N/A</v>
      </c>
      <c r="N402" s="14" t="e">
        <f t="shared" si="44"/>
        <v>#N/A</v>
      </c>
    </row>
    <row r="403" spans="6:14">
      <c r="F403" s="14" t="e">
        <f t="shared" si="45"/>
        <v>#N/A</v>
      </c>
      <c r="G403" s="16">
        <f t="shared" si="38"/>
        <v>114.32602739726028</v>
      </c>
      <c r="H403" s="16" t="e">
        <f t="shared" si="39"/>
        <v>#N/A</v>
      </c>
      <c r="I403" s="14" t="e">
        <f t="shared" si="40"/>
        <v>#N/A</v>
      </c>
      <c r="J403" s="14" t="e">
        <f t="shared" si="46"/>
        <v>#N/A</v>
      </c>
      <c r="K403" s="14" t="e">
        <f t="shared" si="41"/>
        <v>#N/A</v>
      </c>
      <c r="L403" s="17" t="e">
        <f t="shared" si="42"/>
        <v>#N/A</v>
      </c>
      <c r="M403" s="14" t="e">
        <f t="shared" si="43"/>
        <v>#N/A</v>
      </c>
      <c r="N403" s="14" t="e">
        <f t="shared" si="44"/>
        <v>#N/A</v>
      </c>
    </row>
    <row r="404" spans="6:14">
      <c r="F404" s="14" t="e">
        <f t="shared" si="45"/>
        <v>#N/A</v>
      </c>
      <c r="G404" s="16">
        <f t="shared" si="38"/>
        <v>114.32602739726028</v>
      </c>
      <c r="H404" s="16" t="e">
        <f t="shared" si="39"/>
        <v>#N/A</v>
      </c>
      <c r="I404" s="14" t="e">
        <f t="shared" si="40"/>
        <v>#N/A</v>
      </c>
      <c r="J404" s="14" t="e">
        <f t="shared" si="46"/>
        <v>#N/A</v>
      </c>
      <c r="K404" s="14" t="e">
        <f t="shared" si="41"/>
        <v>#N/A</v>
      </c>
      <c r="L404" s="17" t="e">
        <f t="shared" si="42"/>
        <v>#N/A</v>
      </c>
      <c r="M404" s="14" t="e">
        <f t="shared" si="43"/>
        <v>#N/A</v>
      </c>
      <c r="N404" s="14" t="e">
        <f t="shared" si="44"/>
        <v>#N/A</v>
      </c>
    </row>
    <row r="405" spans="6:14">
      <c r="F405" s="14" t="e">
        <f t="shared" si="45"/>
        <v>#N/A</v>
      </c>
      <c r="G405" s="16">
        <f t="shared" si="38"/>
        <v>114.32602739726028</v>
      </c>
      <c r="H405" s="16" t="e">
        <f t="shared" si="39"/>
        <v>#N/A</v>
      </c>
      <c r="I405" s="14" t="e">
        <f t="shared" si="40"/>
        <v>#N/A</v>
      </c>
      <c r="J405" s="14" t="e">
        <f t="shared" si="46"/>
        <v>#N/A</v>
      </c>
      <c r="K405" s="14" t="e">
        <f t="shared" si="41"/>
        <v>#N/A</v>
      </c>
      <c r="L405" s="17" t="e">
        <f t="shared" si="42"/>
        <v>#N/A</v>
      </c>
      <c r="M405" s="14" t="e">
        <f t="shared" si="43"/>
        <v>#N/A</v>
      </c>
      <c r="N405" s="14" t="e">
        <f t="shared" si="44"/>
        <v>#N/A</v>
      </c>
    </row>
    <row r="406" spans="6:14">
      <c r="F406" s="14" t="e">
        <f t="shared" si="45"/>
        <v>#N/A</v>
      </c>
      <c r="G406" s="16">
        <f t="shared" si="38"/>
        <v>114.32602739726028</v>
      </c>
      <c r="H406" s="16" t="e">
        <f t="shared" si="39"/>
        <v>#N/A</v>
      </c>
      <c r="I406" s="14" t="e">
        <f t="shared" si="40"/>
        <v>#N/A</v>
      </c>
      <c r="J406" s="14" t="e">
        <f t="shared" si="46"/>
        <v>#N/A</v>
      </c>
      <c r="K406" s="14" t="e">
        <f t="shared" si="41"/>
        <v>#N/A</v>
      </c>
      <c r="L406" s="17" t="e">
        <f t="shared" si="42"/>
        <v>#N/A</v>
      </c>
      <c r="M406" s="14" t="e">
        <f t="shared" si="43"/>
        <v>#N/A</v>
      </c>
      <c r="N406" s="14" t="e">
        <f t="shared" si="44"/>
        <v>#N/A</v>
      </c>
    </row>
    <row r="407" spans="6:14">
      <c r="F407" s="14" t="e">
        <f t="shared" si="45"/>
        <v>#N/A</v>
      </c>
      <c r="G407" s="16">
        <f t="shared" si="38"/>
        <v>114.32602739726028</v>
      </c>
      <c r="H407" s="16" t="e">
        <f t="shared" si="39"/>
        <v>#N/A</v>
      </c>
      <c r="I407" s="14" t="e">
        <f t="shared" si="40"/>
        <v>#N/A</v>
      </c>
      <c r="J407" s="14" t="e">
        <f t="shared" si="46"/>
        <v>#N/A</v>
      </c>
      <c r="K407" s="14" t="e">
        <f t="shared" si="41"/>
        <v>#N/A</v>
      </c>
      <c r="L407" s="17" t="e">
        <f t="shared" si="42"/>
        <v>#N/A</v>
      </c>
      <c r="M407" s="14" t="e">
        <f t="shared" si="43"/>
        <v>#N/A</v>
      </c>
      <c r="N407" s="14" t="e">
        <f t="shared" si="44"/>
        <v>#N/A</v>
      </c>
    </row>
    <row r="408" spans="6:14">
      <c r="F408" s="14" t="e">
        <f t="shared" si="45"/>
        <v>#N/A</v>
      </c>
      <c r="G408" s="16">
        <f t="shared" si="38"/>
        <v>114.32602739726028</v>
      </c>
      <c r="H408" s="16" t="e">
        <f t="shared" si="39"/>
        <v>#N/A</v>
      </c>
      <c r="I408" s="14" t="e">
        <f t="shared" si="40"/>
        <v>#N/A</v>
      </c>
      <c r="J408" s="14" t="e">
        <f t="shared" si="46"/>
        <v>#N/A</v>
      </c>
      <c r="K408" s="14" t="e">
        <f t="shared" si="41"/>
        <v>#N/A</v>
      </c>
      <c r="L408" s="17" t="e">
        <f t="shared" si="42"/>
        <v>#N/A</v>
      </c>
      <c r="M408" s="14" t="e">
        <f t="shared" si="43"/>
        <v>#N/A</v>
      </c>
      <c r="N408" s="14" t="e">
        <f t="shared" si="44"/>
        <v>#N/A</v>
      </c>
    </row>
    <row r="409" spans="6:14">
      <c r="F409" s="14" t="e">
        <f t="shared" si="45"/>
        <v>#N/A</v>
      </c>
      <c r="G409" s="16">
        <f t="shared" si="38"/>
        <v>114.32602739726028</v>
      </c>
      <c r="H409" s="16" t="e">
        <f t="shared" si="39"/>
        <v>#N/A</v>
      </c>
      <c r="I409" s="14" t="e">
        <f t="shared" si="40"/>
        <v>#N/A</v>
      </c>
      <c r="J409" s="14" t="e">
        <f t="shared" si="46"/>
        <v>#N/A</v>
      </c>
      <c r="K409" s="14" t="e">
        <f t="shared" si="41"/>
        <v>#N/A</v>
      </c>
      <c r="L409" s="17" t="e">
        <f t="shared" si="42"/>
        <v>#N/A</v>
      </c>
      <c r="M409" s="14" t="e">
        <f t="shared" si="43"/>
        <v>#N/A</v>
      </c>
      <c r="N409" s="14" t="e">
        <f t="shared" si="44"/>
        <v>#N/A</v>
      </c>
    </row>
    <row r="410" spans="6:14">
      <c r="F410" s="14" t="e">
        <f t="shared" si="45"/>
        <v>#N/A</v>
      </c>
      <c r="G410" s="16">
        <f t="shared" si="38"/>
        <v>114.32602739726028</v>
      </c>
      <c r="H410" s="16" t="e">
        <f t="shared" si="39"/>
        <v>#N/A</v>
      </c>
      <c r="I410" s="14" t="e">
        <f t="shared" si="40"/>
        <v>#N/A</v>
      </c>
      <c r="J410" s="14" t="e">
        <f t="shared" si="46"/>
        <v>#N/A</v>
      </c>
      <c r="K410" s="14" t="e">
        <f t="shared" si="41"/>
        <v>#N/A</v>
      </c>
      <c r="L410" s="17" t="e">
        <f t="shared" si="42"/>
        <v>#N/A</v>
      </c>
      <c r="M410" s="14" t="e">
        <f t="shared" si="43"/>
        <v>#N/A</v>
      </c>
      <c r="N410" s="14" t="e">
        <f t="shared" si="44"/>
        <v>#N/A</v>
      </c>
    </row>
    <row r="411" spans="6:14">
      <c r="F411" s="14" t="e">
        <f t="shared" si="45"/>
        <v>#N/A</v>
      </c>
      <c r="G411" s="16">
        <f t="shared" si="38"/>
        <v>114.32602739726028</v>
      </c>
      <c r="H411" s="16" t="e">
        <f t="shared" si="39"/>
        <v>#N/A</v>
      </c>
      <c r="I411" s="14" t="e">
        <f t="shared" si="40"/>
        <v>#N/A</v>
      </c>
      <c r="J411" s="14" t="e">
        <f t="shared" si="46"/>
        <v>#N/A</v>
      </c>
      <c r="K411" s="14" t="e">
        <f t="shared" si="41"/>
        <v>#N/A</v>
      </c>
      <c r="L411" s="17" t="e">
        <f t="shared" si="42"/>
        <v>#N/A</v>
      </c>
      <c r="M411" s="14" t="e">
        <f t="shared" si="43"/>
        <v>#N/A</v>
      </c>
      <c r="N411" s="14" t="e">
        <f t="shared" si="44"/>
        <v>#N/A</v>
      </c>
    </row>
    <row r="412" spans="6:14">
      <c r="F412" s="14" t="e">
        <f t="shared" si="45"/>
        <v>#N/A</v>
      </c>
      <c r="G412" s="16">
        <f t="shared" si="38"/>
        <v>114.32602739726028</v>
      </c>
      <c r="H412" s="16" t="e">
        <f t="shared" si="39"/>
        <v>#N/A</v>
      </c>
      <c r="I412" s="14" t="e">
        <f t="shared" si="40"/>
        <v>#N/A</v>
      </c>
      <c r="J412" s="14" t="e">
        <f t="shared" si="46"/>
        <v>#N/A</v>
      </c>
      <c r="K412" s="14" t="e">
        <f t="shared" si="41"/>
        <v>#N/A</v>
      </c>
      <c r="L412" s="17" t="e">
        <f t="shared" si="42"/>
        <v>#N/A</v>
      </c>
      <c r="M412" s="14" t="e">
        <f t="shared" si="43"/>
        <v>#N/A</v>
      </c>
      <c r="N412" s="14" t="e">
        <f t="shared" si="44"/>
        <v>#N/A</v>
      </c>
    </row>
    <row r="413" spans="6:14">
      <c r="F413" s="14" t="e">
        <f t="shared" si="45"/>
        <v>#N/A</v>
      </c>
      <c r="G413" s="16">
        <f t="shared" si="38"/>
        <v>114.32602739726028</v>
      </c>
      <c r="H413" s="16" t="e">
        <f t="shared" si="39"/>
        <v>#N/A</v>
      </c>
      <c r="I413" s="14" t="e">
        <f t="shared" si="40"/>
        <v>#N/A</v>
      </c>
      <c r="J413" s="14" t="e">
        <f t="shared" si="46"/>
        <v>#N/A</v>
      </c>
      <c r="K413" s="14" t="e">
        <f t="shared" si="41"/>
        <v>#N/A</v>
      </c>
      <c r="L413" s="17" t="e">
        <f t="shared" si="42"/>
        <v>#N/A</v>
      </c>
      <c r="M413" s="14" t="e">
        <f t="shared" si="43"/>
        <v>#N/A</v>
      </c>
      <c r="N413" s="14" t="e">
        <f t="shared" si="44"/>
        <v>#N/A</v>
      </c>
    </row>
    <row r="414" spans="6:14">
      <c r="F414" s="14" t="e">
        <f t="shared" si="45"/>
        <v>#N/A</v>
      </c>
      <c r="G414" s="16">
        <f t="shared" si="38"/>
        <v>114.32602739726028</v>
      </c>
      <c r="H414" s="16" t="e">
        <f t="shared" si="39"/>
        <v>#N/A</v>
      </c>
      <c r="I414" s="14" t="e">
        <f t="shared" si="40"/>
        <v>#N/A</v>
      </c>
      <c r="J414" s="14" t="e">
        <f t="shared" si="46"/>
        <v>#N/A</v>
      </c>
      <c r="K414" s="14" t="e">
        <f t="shared" si="41"/>
        <v>#N/A</v>
      </c>
      <c r="L414" s="17" t="e">
        <f t="shared" si="42"/>
        <v>#N/A</v>
      </c>
      <c r="M414" s="14" t="e">
        <f t="shared" si="43"/>
        <v>#N/A</v>
      </c>
      <c r="N414" s="14" t="e">
        <f t="shared" si="44"/>
        <v>#N/A</v>
      </c>
    </row>
    <row r="415" spans="6:14">
      <c r="F415" s="14" t="e">
        <f t="shared" si="45"/>
        <v>#N/A</v>
      </c>
      <c r="G415" s="16">
        <f t="shared" si="38"/>
        <v>114.32602739726028</v>
      </c>
      <c r="H415" s="16" t="e">
        <f t="shared" si="39"/>
        <v>#N/A</v>
      </c>
      <c r="I415" s="14" t="e">
        <f t="shared" si="40"/>
        <v>#N/A</v>
      </c>
      <c r="J415" s="14" t="e">
        <f t="shared" si="46"/>
        <v>#N/A</v>
      </c>
      <c r="K415" s="14" t="e">
        <f t="shared" si="41"/>
        <v>#N/A</v>
      </c>
      <c r="L415" s="17" t="e">
        <f t="shared" si="42"/>
        <v>#N/A</v>
      </c>
      <c r="M415" s="14" t="e">
        <f t="shared" si="43"/>
        <v>#N/A</v>
      </c>
      <c r="N415" s="14" t="e">
        <f t="shared" si="44"/>
        <v>#N/A</v>
      </c>
    </row>
    <row r="416" spans="6:14">
      <c r="F416" s="14" t="e">
        <f t="shared" si="45"/>
        <v>#N/A</v>
      </c>
      <c r="G416" s="16">
        <f t="shared" si="38"/>
        <v>114.32602739726028</v>
      </c>
      <c r="H416" s="16" t="e">
        <f t="shared" si="39"/>
        <v>#N/A</v>
      </c>
      <c r="I416" s="14" t="e">
        <f t="shared" si="40"/>
        <v>#N/A</v>
      </c>
      <c r="J416" s="14" t="e">
        <f t="shared" si="46"/>
        <v>#N/A</v>
      </c>
      <c r="K416" s="14" t="e">
        <f t="shared" si="41"/>
        <v>#N/A</v>
      </c>
      <c r="L416" s="17" t="e">
        <f t="shared" si="42"/>
        <v>#N/A</v>
      </c>
      <c r="M416" s="14" t="e">
        <f t="shared" si="43"/>
        <v>#N/A</v>
      </c>
      <c r="N416" s="14" t="e">
        <f t="shared" si="44"/>
        <v>#N/A</v>
      </c>
    </row>
    <row r="417" spans="6:14">
      <c r="F417" s="14" t="e">
        <f t="shared" si="45"/>
        <v>#N/A</v>
      </c>
      <c r="G417" s="16">
        <f t="shared" si="38"/>
        <v>114.32602739726028</v>
      </c>
      <c r="H417" s="16" t="e">
        <f t="shared" si="39"/>
        <v>#N/A</v>
      </c>
      <c r="I417" s="14" t="e">
        <f t="shared" si="40"/>
        <v>#N/A</v>
      </c>
      <c r="J417" s="14" t="e">
        <f t="shared" si="46"/>
        <v>#N/A</v>
      </c>
      <c r="K417" s="14" t="e">
        <f t="shared" si="41"/>
        <v>#N/A</v>
      </c>
      <c r="L417" s="17" t="e">
        <f t="shared" si="42"/>
        <v>#N/A</v>
      </c>
      <c r="M417" s="14" t="e">
        <f t="shared" si="43"/>
        <v>#N/A</v>
      </c>
      <c r="N417" s="14" t="e">
        <f t="shared" si="44"/>
        <v>#N/A</v>
      </c>
    </row>
    <row r="418" spans="6:14">
      <c r="F418" s="14" t="e">
        <f t="shared" si="45"/>
        <v>#N/A</v>
      </c>
      <c r="G418" s="16">
        <f t="shared" si="38"/>
        <v>114.32602739726028</v>
      </c>
      <c r="H418" s="16" t="e">
        <f t="shared" si="39"/>
        <v>#N/A</v>
      </c>
      <c r="I418" s="14" t="e">
        <f t="shared" si="40"/>
        <v>#N/A</v>
      </c>
      <c r="J418" s="14" t="e">
        <f t="shared" si="46"/>
        <v>#N/A</v>
      </c>
      <c r="K418" s="14" t="e">
        <f t="shared" si="41"/>
        <v>#N/A</v>
      </c>
      <c r="L418" s="17" t="e">
        <f t="shared" si="42"/>
        <v>#N/A</v>
      </c>
      <c r="M418" s="14" t="e">
        <f t="shared" si="43"/>
        <v>#N/A</v>
      </c>
      <c r="N418" s="14" t="e">
        <f t="shared" si="44"/>
        <v>#N/A</v>
      </c>
    </row>
    <row r="419" spans="6:14">
      <c r="F419" s="14" t="e">
        <f t="shared" si="45"/>
        <v>#N/A</v>
      </c>
      <c r="G419" s="16">
        <f t="shared" si="38"/>
        <v>114.32602739726028</v>
      </c>
      <c r="H419" s="16" t="e">
        <f t="shared" si="39"/>
        <v>#N/A</v>
      </c>
      <c r="I419" s="14" t="e">
        <f t="shared" si="40"/>
        <v>#N/A</v>
      </c>
      <c r="J419" s="14" t="e">
        <f t="shared" si="46"/>
        <v>#N/A</v>
      </c>
      <c r="K419" s="14" t="e">
        <f t="shared" si="41"/>
        <v>#N/A</v>
      </c>
      <c r="L419" s="17" t="e">
        <f t="shared" si="42"/>
        <v>#N/A</v>
      </c>
      <c r="M419" s="14" t="e">
        <f t="shared" si="43"/>
        <v>#N/A</v>
      </c>
      <c r="N419" s="14" t="e">
        <f t="shared" si="44"/>
        <v>#N/A</v>
      </c>
    </row>
    <row r="420" spans="6:14">
      <c r="F420" s="14" t="e">
        <f t="shared" si="45"/>
        <v>#N/A</v>
      </c>
      <c r="G420" s="16">
        <f t="shared" si="38"/>
        <v>114.32602739726028</v>
      </c>
      <c r="H420" s="16" t="e">
        <f t="shared" si="39"/>
        <v>#N/A</v>
      </c>
      <c r="I420" s="14" t="e">
        <f t="shared" si="40"/>
        <v>#N/A</v>
      </c>
      <c r="J420" s="14" t="e">
        <f t="shared" si="46"/>
        <v>#N/A</v>
      </c>
      <c r="K420" s="14" t="e">
        <f t="shared" si="41"/>
        <v>#N/A</v>
      </c>
      <c r="L420" s="17" t="e">
        <f t="shared" si="42"/>
        <v>#N/A</v>
      </c>
      <c r="M420" s="14" t="e">
        <f t="shared" si="43"/>
        <v>#N/A</v>
      </c>
      <c r="N420" s="14" t="e">
        <f t="shared" si="44"/>
        <v>#N/A</v>
      </c>
    </row>
    <row r="421" spans="6:14">
      <c r="F421" s="14" t="e">
        <f t="shared" si="45"/>
        <v>#N/A</v>
      </c>
      <c r="G421" s="16">
        <f t="shared" si="38"/>
        <v>114.32602739726028</v>
      </c>
      <c r="H421" s="16" t="e">
        <f t="shared" si="39"/>
        <v>#N/A</v>
      </c>
      <c r="I421" s="14" t="e">
        <f t="shared" si="40"/>
        <v>#N/A</v>
      </c>
      <c r="J421" s="14" t="e">
        <f t="shared" si="46"/>
        <v>#N/A</v>
      </c>
      <c r="K421" s="14" t="e">
        <f t="shared" si="41"/>
        <v>#N/A</v>
      </c>
      <c r="L421" s="17" t="e">
        <f t="shared" si="42"/>
        <v>#N/A</v>
      </c>
      <c r="M421" s="14" t="e">
        <f t="shared" si="43"/>
        <v>#N/A</v>
      </c>
      <c r="N421" s="14" t="e">
        <f t="shared" si="44"/>
        <v>#N/A</v>
      </c>
    </row>
    <row r="422" spans="6:14">
      <c r="F422" s="14" t="e">
        <f t="shared" si="45"/>
        <v>#N/A</v>
      </c>
      <c r="G422" s="16">
        <f t="shared" si="38"/>
        <v>114.32602739726028</v>
      </c>
      <c r="H422" s="16" t="e">
        <f t="shared" si="39"/>
        <v>#N/A</v>
      </c>
      <c r="I422" s="14" t="e">
        <f t="shared" si="40"/>
        <v>#N/A</v>
      </c>
      <c r="J422" s="14" t="e">
        <f t="shared" si="46"/>
        <v>#N/A</v>
      </c>
      <c r="K422" s="14" t="e">
        <f t="shared" si="41"/>
        <v>#N/A</v>
      </c>
      <c r="L422" s="17" t="e">
        <f t="shared" si="42"/>
        <v>#N/A</v>
      </c>
      <c r="M422" s="14" t="e">
        <f t="shared" si="43"/>
        <v>#N/A</v>
      </c>
      <c r="N422" s="14" t="e">
        <f t="shared" si="44"/>
        <v>#N/A</v>
      </c>
    </row>
    <row r="423" spans="6:14">
      <c r="F423" s="14" t="e">
        <f t="shared" si="45"/>
        <v>#N/A</v>
      </c>
      <c r="G423" s="16">
        <f t="shared" si="38"/>
        <v>114.32602739726028</v>
      </c>
      <c r="H423" s="16" t="e">
        <f t="shared" si="39"/>
        <v>#N/A</v>
      </c>
      <c r="I423" s="14" t="e">
        <f t="shared" si="40"/>
        <v>#N/A</v>
      </c>
      <c r="J423" s="14" t="e">
        <f t="shared" si="46"/>
        <v>#N/A</v>
      </c>
      <c r="K423" s="14" t="e">
        <f t="shared" si="41"/>
        <v>#N/A</v>
      </c>
      <c r="L423" s="17" t="e">
        <f t="shared" si="42"/>
        <v>#N/A</v>
      </c>
      <c r="M423" s="14" t="e">
        <f t="shared" si="43"/>
        <v>#N/A</v>
      </c>
      <c r="N423" s="14" t="e">
        <f t="shared" si="44"/>
        <v>#N/A</v>
      </c>
    </row>
    <row r="424" spans="6:14">
      <c r="F424" s="14" t="e">
        <f t="shared" si="45"/>
        <v>#N/A</v>
      </c>
      <c r="G424" s="16">
        <f t="shared" ref="G424:G487" si="47">IF($F$105-C424&gt;364,$F$105-C424,0)/365</f>
        <v>114.32602739726028</v>
      </c>
      <c r="H424" s="16" t="e">
        <f t="shared" ref="H424:H487" si="48">IF(F424-G424&gt;0,F424-G424,"")</f>
        <v>#N/A</v>
      </c>
      <c r="I424" s="14" t="e">
        <f t="shared" ref="I424:I487" si="49">IF(H424="",E424,0)</f>
        <v>#N/A</v>
      </c>
      <c r="J424" s="14" t="e">
        <f t="shared" si="46"/>
        <v>#N/A</v>
      </c>
      <c r="K424" s="14" t="e">
        <f t="shared" ref="K424:K487" si="50">IF(J424="","",1-J424)</f>
        <v>#N/A</v>
      </c>
      <c r="L424" s="17" t="e">
        <f t="shared" ref="L424:L487" si="51">IF(K424="","",K424*100)</f>
        <v>#N/A</v>
      </c>
      <c r="M424" s="14" t="e">
        <f t="shared" ref="M424:M487" si="52">IF(L424="",0,E424*L424/100)</f>
        <v>#N/A</v>
      </c>
      <c r="N424" s="14" t="e">
        <f t="shared" ref="N424:N487" si="53">E424-M424-I424</f>
        <v>#N/A</v>
      </c>
    </row>
    <row r="425" spans="6:14">
      <c r="F425" s="14" t="e">
        <f t="shared" si="45"/>
        <v>#N/A</v>
      </c>
      <c r="G425" s="16">
        <f t="shared" si="47"/>
        <v>114.32602739726028</v>
      </c>
      <c r="H425" s="16" t="e">
        <f t="shared" si="48"/>
        <v>#N/A</v>
      </c>
      <c r="I425" s="14" t="e">
        <f t="shared" si="49"/>
        <v>#N/A</v>
      </c>
      <c r="J425" s="14" t="e">
        <f t="shared" si="46"/>
        <v>#N/A</v>
      </c>
      <c r="K425" s="14" t="e">
        <f t="shared" si="50"/>
        <v>#N/A</v>
      </c>
      <c r="L425" s="17" t="e">
        <f t="shared" si="51"/>
        <v>#N/A</v>
      </c>
      <c r="M425" s="14" t="e">
        <f t="shared" si="52"/>
        <v>#N/A</v>
      </c>
      <c r="N425" s="14" t="e">
        <f t="shared" si="53"/>
        <v>#N/A</v>
      </c>
    </row>
    <row r="426" spans="6:14">
      <c r="F426" s="14" t="e">
        <f t="shared" si="45"/>
        <v>#N/A</v>
      </c>
      <c r="G426" s="16">
        <f t="shared" si="47"/>
        <v>114.32602739726028</v>
      </c>
      <c r="H426" s="16" t="e">
        <f t="shared" si="48"/>
        <v>#N/A</v>
      </c>
      <c r="I426" s="14" t="e">
        <f t="shared" si="49"/>
        <v>#N/A</v>
      </c>
      <c r="J426" s="14" t="e">
        <f t="shared" si="46"/>
        <v>#N/A</v>
      </c>
      <c r="K426" s="14" t="e">
        <f t="shared" si="50"/>
        <v>#N/A</v>
      </c>
      <c r="L426" s="17" t="e">
        <f t="shared" si="51"/>
        <v>#N/A</v>
      </c>
      <c r="M426" s="14" t="e">
        <f t="shared" si="52"/>
        <v>#N/A</v>
      </c>
      <c r="N426" s="14" t="e">
        <f t="shared" si="53"/>
        <v>#N/A</v>
      </c>
    </row>
    <row r="427" spans="6:14">
      <c r="F427" s="14" t="e">
        <f t="shared" si="45"/>
        <v>#N/A</v>
      </c>
      <c r="G427" s="16">
        <f t="shared" si="47"/>
        <v>114.32602739726028</v>
      </c>
      <c r="H427" s="16" t="e">
        <f t="shared" si="48"/>
        <v>#N/A</v>
      </c>
      <c r="I427" s="14" t="e">
        <f t="shared" si="49"/>
        <v>#N/A</v>
      </c>
      <c r="J427" s="14" t="e">
        <f t="shared" si="46"/>
        <v>#N/A</v>
      </c>
      <c r="K427" s="14" t="e">
        <f t="shared" si="50"/>
        <v>#N/A</v>
      </c>
      <c r="L427" s="17" t="e">
        <f t="shared" si="51"/>
        <v>#N/A</v>
      </c>
      <c r="M427" s="14" t="e">
        <f t="shared" si="52"/>
        <v>#N/A</v>
      </c>
      <c r="N427" s="14" t="e">
        <f t="shared" si="53"/>
        <v>#N/A</v>
      </c>
    </row>
    <row r="428" spans="6:14">
      <c r="F428" s="14" t="e">
        <f t="shared" ref="F428:F491" si="54">VLOOKUP(B428,$AO$3:$AP$103,2,FALSE)</f>
        <v>#N/A</v>
      </c>
      <c r="G428" s="16">
        <f t="shared" si="47"/>
        <v>114.32602739726028</v>
      </c>
      <c r="H428" s="16" t="e">
        <f t="shared" si="48"/>
        <v>#N/A</v>
      </c>
      <c r="I428" s="14" t="e">
        <f t="shared" si="49"/>
        <v>#N/A</v>
      </c>
      <c r="J428" s="14" t="e">
        <f t="shared" ref="J428:J491" si="55">IF(H428="","",(POWER(D428*5%/D428,1/H428)))</f>
        <v>#N/A</v>
      </c>
      <c r="K428" s="14" t="e">
        <f t="shared" si="50"/>
        <v>#N/A</v>
      </c>
      <c r="L428" s="17" t="e">
        <f t="shared" si="51"/>
        <v>#N/A</v>
      </c>
      <c r="M428" s="14" t="e">
        <f t="shared" si="52"/>
        <v>#N/A</v>
      </c>
      <c r="N428" s="14" t="e">
        <f t="shared" si="53"/>
        <v>#N/A</v>
      </c>
    </row>
    <row r="429" spans="6:14">
      <c r="F429" s="14" t="e">
        <f t="shared" si="54"/>
        <v>#N/A</v>
      </c>
      <c r="G429" s="16">
        <f t="shared" si="47"/>
        <v>114.32602739726028</v>
      </c>
      <c r="H429" s="16" t="e">
        <f t="shared" si="48"/>
        <v>#N/A</v>
      </c>
      <c r="I429" s="14" t="e">
        <f t="shared" si="49"/>
        <v>#N/A</v>
      </c>
      <c r="J429" s="14" t="e">
        <f t="shared" si="55"/>
        <v>#N/A</v>
      </c>
      <c r="K429" s="14" t="e">
        <f t="shared" si="50"/>
        <v>#N/A</v>
      </c>
      <c r="L429" s="17" t="e">
        <f t="shared" si="51"/>
        <v>#N/A</v>
      </c>
      <c r="M429" s="14" t="e">
        <f t="shared" si="52"/>
        <v>#N/A</v>
      </c>
      <c r="N429" s="14" t="e">
        <f t="shared" si="53"/>
        <v>#N/A</v>
      </c>
    </row>
    <row r="430" spans="6:14">
      <c r="F430" s="14" t="e">
        <f t="shared" si="54"/>
        <v>#N/A</v>
      </c>
      <c r="G430" s="16">
        <f t="shared" si="47"/>
        <v>114.32602739726028</v>
      </c>
      <c r="H430" s="16" t="e">
        <f t="shared" si="48"/>
        <v>#N/A</v>
      </c>
      <c r="I430" s="14" t="e">
        <f t="shared" si="49"/>
        <v>#N/A</v>
      </c>
      <c r="J430" s="14" t="e">
        <f t="shared" si="55"/>
        <v>#N/A</v>
      </c>
      <c r="K430" s="14" t="e">
        <f t="shared" si="50"/>
        <v>#N/A</v>
      </c>
      <c r="L430" s="17" t="e">
        <f t="shared" si="51"/>
        <v>#N/A</v>
      </c>
      <c r="M430" s="14" t="e">
        <f t="shared" si="52"/>
        <v>#N/A</v>
      </c>
      <c r="N430" s="14" t="e">
        <f t="shared" si="53"/>
        <v>#N/A</v>
      </c>
    </row>
    <row r="431" spans="6:14">
      <c r="F431" s="14" t="e">
        <f t="shared" si="54"/>
        <v>#N/A</v>
      </c>
      <c r="G431" s="16">
        <f t="shared" si="47"/>
        <v>114.32602739726028</v>
      </c>
      <c r="H431" s="16" t="e">
        <f t="shared" si="48"/>
        <v>#N/A</v>
      </c>
      <c r="I431" s="14" t="e">
        <f t="shared" si="49"/>
        <v>#N/A</v>
      </c>
      <c r="J431" s="14" t="e">
        <f t="shared" si="55"/>
        <v>#N/A</v>
      </c>
      <c r="K431" s="14" t="e">
        <f t="shared" si="50"/>
        <v>#N/A</v>
      </c>
      <c r="L431" s="17" t="e">
        <f t="shared" si="51"/>
        <v>#N/A</v>
      </c>
      <c r="M431" s="14" t="e">
        <f t="shared" si="52"/>
        <v>#N/A</v>
      </c>
      <c r="N431" s="14" t="e">
        <f t="shared" si="53"/>
        <v>#N/A</v>
      </c>
    </row>
    <row r="432" spans="6:14">
      <c r="F432" s="14" t="e">
        <f t="shared" si="54"/>
        <v>#N/A</v>
      </c>
      <c r="G432" s="16">
        <f t="shared" si="47"/>
        <v>114.32602739726028</v>
      </c>
      <c r="H432" s="16" t="e">
        <f t="shared" si="48"/>
        <v>#N/A</v>
      </c>
      <c r="I432" s="14" t="e">
        <f t="shared" si="49"/>
        <v>#N/A</v>
      </c>
      <c r="J432" s="14" t="e">
        <f t="shared" si="55"/>
        <v>#N/A</v>
      </c>
      <c r="K432" s="14" t="e">
        <f t="shared" si="50"/>
        <v>#N/A</v>
      </c>
      <c r="L432" s="17" t="e">
        <f t="shared" si="51"/>
        <v>#N/A</v>
      </c>
      <c r="M432" s="14" t="e">
        <f t="shared" si="52"/>
        <v>#N/A</v>
      </c>
      <c r="N432" s="14" t="e">
        <f t="shared" si="53"/>
        <v>#N/A</v>
      </c>
    </row>
    <row r="433" spans="6:14">
      <c r="F433" s="14" t="e">
        <f t="shared" si="54"/>
        <v>#N/A</v>
      </c>
      <c r="G433" s="16">
        <f t="shared" si="47"/>
        <v>114.32602739726028</v>
      </c>
      <c r="H433" s="16" t="e">
        <f t="shared" si="48"/>
        <v>#N/A</v>
      </c>
      <c r="I433" s="14" t="e">
        <f t="shared" si="49"/>
        <v>#N/A</v>
      </c>
      <c r="J433" s="14" t="e">
        <f t="shared" si="55"/>
        <v>#N/A</v>
      </c>
      <c r="K433" s="14" t="e">
        <f t="shared" si="50"/>
        <v>#N/A</v>
      </c>
      <c r="L433" s="17" t="e">
        <f t="shared" si="51"/>
        <v>#N/A</v>
      </c>
      <c r="M433" s="14" t="e">
        <f t="shared" si="52"/>
        <v>#N/A</v>
      </c>
      <c r="N433" s="14" t="e">
        <f t="shared" si="53"/>
        <v>#N/A</v>
      </c>
    </row>
    <row r="434" spans="6:14">
      <c r="F434" s="14" t="e">
        <f t="shared" si="54"/>
        <v>#N/A</v>
      </c>
      <c r="G434" s="16">
        <f t="shared" si="47"/>
        <v>114.32602739726028</v>
      </c>
      <c r="H434" s="16" t="e">
        <f t="shared" si="48"/>
        <v>#N/A</v>
      </c>
      <c r="I434" s="14" t="e">
        <f t="shared" si="49"/>
        <v>#N/A</v>
      </c>
      <c r="J434" s="14" t="e">
        <f t="shared" si="55"/>
        <v>#N/A</v>
      </c>
      <c r="K434" s="14" t="e">
        <f t="shared" si="50"/>
        <v>#N/A</v>
      </c>
      <c r="L434" s="17" t="e">
        <f t="shared" si="51"/>
        <v>#N/A</v>
      </c>
      <c r="M434" s="14" t="e">
        <f t="shared" si="52"/>
        <v>#N/A</v>
      </c>
      <c r="N434" s="14" t="e">
        <f t="shared" si="53"/>
        <v>#N/A</v>
      </c>
    </row>
    <row r="435" spans="6:14">
      <c r="F435" s="14" t="e">
        <f t="shared" si="54"/>
        <v>#N/A</v>
      </c>
      <c r="G435" s="16">
        <f t="shared" si="47"/>
        <v>114.32602739726028</v>
      </c>
      <c r="H435" s="16" t="e">
        <f t="shared" si="48"/>
        <v>#N/A</v>
      </c>
      <c r="I435" s="14" t="e">
        <f t="shared" si="49"/>
        <v>#N/A</v>
      </c>
      <c r="J435" s="14" t="e">
        <f t="shared" si="55"/>
        <v>#N/A</v>
      </c>
      <c r="K435" s="14" t="e">
        <f t="shared" si="50"/>
        <v>#N/A</v>
      </c>
      <c r="L435" s="17" t="e">
        <f t="shared" si="51"/>
        <v>#N/A</v>
      </c>
      <c r="M435" s="14" t="e">
        <f t="shared" si="52"/>
        <v>#N/A</v>
      </c>
      <c r="N435" s="14" t="e">
        <f t="shared" si="53"/>
        <v>#N/A</v>
      </c>
    </row>
    <row r="436" spans="6:14">
      <c r="F436" s="14" t="e">
        <f t="shared" si="54"/>
        <v>#N/A</v>
      </c>
      <c r="G436" s="16">
        <f t="shared" si="47"/>
        <v>114.32602739726028</v>
      </c>
      <c r="H436" s="16" t="e">
        <f t="shared" si="48"/>
        <v>#N/A</v>
      </c>
      <c r="I436" s="14" t="e">
        <f t="shared" si="49"/>
        <v>#N/A</v>
      </c>
      <c r="J436" s="14" t="e">
        <f t="shared" si="55"/>
        <v>#N/A</v>
      </c>
      <c r="K436" s="14" t="e">
        <f t="shared" si="50"/>
        <v>#N/A</v>
      </c>
      <c r="L436" s="17" t="e">
        <f t="shared" si="51"/>
        <v>#N/A</v>
      </c>
      <c r="M436" s="14" t="e">
        <f t="shared" si="52"/>
        <v>#N/A</v>
      </c>
      <c r="N436" s="14" t="e">
        <f t="shared" si="53"/>
        <v>#N/A</v>
      </c>
    </row>
    <row r="437" spans="6:14">
      <c r="F437" s="14" t="e">
        <f t="shared" si="54"/>
        <v>#N/A</v>
      </c>
      <c r="G437" s="16">
        <f t="shared" si="47"/>
        <v>114.32602739726028</v>
      </c>
      <c r="H437" s="16" t="e">
        <f t="shared" si="48"/>
        <v>#N/A</v>
      </c>
      <c r="I437" s="14" t="e">
        <f t="shared" si="49"/>
        <v>#N/A</v>
      </c>
      <c r="J437" s="14" t="e">
        <f t="shared" si="55"/>
        <v>#N/A</v>
      </c>
      <c r="K437" s="14" t="e">
        <f t="shared" si="50"/>
        <v>#N/A</v>
      </c>
      <c r="L437" s="17" t="e">
        <f t="shared" si="51"/>
        <v>#N/A</v>
      </c>
      <c r="M437" s="14" t="e">
        <f t="shared" si="52"/>
        <v>#N/A</v>
      </c>
      <c r="N437" s="14" t="e">
        <f t="shared" si="53"/>
        <v>#N/A</v>
      </c>
    </row>
    <row r="438" spans="6:14">
      <c r="F438" s="14" t="e">
        <f t="shared" si="54"/>
        <v>#N/A</v>
      </c>
      <c r="G438" s="16">
        <f t="shared" si="47"/>
        <v>114.32602739726028</v>
      </c>
      <c r="H438" s="16" t="e">
        <f t="shared" si="48"/>
        <v>#N/A</v>
      </c>
      <c r="I438" s="14" t="e">
        <f t="shared" si="49"/>
        <v>#N/A</v>
      </c>
      <c r="J438" s="14" t="e">
        <f t="shared" si="55"/>
        <v>#N/A</v>
      </c>
      <c r="K438" s="14" t="e">
        <f t="shared" si="50"/>
        <v>#N/A</v>
      </c>
      <c r="L438" s="17" t="e">
        <f t="shared" si="51"/>
        <v>#N/A</v>
      </c>
      <c r="M438" s="14" t="e">
        <f t="shared" si="52"/>
        <v>#N/A</v>
      </c>
      <c r="N438" s="14" t="e">
        <f t="shared" si="53"/>
        <v>#N/A</v>
      </c>
    </row>
    <row r="439" spans="6:14">
      <c r="F439" s="14" t="e">
        <f t="shared" si="54"/>
        <v>#N/A</v>
      </c>
      <c r="G439" s="16">
        <f t="shared" si="47"/>
        <v>114.32602739726028</v>
      </c>
      <c r="H439" s="16" t="e">
        <f t="shared" si="48"/>
        <v>#N/A</v>
      </c>
      <c r="I439" s="14" t="e">
        <f t="shared" si="49"/>
        <v>#N/A</v>
      </c>
      <c r="J439" s="14" t="e">
        <f t="shared" si="55"/>
        <v>#N/A</v>
      </c>
      <c r="K439" s="14" t="e">
        <f t="shared" si="50"/>
        <v>#N/A</v>
      </c>
      <c r="L439" s="17" t="e">
        <f t="shared" si="51"/>
        <v>#N/A</v>
      </c>
      <c r="M439" s="14" t="e">
        <f t="shared" si="52"/>
        <v>#N/A</v>
      </c>
      <c r="N439" s="14" t="e">
        <f t="shared" si="53"/>
        <v>#N/A</v>
      </c>
    </row>
    <row r="440" spans="6:14">
      <c r="F440" s="14" t="e">
        <f t="shared" si="54"/>
        <v>#N/A</v>
      </c>
      <c r="G440" s="16">
        <f t="shared" si="47"/>
        <v>114.32602739726028</v>
      </c>
      <c r="H440" s="16" t="e">
        <f t="shared" si="48"/>
        <v>#N/A</v>
      </c>
      <c r="I440" s="14" t="e">
        <f t="shared" si="49"/>
        <v>#N/A</v>
      </c>
      <c r="J440" s="14" t="e">
        <f t="shared" si="55"/>
        <v>#N/A</v>
      </c>
      <c r="K440" s="14" t="e">
        <f t="shared" si="50"/>
        <v>#N/A</v>
      </c>
      <c r="L440" s="17" t="e">
        <f t="shared" si="51"/>
        <v>#N/A</v>
      </c>
      <c r="M440" s="14" t="e">
        <f t="shared" si="52"/>
        <v>#N/A</v>
      </c>
      <c r="N440" s="14" t="e">
        <f t="shared" si="53"/>
        <v>#N/A</v>
      </c>
    </row>
    <row r="441" spans="6:14">
      <c r="F441" s="14" t="e">
        <f t="shared" si="54"/>
        <v>#N/A</v>
      </c>
      <c r="G441" s="16">
        <f t="shared" si="47"/>
        <v>114.32602739726028</v>
      </c>
      <c r="H441" s="16" t="e">
        <f t="shared" si="48"/>
        <v>#N/A</v>
      </c>
      <c r="I441" s="14" t="e">
        <f t="shared" si="49"/>
        <v>#N/A</v>
      </c>
      <c r="J441" s="14" t="e">
        <f t="shared" si="55"/>
        <v>#N/A</v>
      </c>
      <c r="K441" s="14" t="e">
        <f t="shared" si="50"/>
        <v>#N/A</v>
      </c>
      <c r="L441" s="17" t="e">
        <f t="shared" si="51"/>
        <v>#N/A</v>
      </c>
      <c r="M441" s="14" t="e">
        <f t="shared" si="52"/>
        <v>#N/A</v>
      </c>
      <c r="N441" s="14" t="e">
        <f t="shared" si="53"/>
        <v>#N/A</v>
      </c>
    </row>
    <row r="442" spans="6:14">
      <c r="F442" s="14" t="e">
        <f t="shared" si="54"/>
        <v>#N/A</v>
      </c>
      <c r="G442" s="16">
        <f t="shared" si="47"/>
        <v>114.32602739726028</v>
      </c>
      <c r="H442" s="16" t="e">
        <f t="shared" si="48"/>
        <v>#N/A</v>
      </c>
      <c r="I442" s="14" t="e">
        <f t="shared" si="49"/>
        <v>#N/A</v>
      </c>
      <c r="J442" s="14" t="e">
        <f t="shared" si="55"/>
        <v>#N/A</v>
      </c>
      <c r="K442" s="14" t="e">
        <f t="shared" si="50"/>
        <v>#N/A</v>
      </c>
      <c r="L442" s="17" t="e">
        <f t="shared" si="51"/>
        <v>#N/A</v>
      </c>
      <c r="M442" s="14" t="e">
        <f t="shared" si="52"/>
        <v>#N/A</v>
      </c>
      <c r="N442" s="14" t="e">
        <f t="shared" si="53"/>
        <v>#N/A</v>
      </c>
    </row>
    <row r="443" spans="6:14">
      <c r="F443" s="14" t="e">
        <f t="shared" si="54"/>
        <v>#N/A</v>
      </c>
      <c r="G443" s="16">
        <f t="shared" si="47"/>
        <v>114.32602739726028</v>
      </c>
      <c r="H443" s="16" t="e">
        <f t="shared" si="48"/>
        <v>#N/A</v>
      </c>
      <c r="I443" s="14" t="e">
        <f t="shared" si="49"/>
        <v>#N/A</v>
      </c>
      <c r="J443" s="14" t="e">
        <f t="shared" si="55"/>
        <v>#N/A</v>
      </c>
      <c r="K443" s="14" t="e">
        <f t="shared" si="50"/>
        <v>#N/A</v>
      </c>
      <c r="L443" s="17" t="e">
        <f t="shared" si="51"/>
        <v>#N/A</v>
      </c>
      <c r="M443" s="14" t="e">
        <f t="shared" si="52"/>
        <v>#N/A</v>
      </c>
      <c r="N443" s="14" t="e">
        <f t="shared" si="53"/>
        <v>#N/A</v>
      </c>
    </row>
    <row r="444" spans="6:14">
      <c r="F444" s="14" t="e">
        <f t="shared" si="54"/>
        <v>#N/A</v>
      </c>
      <c r="G444" s="16">
        <f t="shared" si="47"/>
        <v>114.32602739726028</v>
      </c>
      <c r="H444" s="16" t="e">
        <f t="shared" si="48"/>
        <v>#N/A</v>
      </c>
      <c r="I444" s="14" t="e">
        <f t="shared" si="49"/>
        <v>#N/A</v>
      </c>
      <c r="J444" s="14" t="e">
        <f t="shared" si="55"/>
        <v>#N/A</v>
      </c>
      <c r="K444" s="14" t="e">
        <f t="shared" si="50"/>
        <v>#N/A</v>
      </c>
      <c r="L444" s="17" t="e">
        <f t="shared" si="51"/>
        <v>#N/A</v>
      </c>
      <c r="M444" s="14" t="e">
        <f t="shared" si="52"/>
        <v>#N/A</v>
      </c>
      <c r="N444" s="14" t="e">
        <f t="shared" si="53"/>
        <v>#N/A</v>
      </c>
    </row>
    <row r="445" spans="6:14">
      <c r="F445" s="14" t="e">
        <f t="shared" si="54"/>
        <v>#N/A</v>
      </c>
      <c r="G445" s="16">
        <f t="shared" si="47"/>
        <v>114.32602739726028</v>
      </c>
      <c r="H445" s="16" t="e">
        <f t="shared" si="48"/>
        <v>#N/A</v>
      </c>
      <c r="I445" s="14" t="e">
        <f t="shared" si="49"/>
        <v>#N/A</v>
      </c>
      <c r="J445" s="14" t="e">
        <f t="shared" si="55"/>
        <v>#N/A</v>
      </c>
      <c r="K445" s="14" t="e">
        <f t="shared" si="50"/>
        <v>#N/A</v>
      </c>
      <c r="L445" s="17" t="e">
        <f t="shared" si="51"/>
        <v>#N/A</v>
      </c>
      <c r="M445" s="14" t="e">
        <f t="shared" si="52"/>
        <v>#N/A</v>
      </c>
      <c r="N445" s="14" t="e">
        <f t="shared" si="53"/>
        <v>#N/A</v>
      </c>
    </row>
    <row r="446" spans="6:14">
      <c r="F446" s="14" t="e">
        <f t="shared" si="54"/>
        <v>#N/A</v>
      </c>
      <c r="G446" s="16">
        <f t="shared" si="47"/>
        <v>114.32602739726028</v>
      </c>
      <c r="H446" s="16" t="e">
        <f t="shared" si="48"/>
        <v>#N/A</v>
      </c>
      <c r="I446" s="14" t="e">
        <f t="shared" si="49"/>
        <v>#N/A</v>
      </c>
      <c r="J446" s="14" t="e">
        <f t="shared" si="55"/>
        <v>#N/A</v>
      </c>
      <c r="K446" s="14" t="e">
        <f t="shared" si="50"/>
        <v>#N/A</v>
      </c>
      <c r="L446" s="17" t="e">
        <f t="shared" si="51"/>
        <v>#N/A</v>
      </c>
      <c r="M446" s="14" t="e">
        <f t="shared" si="52"/>
        <v>#N/A</v>
      </c>
      <c r="N446" s="14" t="e">
        <f t="shared" si="53"/>
        <v>#N/A</v>
      </c>
    </row>
    <row r="447" spans="6:14">
      <c r="F447" s="14" t="e">
        <f t="shared" si="54"/>
        <v>#N/A</v>
      </c>
      <c r="G447" s="16">
        <f t="shared" si="47"/>
        <v>114.32602739726028</v>
      </c>
      <c r="H447" s="16" t="e">
        <f t="shared" si="48"/>
        <v>#N/A</v>
      </c>
      <c r="I447" s="14" t="e">
        <f t="shared" si="49"/>
        <v>#N/A</v>
      </c>
      <c r="J447" s="14" t="e">
        <f t="shared" si="55"/>
        <v>#N/A</v>
      </c>
      <c r="K447" s="14" t="e">
        <f t="shared" si="50"/>
        <v>#N/A</v>
      </c>
      <c r="L447" s="17" t="e">
        <f t="shared" si="51"/>
        <v>#N/A</v>
      </c>
      <c r="M447" s="14" t="e">
        <f t="shared" si="52"/>
        <v>#N/A</v>
      </c>
      <c r="N447" s="14" t="e">
        <f t="shared" si="53"/>
        <v>#N/A</v>
      </c>
    </row>
    <row r="448" spans="6:14">
      <c r="F448" s="14" t="e">
        <f t="shared" si="54"/>
        <v>#N/A</v>
      </c>
      <c r="G448" s="16">
        <f t="shared" si="47"/>
        <v>114.32602739726028</v>
      </c>
      <c r="H448" s="16" t="e">
        <f t="shared" si="48"/>
        <v>#N/A</v>
      </c>
      <c r="I448" s="14" t="e">
        <f t="shared" si="49"/>
        <v>#N/A</v>
      </c>
      <c r="J448" s="14" t="e">
        <f t="shared" si="55"/>
        <v>#N/A</v>
      </c>
      <c r="K448" s="14" t="e">
        <f t="shared" si="50"/>
        <v>#N/A</v>
      </c>
      <c r="L448" s="17" t="e">
        <f t="shared" si="51"/>
        <v>#N/A</v>
      </c>
      <c r="M448" s="14" t="e">
        <f t="shared" si="52"/>
        <v>#N/A</v>
      </c>
      <c r="N448" s="14" t="e">
        <f t="shared" si="53"/>
        <v>#N/A</v>
      </c>
    </row>
    <row r="449" spans="6:14">
      <c r="F449" s="14" t="e">
        <f t="shared" si="54"/>
        <v>#N/A</v>
      </c>
      <c r="G449" s="16">
        <f t="shared" si="47"/>
        <v>114.32602739726028</v>
      </c>
      <c r="H449" s="16" t="e">
        <f t="shared" si="48"/>
        <v>#N/A</v>
      </c>
      <c r="I449" s="14" t="e">
        <f t="shared" si="49"/>
        <v>#N/A</v>
      </c>
      <c r="J449" s="14" t="e">
        <f t="shared" si="55"/>
        <v>#N/A</v>
      </c>
      <c r="K449" s="14" t="e">
        <f t="shared" si="50"/>
        <v>#N/A</v>
      </c>
      <c r="L449" s="17" t="e">
        <f t="shared" si="51"/>
        <v>#N/A</v>
      </c>
      <c r="M449" s="14" t="e">
        <f t="shared" si="52"/>
        <v>#N/A</v>
      </c>
      <c r="N449" s="14" t="e">
        <f t="shared" si="53"/>
        <v>#N/A</v>
      </c>
    </row>
    <row r="450" spans="6:14">
      <c r="F450" s="14" t="e">
        <f t="shared" si="54"/>
        <v>#N/A</v>
      </c>
      <c r="G450" s="16">
        <f t="shared" si="47"/>
        <v>114.32602739726028</v>
      </c>
      <c r="H450" s="16" t="e">
        <f t="shared" si="48"/>
        <v>#N/A</v>
      </c>
      <c r="I450" s="14" t="e">
        <f t="shared" si="49"/>
        <v>#N/A</v>
      </c>
      <c r="J450" s="14" t="e">
        <f t="shared" si="55"/>
        <v>#N/A</v>
      </c>
      <c r="K450" s="14" t="e">
        <f t="shared" si="50"/>
        <v>#N/A</v>
      </c>
      <c r="L450" s="17" t="e">
        <f t="shared" si="51"/>
        <v>#N/A</v>
      </c>
      <c r="M450" s="14" t="e">
        <f t="shared" si="52"/>
        <v>#N/A</v>
      </c>
      <c r="N450" s="14" t="e">
        <f t="shared" si="53"/>
        <v>#N/A</v>
      </c>
    </row>
    <row r="451" spans="6:14">
      <c r="F451" s="14" t="e">
        <f t="shared" si="54"/>
        <v>#N/A</v>
      </c>
      <c r="G451" s="16">
        <f t="shared" si="47"/>
        <v>114.32602739726028</v>
      </c>
      <c r="H451" s="16" t="e">
        <f t="shared" si="48"/>
        <v>#N/A</v>
      </c>
      <c r="I451" s="14" t="e">
        <f t="shared" si="49"/>
        <v>#N/A</v>
      </c>
      <c r="J451" s="14" t="e">
        <f t="shared" si="55"/>
        <v>#N/A</v>
      </c>
      <c r="K451" s="14" t="e">
        <f t="shared" si="50"/>
        <v>#N/A</v>
      </c>
      <c r="L451" s="17" t="e">
        <f t="shared" si="51"/>
        <v>#N/A</v>
      </c>
      <c r="M451" s="14" t="e">
        <f t="shared" si="52"/>
        <v>#N/A</v>
      </c>
      <c r="N451" s="14" t="e">
        <f t="shared" si="53"/>
        <v>#N/A</v>
      </c>
    </row>
    <row r="452" spans="6:14">
      <c r="F452" s="14" t="e">
        <f t="shared" si="54"/>
        <v>#N/A</v>
      </c>
      <c r="G452" s="16">
        <f t="shared" si="47"/>
        <v>114.32602739726028</v>
      </c>
      <c r="H452" s="16" t="e">
        <f t="shared" si="48"/>
        <v>#N/A</v>
      </c>
      <c r="I452" s="14" t="e">
        <f t="shared" si="49"/>
        <v>#N/A</v>
      </c>
      <c r="J452" s="14" t="e">
        <f t="shared" si="55"/>
        <v>#N/A</v>
      </c>
      <c r="K452" s="14" t="e">
        <f t="shared" si="50"/>
        <v>#N/A</v>
      </c>
      <c r="L452" s="17" t="e">
        <f t="shared" si="51"/>
        <v>#N/A</v>
      </c>
      <c r="M452" s="14" t="e">
        <f t="shared" si="52"/>
        <v>#N/A</v>
      </c>
      <c r="N452" s="14" t="e">
        <f t="shared" si="53"/>
        <v>#N/A</v>
      </c>
    </row>
    <row r="453" spans="6:14">
      <c r="F453" s="14" t="e">
        <f t="shared" si="54"/>
        <v>#N/A</v>
      </c>
      <c r="G453" s="16">
        <f t="shared" si="47"/>
        <v>114.32602739726028</v>
      </c>
      <c r="H453" s="16" t="e">
        <f t="shared" si="48"/>
        <v>#N/A</v>
      </c>
      <c r="I453" s="14" t="e">
        <f t="shared" si="49"/>
        <v>#N/A</v>
      </c>
      <c r="J453" s="14" t="e">
        <f t="shared" si="55"/>
        <v>#N/A</v>
      </c>
      <c r="K453" s="14" t="e">
        <f t="shared" si="50"/>
        <v>#N/A</v>
      </c>
      <c r="L453" s="17" t="e">
        <f t="shared" si="51"/>
        <v>#N/A</v>
      </c>
      <c r="M453" s="14" t="e">
        <f t="shared" si="52"/>
        <v>#N/A</v>
      </c>
      <c r="N453" s="14" t="e">
        <f t="shared" si="53"/>
        <v>#N/A</v>
      </c>
    </row>
    <row r="454" spans="6:14">
      <c r="F454" s="14" t="e">
        <f t="shared" si="54"/>
        <v>#N/A</v>
      </c>
      <c r="G454" s="16">
        <f t="shared" si="47"/>
        <v>114.32602739726028</v>
      </c>
      <c r="H454" s="16" t="e">
        <f t="shared" si="48"/>
        <v>#N/A</v>
      </c>
      <c r="I454" s="14" t="e">
        <f t="shared" si="49"/>
        <v>#N/A</v>
      </c>
      <c r="J454" s="14" t="e">
        <f t="shared" si="55"/>
        <v>#N/A</v>
      </c>
      <c r="K454" s="14" t="e">
        <f t="shared" si="50"/>
        <v>#N/A</v>
      </c>
      <c r="L454" s="17" t="e">
        <f t="shared" si="51"/>
        <v>#N/A</v>
      </c>
      <c r="M454" s="14" t="e">
        <f t="shared" si="52"/>
        <v>#N/A</v>
      </c>
      <c r="N454" s="14" t="e">
        <f t="shared" si="53"/>
        <v>#N/A</v>
      </c>
    </row>
    <row r="455" spans="6:14">
      <c r="F455" s="14" t="e">
        <f t="shared" si="54"/>
        <v>#N/A</v>
      </c>
      <c r="G455" s="16">
        <f t="shared" si="47"/>
        <v>114.32602739726028</v>
      </c>
      <c r="H455" s="16" t="e">
        <f t="shared" si="48"/>
        <v>#N/A</v>
      </c>
      <c r="I455" s="14" t="e">
        <f t="shared" si="49"/>
        <v>#N/A</v>
      </c>
      <c r="J455" s="14" t="e">
        <f t="shared" si="55"/>
        <v>#N/A</v>
      </c>
      <c r="K455" s="14" t="e">
        <f t="shared" si="50"/>
        <v>#N/A</v>
      </c>
      <c r="L455" s="17" t="e">
        <f t="shared" si="51"/>
        <v>#N/A</v>
      </c>
      <c r="M455" s="14" t="e">
        <f t="shared" si="52"/>
        <v>#N/A</v>
      </c>
      <c r="N455" s="14" t="e">
        <f t="shared" si="53"/>
        <v>#N/A</v>
      </c>
    </row>
    <row r="456" spans="6:14">
      <c r="F456" s="14" t="e">
        <f t="shared" si="54"/>
        <v>#N/A</v>
      </c>
      <c r="G456" s="16">
        <f t="shared" si="47"/>
        <v>114.32602739726028</v>
      </c>
      <c r="H456" s="16" t="e">
        <f t="shared" si="48"/>
        <v>#N/A</v>
      </c>
      <c r="I456" s="14" t="e">
        <f t="shared" si="49"/>
        <v>#N/A</v>
      </c>
      <c r="J456" s="14" t="e">
        <f t="shared" si="55"/>
        <v>#N/A</v>
      </c>
      <c r="K456" s="14" t="e">
        <f t="shared" si="50"/>
        <v>#N/A</v>
      </c>
      <c r="L456" s="17" t="e">
        <f t="shared" si="51"/>
        <v>#N/A</v>
      </c>
      <c r="M456" s="14" t="e">
        <f t="shared" si="52"/>
        <v>#N/A</v>
      </c>
      <c r="N456" s="14" t="e">
        <f t="shared" si="53"/>
        <v>#N/A</v>
      </c>
    </row>
    <row r="457" spans="6:14">
      <c r="F457" s="14" t="e">
        <f t="shared" si="54"/>
        <v>#N/A</v>
      </c>
      <c r="G457" s="16">
        <f t="shared" si="47"/>
        <v>114.32602739726028</v>
      </c>
      <c r="H457" s="16" t="e">
        <f t="shared" si="48"/>
        <v>#N/A</v>
      </c>
      <c r="I457" s="14" t="e">
        <f t="shared" si="49"/>
        <v>#N/A</v>
      </c>
      <c r="J457" s="14" t="e">
        <f t="shared" si="55"/>
        <v>#N/A</v>
      </c>
      <c r="K457" s="14" t="e">
        <f t="shared" si="50"/>
        <v>#N/A</v>
      </c>
      <c r="L457" s="17" t="e">
        <f t="shared" si="51"/>
        <v>#N/A</v>
      </c>
      <c r="M457" s="14" t="e">
        <f t="shared" si="52"/>
        <v>#N/A</v>
      </c>
      <c r="N457" s="14" t="e">
        <f t="shared" si="53"/>
        <v>#N/A</v>
      </c>
    </row>
    <row r="458" spans="6:14">
      <c r="F458" s="14" t="e">
        <f t="shared" si="54"/>
        <v>#N/A</v>
      </c>
      <c r="G458" s="16">
        <f t="shared" si="47"/>
        <v>114.32602739726028</v>
      </c>
      <c r="H458" s="16" t="e">
        <f t="shared" si="48"/>
        <v>#N/A</v>
      </c>
      <c r="I458" s="14" t="e">
        <f t="shared" si="49"/>
        <v>#N/A</v>
      </c>
      <c r="J458" s="14" t="e">
        <f t="shared" si="55"/>
        <v>#N/A</v>
      </c>
      <c r="K458" s="14" t="e">
        <f t="shared" si="50"/>
        <v>#N/A</v>
      </c>
      <c r="L458" s="17" t="e">
        <f t="shared" si="51"/>
        <v>#N/A</v>
      </c>
      <c r="M458" s="14" t="e">
        <f t="shared" si="52"/>
        <v>#N/A</v>
      </c>
      <c r="N458" s="14" t="e">
        <f t="shared" si="53"/>
        <v>#N/A</v>
      </c>
    </row>
    <row r="459" spans="6:14">
      <c r="F459" s="14" t="e">
        <f t="shared" si="54"/>
        <v>#N/A</v>
      </c>
      <c r="G459" s="16">
        <f t="shared" si="47"/>
        <v>114.32602739726028</v>
      </c>
      <c r="H459" s="16" t="e">
        <f t="shared" si="48"/>
        <v>#N/A</v>
      </c>
      <c r="I459" s="14" t="e">
        <f t="shared" si="49"/>
        <v>#N/A</v>
      </c>
      <c r="J459" s="14" t="e">
        <f t="shared" si="55"/>
        <v>#N/A</v>
      </c>
      <c r="K459" s="14" t="e">
        <f t="shared" si="50"/>
        <v>#N/A</v>
      </c>
      <c r="L459" s="17" t="e">
        <f t="shared" si="51"/>
        <v>#N/A</v>
      </c>
      <c r="M459" s="14" t="e">
        <f t="shared" si="52"/>
        <v>#N/A</v>
      </c>
      <c r="N459" s="14" t="e">
        <f t="shared" si="53"/>
        <v>#N/A</v>
      </c>
    </row>
    <row r="460" spans="6:14">
      <c r="F460" s="14" t="e">
        <f t="shared" si="54"/>
        <v>#N/A</v>
      </c>
      <c r="G460" s="16">
        <f t="shared" si="47"/>
        <v>114.32602739726028</v>
      </c>
      <c r="H460" s="16" t="e">
        <f t="shared" si="48"/>
        <v>#N/A</v>
      </c>
      <c r="I460" s="14" t="e">
        <f t="shared" si="49"/>
        <v>#N/A</v>
      </c>
      <c r="J460" s="14" t="e">
        <f t="shared" si="55"/>
        <v>#N/A</v>
      </c>
      <c r="K460" s="14" t="e">
        <f t="shared" si="50"/>
        <v>#N/A</v>
      </c>
      <c r="L460" s="17" t="e">
        <f t="shared" si="51"/>
        <v>#N/A</v>
      </c>
      <c r="M460" s="14" t="e">
        <f t="shared" si="52"/>
        <v>#N/A</v>
      </c>
      <c r="N460" s="14" t="e">
        <f t="shared" si="53"/>
        <v>#N/A</v>
      </c>
    </row>
    <row r="461" spans="6:14">
      <c r="F461" s="14" t="e">
        <f t="shared" si="54"/>
        <v>#N/A</v>
      </c>
      <c r="G461" s="16">
        <f t="shared" si="47"/>
        <v>114.32602739726028</v>
      </c>
      <c r="H461" s="16" t="e">
        <f t="shared" si="48"/>
        <v>#N/A</v>
      </c>
      <c r="I461" s="14" t="e">
        <f t="shared" si="49"/>
        <v>#N/A</v>
      </c>
      <c r="J461" s="14" t="e">
        <f t="shared" si="55"/>
        <v>#N/A</v>
      </c>
      <c r="K461" s="14" t="e">
        <f t="shared" si="50"/>
        <v>#N/A</v>
      </c>
      <c r="L461" s="17" t="e">
        <f t="shared" si="51"/>
        <v>#N/A</v>
      </c>
      <c r="M461" s="14" t="e">
        <f t="shared" si="52"/>
        <v>#N/A</v>
      </c>
      <c r="N461" s="14" t="e">
        <f t="shared" si="53"/>
        <v>#N/A</v>
      </c>
    </row>
    <row r="462" spans="6:14">
      <c r="F462" s="14" t="e">
        <f t="shared" si="54"/>
        <v>#N/A</v>
      </c>
      <c r="G462" s="16">
        <f t="shared" si="47"/>
        <v>114.32602739726028</v>
      </c>
      <c r="H462" s="16" t="e">
        <f t="shared" si="48"/>
        <v>#N/A</v>
      </c>
      <c r="I462" s="14" t="e">
        <f t="shared" si="49"/>
        <v>#N/A</v>
      </c>
      <c r="J462" s="14" t="e">
        <f t="shared" si="55"/>
        <v>#N/A</v>
      </c>
      <c r="K462" s="14" t="e">
        <f t="shared" si="50"/>
        <v>#N/A</v>
      </c>
      <c r="L462" s="17" t="e">
        <f t="shared" si="51"/>
        <v>#N/A</v>
      </c>
      <c r="M462" s="14" t="e">
        <f t="shared" si="52"/>
        <v>#N/A</v>
      </c>
      <c r="N462" s="14" t="e">
        <f t="shared" si="53"/>
        <v>#N/A</v>
      </c>
    </row>
    <row r="463" spans="6:14">
      <c r="F463" s="14" t="e">
        <f t="shared" si="54"/>
        <v>#N/A</v>
      </c>
      <c r="G463" s="16">
        <f t="shared" si="47"/>
        <v>114.32602739726028</v>
      </c>
      <c r="H463" s="16" t="e">
        <f t="shared" si="48"/>
        <v>#N/A</v>
      </c>
      <c r="I463" s="14" t="e">
        <f t="shared" si="49"/>
        <v>#N/A</v>
      </c>
      <c r="J463" s="14" t="e">
        <f t="shared" si="55"/>
        <v>#N/A</v>
      </c>
      <c r="K463" s="14" t="e">
        <f t="shared" si="50"/>
        <v>#N/A</v>
      </c>
      <c r="L463" s="17" t="e">
        <f t="shared" si="51"/>
        <v>#N/A</v>
      </c>
      <c r="M463" s="14" t="e">
        <f t="shared" si="52"/>
        <v>#N/A</v>
      </c>
      <c r="N463" s="14" t="e">
        <f t="shared" si="53"/>
        <v>#N/A</v>
      </c>
    </row>
    <row r="464" spans="6:14">
      <c r="F464" s="14" t="e">
        <f t="shared" si="54"/>
        <v>#N/A</v>
      </c>
      <c r="G464" s="16">
        <f t="shared" si="47"/>
        <v>114.32602739726028</v>
      </c>
      <c r="H464" s="16" t="e">
        <f t="shared" si="48"/>
        <v>#N/A</v>
      </c>
      <c r="I464" s="14" t="e">
        <f t="shared" si="49"/>
        <v>#N/A</v>
      </c>
      <c r="J464" s="14" t="e">
        <f t="shared" si="55"/>
        <v>#N/A</v>
      </c>
      <c r="K464" s="14" t="e">
        <f t="shared" si="50"/>
        <v>#N/A</v>
      </c>
      <c r="L464" s="17" t="e">
        <f t="shared" si="51"/>
        <v>#N/A</v>
      </c>
      <c r="M464" s="14" t="e">
        <f t="shared" si="52"/>
        <v>#N/A</v>
      </c>
      <c r="N464" s="14" t="e">
        <f t="shared" si="53"/>
        <v>#N/A</v>
      </c>
    </row>
    <row r="465" spans="6:14">
      <c r="F465" s="14" t="e">
        <f t="shared" si="54"/>
        <v>#N/A</v>
      </c>
      <c r="G465" s="16">
        <f t="shared" si="47"/>
        <v>114.32602739726028</v>
      </c>
      <c r="H465" s="16" t="e">
        <f t="shared" si="48"/>
        <v>#N/A</v>
      </c>
      <c r="I465" s="14" t="e">
        <f t="shared" si="49"/>
        <v>#N/A</v>
      </c>
      <c r="J465" s="14" t="e">
        <f t="shared" si="55"/>
        <v>#N/A</v>
      </c>
      <c r="K465" s="14" t="e">
        <f t="shared" si="50"/>
        <v>#N/A</v>
      </c>
      <c r="L465" s="17" t="e">
        <f t="shared" si="51"/>
        <v>#N/A</v>
      </c>
      <c r="M465" s="14" t="e">
        <f t="shared" si="52"/>
        <v>#N/A</v>
      </c>
      <c r="N465" s="14" t="e">
        <f t="shared" si="53"/>
        <v>#N/A</v>
      </c>
    </row>
    <row r="466" spans="6:14">
      <c r="F466" s="14" t="e">
        <f t="shared" si="54"/>
        <v>#N/A</v>
      </c>
      <c r="G466" s="16">
        <f t="shared" si="47"/>
        <v>114.32602739726028</v>
      </c>
      <c r="H466" s="16" t="e">
        <f t="shared" si="48"/>
        <v>#N/A</v>
      </c>
      <c r="I466" s="14" t="e">
        <f t="shared" si="49"/>
        <v>#N/A</v>
      </c>
      <c r="J466" s="14" t="e">
        <f t="shared" si="55"/>
        <v>#N/A</v>
      </c>
      <c r="K466" s="14" t="e">
        <f t="shared" si="50"/>
        <v>#N/A</v>
      </c>
      <c r="L466" s="17" t="e">
        <f t="shared" si="51"/>
        <v>#N/A</v>
      </c>
      <c r="M466" s="14" t="e">
        <f t="shared" si="52"/>
        <v>#N/A</v>
      </c>
      <c r="N466" s="14" t="e">
        <f t="shared" si="53"/>
        <v>#N/A</v>
      </c>
    </row>
    <row r="467" spans="6:14">
      <c r="F467" s="14" t="e">
        <f t="shared" si="54"/>
        <v>#N/A</v>
      </c>
      <c r="G467" s="16">
        <f t="shared" si="47"/>
        <v>114.32602739726028</v>
      </c>
      <c r="H467" s="16" t="e">
        <f t="shared" si="48"/>
        <v>#N/A</v>
      </c>
      <c r="I467" s="14" t="e">
        <f t="shared" si="49"/>
        <v>#N/A</v>
      </c>
      <c r="J467" s="14" t="e">
        <f t="shared" si="55"/>
        <v>#N/A</v>
      </c>
      <c r="K467" s="14" t="e">
        <f t="shared" si="50"/>
        <v>#N/A</v>
      </c>
      <c r="L467" s="17" t="e">
        <f t="shared" si="51"/>
        <v>#N/A</v>
      </c>
      <c r="M467" s="14" t="e">
        <f t="shared" si="52"/>
        <v>#N/A</v>
      </c>
      <c r="N467" s="14" t="e">
        <f t="shared" si="53"/>
        <v>#N/A</v>
      </c>
    </row>
    <row r="468" spans="6:14">
      <c r="F468" s="14" t="e">
        <f t="shared" si="54"/>
        <v>#N/A</v>
      </c>
      <c r="G468" s="16">
        <f t="shared" si="47"/>
        <v>114.32602739726028</v>
      </c>
      <c r="H468" s="16" t="e">
        <f t="shared" si="48"/>
        <v>#N/A</v>
      </c>
      <c r="I468" s="14" t="e">
        <f t="shared" si="49"/>
        <v>#N/A</v>
      </c>
      <c r="J468" s="14" t="e">
        <f t="shared" si="55"/>
        <v>#N/A</v>
      </c>
      <c r="K468" s="14" t="e">
        <f t="shared" si="50"/>
        <v>#N/A</v>
      </c>
      <c r="L468" s="17" t="e">
        <f t="shared" si="51"/>
        <v>#N/A</v>
      </c>
      <c r="M468" s="14" t="e">
        <f t="shared" si="52"/>
        <v>#N/A</v>
      </c>
      <c r="N468" s="14" t="e">
        <f t="shared" si="53"/>
        <v>#N/A</v>
      </c>
    </row>
    <row r="469" spans="6:14">
      <c r="F469" s="14" t="e">
        <f t="shared" si="54"/>
        <v>#N/A</v>
      </c>
      <c r="G469" s="16">
        <f t="shared" si="47"/>
        <v>114.32602739726028</v>
      </c>
      <c r="H469" s="16" t="e">
        <f t="shared" si="48"/>
        <v>#N/A</v>
      </c>
      <c r="I469" s="14" t="e">
        <f t="shared" si="49"/>
        <v>#N/A</v>
      </c>
      <c r="J469" s="14" t="e">
        <f t="shared" si="55"/>
        <v>#N/A</v>
      </c>
      <c r="K469" s="14" t="e">
        <f t="shared" si="50"/>
        <v>#N/A</v>
      </c>
      <c r="L469" s="17" t="e">
        <f t="shared" si="51"/>
        <v>#N/A</v>
      </c>
      <c r="M469" s="14" t="e">
        <f t="shared" si="52"/>
        <v>#N/A</v>
      </c>
      <c r="N469" s="14" t="e">
        <f t="shared" si="53"/>
        <v>#N/A</v>
      </c>
    </row>
    <row r="470" spans="6:14">
      <c r="F470" s="14" t="e">
        <f t="shared" si="54"/>
        <v>#N/A</v>
      </c>
      <c r="G470" s="16">
        <f t="shared" si="47"/>
        <v>114.32602739726028</v>
      </c>
      <c r="H470" s="16" t="e">
        <f t="shared" si="48"/>
        <v>#N/A</v>
      </c>
      <c r="I470" s="14" t="e">
        <f t="shared" si="49"/>
        <v>#N/A</v>
      </c>
      <c r="J470" s="14" t="e">
        <f t="shared" si="55"/>
        <v>#N/A</v>
      </c>
      <c r="K470" s="14" t="e">
        <f t="shared" si="50"/>
        <v>#N/A</v>
      </c>
      <c r="L470" s="17" t="e">
        <f t="shared" si="51"/>
        <v>#N/A</v>
      </c>
      <c r="M470" s="14" t="e">
        <f t="shared" si="52"/>
        <v>#N/A</v>
      </c>
      <c r="N470" s="14" t="e">
        <f t="shared" si="53"/>
        <v>#N/A</v>
      </c>
    </row>
    <row r="471" spans="6:14">
      <c r="F471" s="14" t="e">
        <f t="shared" si="54"/>
        <v>#N/A</v>
      </c>
      <c r="G471" s="16">
        <f t="shared" si="47"/>
        <v>114.32602739726028</v>
      </c>
      <c r="H471" s="16" t="e">
        <f t="shared" si="48"/>
        <v>#N/A</v>
      </c>
      <c r="I471" s="14" t="e">
        <f t="shared" si="49"/>
        <v>#N/A</v>
      </c>
      <c r="J471" s="14" t="e">
        <f t="shared" si="55"/>
        <v>#N/A</v>
      </c>
      <c r="K471" s="14" t="e">
        <f t="shared" si="50"/>
        <v>#N/A</v>
      </c>
      <c r="L471" s="17" t="e">
        <f t="shared" si="51"/>
        <v>#N/A</v>
      </c>
      <c r="M471" s="14" t="e">
        <f t="shared" si="52"/>
        <v>#N/A</v>
      </c>
      <c r="N471" s="14" t="e">
        <f t="shared" si="53"/>
        <v>#N/A</v>
      </c>
    </row>
    <row r="472" spans="6:14">
      <c r="F472" s="14" t="e">
        <f t="shared" si="54"/>
        <v>#N/A</v>
      </c>
      <c r="G472" s="16">
        <f t="shared" si="47"/>
        <v>114.32602739726028</v>
      </c>
      <c r="H472" s="16" t="e">
        <f t="shared" si="48"/>
        <v>#N/A</v>
      </c>
      <c r="I472" s="14" t="e">
        <f t="shared" si="49"/>
        <v>#N/A</v>
      </c>
      <c r="J472" s="14" t="e">
        <f t="shared" si="55"/>
        <v>#N/A</v>
      </c>
      <c r="K472" s="14" t="e">
        <f t="shared" si="50"/>
        <v>#N/A</v>
      </c>
      <c r="L472" s="17" t="e">
        <f t="shared" si="51"/>
        <v>#N/A</v>
      </c>
      <c r="M472" s="14" t="e">
        <f t="shared" si="52"/>
        <v>#N/A</v>
      </c>
      <c r="N472" s="14" t="e">
        <f t="shared" si="53"/>
        <v>#N/A</v>
      </c>
    </row>
    <row r="473" spans="6:14">
      <c r="F473" s="14" t="e">
        <f t="shared" si="54"/>
        <v>#N/A</v>
      </c>
      <c r="G473" s="16">
        <f t="shared" si="47"/>
        <v>114.32602739726028</v>
      </c>
      <c r="H473" s="16" t="e">
        <f t="shared" si="48"/>
        <v>#N/A</v>
      </c>
      <c r="I473" s="14" t="e">
        <f t="shared" si="49"/>
        <v>#N/A</v>
      </c>
      <c r="J473" s="14" t="e">
        <f t="shared" si="55"/>
        <v>#N/A</v>
      </c>
      <c r="K473" s="14" t="e">
        <f t="shared" si="50"/>
        <v>#N/A</v>
      </c>
      <c r="L473" s="17" t="e">
        <f t="shared" si="51"/>
        <v>#N/A</v>
      </c>
      <c r="M473" s="14" t="e">
        <f t="shared" si="52"/>
        <v>#N/A</v>
      </c>
      <c r="N473" s="14" t="e">
        <f t="shared" si="53"/>
        <v>#N/A</v>
      </c>
    </row>
    <row r="474" spans="6:14">
      <c r="F474" s="14" t="e">
        <f t="shared" si="54"/>
        <v>#N/A</v>
      </c>
      <c r="G474" s="16">
        <f t="shared" si="47"/>
        <v>114.32602739726028</v>
      </c>
      <c r="H474" s="16" t="e">
        <f t="shared" si="48"/>
        <v>#N/A</v>
      </c>
      <c r="I474" s="14" t="e">
        <f t="shared" si="49"/>
        <v>#N/A</v>
      </c>
      <c r="J474" s="14" t="e">
        <f t="shared" si="55"/>
        <v>#N/A</v>
      </c>
      <c r="K474" s="14" t="e">
        <f t="shared" si="50"/>
        <v>#N/A</v>
      </c>
      <c r="L474" s="17" t="e">
        <f t="shared" si="51"/>
        <v>#N/A</v>
      </c>
      <c r="M474" s="14" t="e">
        <f t="shared" si="52"/>
        <v>#N/A</v>
      </c>
      <c r="N474" s="14" t="e">
        <f t="shared" si="53"/>
        <v>#N/A</v>
      </c>
    </row>
    <row r="475" spans="6:14">
      <c r="F475" s="14" t="e">
        <f t="shared" si="54"/>
        <v>#N/A</v>
      </c>
      <c r="G475" s="16">
        <f t="shared" si="47"/>
        <v>114.32602739726028</v>
      </c>
      <c r="H475" s="16" t="e">
        <f t="shared" si="48"/>
        <v>#N/A</v>
      </c>
      <c r="I475" s="14" t="e">
        <f t="shared" si="49"/>
        <v>#N/A</v>
      </c>
      <c r="J475" s="14" t="e">
        <f t="shared" si="55"/>
        <v>#N/A</v>
      </c>
      <c r="K475" s="14" t="e">
        <f t="shared" si="50"/>
        <v>#N/A</v>
      </c>
      <c r="L475" s="17" t="e">
        <f t="shared" si="51"/>
        <v>#N/A</v>
      </c>
      <c r="M475" s="14" t="e">
        <f t="shared" si="52"/>
        <v>#N/A</v>
      </c>
      <c r="N475" s="14" t="e">
        <f t="shared" si="53"/>
        <v>#N/A</v>
      </c>
    </row>
    <row r="476" spans="6:14">
      <c r="F476" s="14" t="e">
        <f t="shared" si="54"/>
        <v>#N/A</v>
      </c>
      <c r="G476" s="16">
        <f t="shared" si="47"/>
        <v>114.32602739726028</v>
      </c>
      <c r="H476" s="16" t="e">
        <f t="shared" si="48"/>
        <v>#N/A</v>
      </c>
      <c r="I476" s="14" t="e">
        <f t="shared" si="49"/>
        <v>#N/A</v>
      </c>
      <c r="J476" s="14" t="e">
        <f t="shared" si="55"/>
        <v>#N/A</v>
      </c>
      <c r="K476" s="14" t="e">
        <f t="shared" si="50"/>
        <v>#N/A</v>
      </c>
      <c r="L476" s="17" t="e">
        <f t="shared" si="51"/>
        <v>#N/A</v>
      </c>
      <c r="M476" s="14" t="e">
        <f t="shared" si="52"/>
        <v>#N/A</v>
      </c>
      <c r="N476" s="14" t="e">
        <f t="shared" si="53"/>
        <v>#N/A</v>
      </c>
    </row>
    <row r="477" spans="6:14">
      <c r="F477" s="14" t="e">
        <f t="shared" si="54"/>
        <v>#N/A</v>
      </c>
      <c r="G477" s="16">
        <f t="shared" si="47"/>
        <v>114.32602739726028</v>
      </c>
      <c r="H477" s="16" t="e">
        <f t="shared" si="48"/>
        <v>#N/A</v>
      </c>
      <c r="I477" s="14" t="e">
        <f t="shared" si="49"/>
        <v>#N/A</v>
      </c>
      <c r="J477" s="14" t="e">
        <f t="shared" si="55"/>
        <v>#N/A</v>
      </c>
      <c r="K477" s="14" t="e">
        <f t="shared" si="50"/>
        <v>#N/A</v>
      </c>
      <c r="L477" s="17" t="e">
        <f t="shared" si="51"/>
        <v>#N/A</v>
      </c>
      <c r="M477" s="14" t="e">
        <f t="shared" si="52"/>
        <v>#N/A</v>
      </c>
      <c r="N477" s="14" t="e">
        <f t="shared" si="53"/>
        <v>#N/A</v>
      </c>
    </row>
    <row r="478" spans="6:14">
      <c r="F478" s="14" t="e">
        <f t="shared" si="54"/>
        <v>#N/A</v>
      </c>
      <c r="G478" s="16">
        <f t="shared" si="47"/>
        <v>114.32602739726028</v>
      </c>
      <c r="H478" s="16" t="e">
        <f t="shared" si="48"/>
        <v>#N/A</v>
      </c>
      <c r="I478" s="14" t="e">
        <f t="shared" si="49"/>
        <v>#N/A</v>
      </c>
      <c r="J478" s="14" t="e">
        <f t="shared" si="55"/>
        <v>#N/A</v>
      </c>
      <c r="K478" s="14" t="e">
        <f t="shared" si="50"/>
        <v>#N/A</v>
      </c>
      <c r="L478" s="17" t="e">
        <f t="shared" si="51"/>
        <v>#N/A</v>
      </c>
      <c r="M478" s="14" t="e">
        <f t="shared" si="52"/>
        <v>#N/A</v>
      </c>
      <c r="N478" s="14" t="e">
        <f t="shared" si="53"/>
        <v>#N/A</v>
      </c>
    </row>
    <row r="479" spans="6:14">
      <c r="F479" s="14" t="e">
        <f t="shared" si="54"/>
        <v>#N/A</v>
      </c>
      <c r="G479" s="16">
        <f t="shared" si="47"/>
        <v>114.32602739726028</v>
      </c>
      <c r="H479" s="16" t="e">
        <f t="shared" si="48"/>
        <v>#N/A</v>
      </c>
      <c r="I479" s="14" t="e">
        <f t="shared" si="49"/>
        <v>#N/A</v>
      </c>
      <c r="J479" s="14" t="e">
        <f t="shared" si="55"/>
        <v>#N/A</v>
      </c>
      <c r="K479" s="14" t="e">
        <f t="shared" si="50"/>
        <v>#N/A</v>
      </c>
      <c r="L479" s="17" t="e">
        <f t="shared" si="51"/>
        <v>#N/A</v>
      </c>
      <c r="M479" s="14" t="e">
        <f t="shared" si="52"/>
        <v>#N/A</v>
      </c>
      <c r="N479" s="14" t="e">
        <f t="shared" si="53"/>
        <v>#N/A</v>
      </c>
    </row>
    <row r="480" spans="6:14">
      <c r="F480" s="14" t="e">
        <f t="shared" si="54"/>
        <v>#N/A</v>
      </c>
      <c r="G480" s="16">
        <f t="shared" si="47"/>
        <v>114.32602739726028</v>
      </c>
      <c r="H480" s="16" t="e">
        <f t="shared" si="48"/>
        <v>#N/A</v>
      </c>
      <c r="I480" s="14" t="e">
        <f t="shared" si="49"/>
        <v>#N/A</v>
      </c>
      <c r="J480" s="14" t="e">
        <f t="shared" si="55"/>
        <v>#N/A</v>
      </c>
      <c r="K480" s="14" t="e">
        <f t="shared" si="50"/>
        <v>#N/A</v>
      </c>
      <c r="L480" s="17" t="e">
        <f t="shared" si="51"/>
        <v>#N/A</v>
      </c>
      <c r="M480" s="14" t="e">
        <f t="shared" si="52"/>
        <v>#N/A</v>
      </c>
      <c r="N480" s="14" t="e">
        <f t="shared" si="53"/>
        <v>#N/A</v>
      </c>
    </row>
    <row r="481" spans="6:14">
      <c r="F481" s="14" t="e">
        <f t="shared" si="54"/>
        <v>#N/A</v>
      </c>
      <c r="G481" s="16">
        <f t="shared" si="47"/>
        <v>114.32602739726028</v>
      </c>
      <c r="H481" s="16" t="e">
        <f t="shared" si="48"/>
        <v>#N/A</v>
      </c>
      <c r="I481" s="14" t="e">
        <f t="shared" si="49"/>
        <v>#N/A</v>
      </c>
      <c r="J481" s="14" t="e">
        <f t="shared" si="55"/>
        <v>#N/A</v>
      </c>
      <c r="K481" s="14" t="e">
        <f t="shared" si="50"/>
        <v>#N/A</v>
      </c>
      <c r="L481" s="17" t="e">
        <f t="shared" si="51"/>
        <v>#N/A</v>
      </c>
      <c r="M481" s="14" t="e">
        <f t="shared" si="52"/>
        <v>#N/A</v>
      </c>
      <c r="N481" s="14" t="e">
        <f t="shared" si="53"/>
        <v>#N/A</v>
      </c>
    </row>
    <row r="482" spans="6:14">
      <c r="F482" s="14" t="e">
        <f t="shared" si="54"/>
        <v>#N/A</v>
      </c>
      <c r="G482" s="16">
        <f t="shared" si="47"/>
        <v>114.32602739726028</v>
      </c>
      <c r="H482" s="16" t="e">
        <f t="shared" si="48"/>
        <v>#N/A</v>
      </c>
      <c r="I482" s="14" t="e">
        <f t="shared" si="49"/>
        <v>#N/A</v>
      </c>
      <c r="J482" s="14" t="e">
        <f t="shared" si="55"/>
        <v>#N/A</v>
      </c>
      <c r="K482" s="14" t="e">
        <f t="shared" si="50"/>
        <v>#N/A</v>
      </c>
      <c r="L482" s="17" t="e">
        <f t="shared" si="51"/>
        <v>#N/A</v>
      </c>
      <c r="M482" s="14" t="e">
        <f t="shared" si="52"/>
        <v>#N/A</v>
      </c>
      <c r="N482" s="14" t="e">
        <f t="shared" si="53"/>
        <v>#N/A</v>
      </c>
    </row>
    <row r="483" spans="6:14">
      <c r="F483" s="14" t="e">
        <f t="shared" si="54"/>
        <v>#N/A</v>
      </c>
      <c r="G483" s="16">
        <f t="shared" si="47"/>
        <v>114.32602739726028</v>
      </c>
      <c r="H483" s="16" t="e">
        <f t="shared" si="48"/>
        <v>#N/A</v>
      </c>
      <c r="I483" s="14" t="e">
        <f t="shared" si="49"/>
        <v>#N/A</v>
      </c>
      <c r="J483" s="14" t="e">
        <f t="shared" si="55"/>
        <v>#N/A</v>
      </c>
      <c r="K483" s="14" t="e">
        <f t="shared" si="50"/>
        <v>#N/A</v>
      </c>
      <c r="L483" s="17" t="e">
        <f t="shared" si="51"/>
        <v>#N/A</v>
      </c>
      <c r="M483" s="14" t="e">
        <f t="shared" si="52"/>
        <v>#N/A</v>
      </c>
      <c r="N483" s="14" t="e">
        <f t="shared" si="53"/>
        <v>#N/A</v>
      </c>
    </row>
    <row r="484" spans="6:14">
      <c r="F484" s="14" t="e">
        <f t="shared" si="54"/>
        <v>#N/A</v>
      </c>
      <c r="G484" s="16">
        <f t="shared" si="47"/>
        <v>114.32602739726028</v>
      </c>
      <c r="H484" s="16" t="e">
        <f t="shared" si="48"/>
        <v>#N/A</v>
      </c>
      <c r="I484" s="14" t="e">
        <f t="shared" si="49"/>
        <v>#N/A</v>
      </c>
      <c r="J484" s="14" t="e">
        <f t="shared" si="55"/>
        <v>#N/A</v>
      </c>
      <c r="K484" s="14" t="e">
        <f t="shared" si="50"/>
        <v>#N/A</v>
      </c>
      <c r="L484" s="17" t="e">
        <f t="shared" si="51"/>
        <v>#N/A</v>
      </c>
      <c r="M484" s="14" t="e">
        <f t="shared" si="52"/>
        <v>#N/A</v>
      </c>
      <c r="N484" s="14" t="e">
        <f t="shared" si="53"/>
        <v>#N/A</v>
      </c>
    </row>
    <row r="485" spans="6:14">
      <c r="F485" s="14" t="e">
        <f t="shared" si="54"/>
        <v>#N/A</v>
      </c>
      <c r="G485" s="16">
        <f t="shared" si="47"/>
        <v>114.32602739726028</v>
      </c>
      <c r="H485" s="16" t="e">
        <f t="shared" si="48"/>
        <v>#N/A</v>
      </c>
      <c r="I485" s="14" t="e">
        <f t="shared" si="49"/>
        <v>#N/A</v>
      </c>
      <c r="J485" s="14" t="e">
        <f t="shared" si="55"/>
        <v>#N/A</v>
      </c>
      <c r="K485" s="14" t="e">
        <f t="shared" si="50"/>
        <v>#N/A</v>
      </c>
      <c r="L485" s="17" t="e">
        <f t="shared" si="51"/>
        <v>#N/A</v>
      </c>
      <c r="M485" s="14" t="e">
        <f t="shared" si="52"/>
        <v>#N/A</v>
      </c>
      <c r="N485" s="14" t="e">
        <f t="shared" si="53"/>
        <v>#N/A</v>
      </c>
    </row>
    <row r="486" spans="6:14">
      <c r="F486" s="14" t="e">
        <f t="shared" si="54"/>
        <v>#N/A</v>
      </c>
      <c r="G486" s="16">
        <f t="shared" si="47"/>
        <v>114.32602739726028</v>
      </c>
      <c r="H486" s="16" t="e">
        <f t="shared" si="48"/>
        <v>#N/A</v>
      </c>
      <c r="I486" s="14" t="e">
        <f t="shared" si="49"/>
        <v>#N/A</v>
      </c>
      <c r="J486" s="14" t="e">
        <f t="shared" si="55"/>
        <v>#N/A</v>
      </c>
      <c r="K486" s="14" t="e">
        <f t="shared" si="50"/>
        <v>#N/A</v>
      </c>
      <c r="L486" s="17" t="e">
        <f t="shared" si="51"/>
        <v>#N/A</v>
      </c>
      <c r="M486" s="14" t="e">
        <f t="shared" si="52"/>
        <v>#N/A</v>
      </c>
      <c r="N486" s="14" t="e">
        <f t="shared" si="53"/>
        <v>#N/A</v>
      </c>
    </row>
    <row r="487" spans="6:14">
      <c r="F487" s="14" t="e">
        <f t="shared" si="54"/>
        <v>#N/A</v>
      </c>
      <c r="G487" s="16">
        <f t="shared" si="47"/>
        <v>114.32602739726028</v>
      </c>
      <c r="H487" s="16" t="e">
        <f t="shared" si="48"/>
        <v>#N/A</v>
      </c>
      <c r="I487" s="14" t="e">
        <f t="shared" si="49"/>
        <v>#N/A</v>
      </c>
      <c r="J487" s="14" t="e">
        <f t="shared" si="55"/>
        <v>#N/A</v>
      </c>
      <c r="K487" s="14" t="e">
        <f t="shared" si="50"/>
        <v>#N/A</v>
      </c>
      <c r="L487" s="17" t="e">
        <f t="shared" si="51"/>
        <v>#N/A</v>
      </c>
      <c r="M487" s="14" t="e">
        <f t="shared" si="52"/>
        <v>#N/A</v>
      </c>
      <c r="N487" s="14" t="e">
        <f t="shared" si="53"/>
        <v>#N/A</v>
      </c>
    </row>
    <row r="488" spans="6:14">
      <c r="F488" s="14" t="e">
        <f t="shared" si="54"/>
        <v>#N/A</v>
      </c>
      <c r="G488" s="16">
        <f t="shared" ref="G488:G551" si="56">IF($F$105-C488&gt;364,$F$105-C488,0)/365</f>
        <v>114.32602739726028</v>
      </c>
      <c r="H488" s="16" t="e">
        <f t="shared" ref="H488:H551" si="57">IF(F488-G488&gt;0,F488-G488,"")</f>
        <v>#N/A</v>
      </c>
      <c r="I488" s="14" t="e">
        <f t="shared" ref="I488:I551" si="58">IF(H488="",E488,0)</f>
        <v>#N/A</v>
      </c>
      <c r="J488" s="14" t="e">
        <f t="shared" si="55"/>
        <v>#N/A</v>
      </c>
      <c r="K488" s="14" t="e">
        <f t="shared" ref="K488:K551" si="59">IF(J488="","",1-J488)</f>
        <v>#N/A</v>
      </c>
      <c r="L488" s="17" t="e">
        <f t="shared" ref="L488:L551" si="60">IF(K488="","",K488*100)</f>
        <v>#N/A</v>
      </c>
      <c r="M488" s="14" t="e">
        <f t="shared" ref="M488:M551" si="61">IF(L488="",0,E488*L488/100)</f>
        <v>#N/A</v>
      </c>
      <c r="N488" s="14" t="e">
        <f t="shared" ref="N488:N551" si="62">E488-M488-I488</f>
        <v>#N/A</v>
      </c>
    </row>
    <row r="489" spans="6:14">
      <c r="F489" s="14" t="e">
        <f t="shared" si="54"/>
        <v>#N/A</v>
      </c>
      <c r="G489" s="16">
        <f t="shared" si="56"/>
        <v>114.32602739726028</v>
      </c>
      <c r="H489" s="16" t="e">
        <f t="shared" si="57"/>
        <v>#N/A</v>
      </c>
      <c r="I489" s="14" t="e">
        <f t="shared" si="58"/>
        <v>#N/A</v>
      </c>
      <c r="J489" s="14" t="e">
        <f t="shared" si="55"/>
        <v>#N/A</v>
      </c>
      <c r="K489" s="14" t="e">
        <f t="shared" si="59"/>
        <v>#N/A</v>
      </c>
      <c r="L489" s="17" t="e">
        <f t="shared" si="60"/>
        <v>#N/A</v>
      </c>
      <c r="M489" s="14" t="e">
        <f t="shared" si="61"/>
        <v>#N/A</v>
      </c>
      <c r="N489" s="14" t="e">
        <f t="shared" si="62"/>
        <v>#N/A</v>
      </c>
    </row>
    <row r="490" spans="6:14">
      <c r="F490" s="14" t="e">
        <f t="shared" si="54"/>
        <v>#N/A</v>
      </c>
      <c r="G490" s="16">
        <f t="shared" si="56"/>
        <v>114.32602739726028</v>
      </c>
      <c r="H490" s="16" t="e">
        <f t="shared" si="57"/>
        <v>#N/A</v>
      </c>
      <c r="I490" s="14" t="e">
        <f t="shared" si="58"/>
        <v>#N/A</v>
      </c>
      <c r="J490" s="14" t="e">
        <f t="shared" si="55"/>
        <v>#N/A</v>
      </c>
      <c r="K490" s="14" t="e">
        <f t="shared" si="59"/>
        <v>#N/A</v>
      </c>
      <c r="L490" s="17" t="e">
        <f t="shared" si="60"/>
        <v>#N/A</v>
      </c>
      <c r="M490" s="14" t="e">
        <f t="shared" si="61"/>
        <v>#N/A</v>
      </c>
      <c r="N490" s="14" t="e">
        <f t="shared" si="62"/>
        <v>#N/A</v>
      </c>
    </row>
    <row r="491" spans="6:14">
      <c r="F491" s="14" t="e">
        <f t="shared" si="54"/>
        <v>#N/A</v>
      </c>
      <c r="G491" s="16">
        <f t="shared" si="56"/>
        <v>114.32602739726028</v>
      </c>
      <c r="H491" s="16" t="e">
        <f t="shared" si="57"/>
        <v>#N/A</v>
      </c>
      <c r="I491" s="14" t="e">
        <f t="shared" si="58"/>
        <v>#N/A</v>
      </c>
      <c r="J491" s="14" t="e">
        <f t="shared" si="55"/>
        <v>#N/A</v>
      </c>
      <c r="K491" s="14" t="e">
        <f t="shared" si="59"/>
        <v>#N/A</v>
      </c>
      <c r="L491" s="17" t="e">
        <f t="shared" si="60"/>
        <v>#N/A</v>
      </c>
      <c r="M491" s="14" t="e">
        <f t="shared" si="61"/>
        <v>#N/A</v>
      </c>
      <c r="N491" s="14" t="e">
        <f t="shared" si="62"/>
        <v>#N/A</v>
      </c>
    </row>
    <row r="492" spans="6:14">
      <c r="F492" s="14" t="e">
        <f t="shared" ref="F492:F555" si="63">VLOOKUP(B492,$AO$3:$AP$103,2,FALSE)</f>
        <v>#N/A</v>
      </c>
      <c r="G492" s="16">
        <f t="shared" si="56"/>
        <v>114.32602739726028</v>
      </c>
      <c r="H492" s="16" t="e">
        <f t="shared" si="57"/>
        <v>#N/A</v>
      </c>
      <c r="I492" s="14" t="e">
        <f t="shared" si="58"/>
        <v>#N/A</v>
      </c>
      <c r="J492" s="14" t="e">
        <f t="shared" ref="J492:J555" si="64">IF(H492="","",(POWER(D492*5%/D492,1/H492)))</f>
        <v>#N/A</v>
      </c>
      <c r="K492" s="14" t="e">
        <f t="shared" si="59"/>
        <v>#N/A</v>
      </c>
      <c r="L492" s="17" t="e">
        <f t="shared" si="60"/>
        <v>#N/A</v>
      </c>
      <c r="M492" s="14" t="e">
        <f t="shared" si="61"/>
        <v>#N/A</v>
      </c>
      <c r="N492" s="14" t="e">
        <f t="shared" si="62"/>
        <v>#N/A</v>
      </c>
    </row>
    <row r="493" spans="6:14">
      <c r="F493" s="14" t="e">
        <f t="shared" si="63"/>
        <v>#N/A</v>
      </c>
      <c r="G493" s="16">
        <f t="shared" si="56"/>
        <v>114.32602739726028</v>
      </c>
      <c r="H493" s="16" t="e">
        <f t="shared" si="57"/>
        <v>#N/A</v>
      </c>
      <c r="I493" s="14" t="e">
        <f t="shared" si="58"/>
        <v>#N/A</v>
      </c>
      <c r="J493" s="14" t="e">
        <f t="shared" si="64"/>
        <v>#N/A</v>
      </c>
      <c r="K493" s="14" t="e">
        <f t="shared" si="59"/>
        <v>#N/A</v>
      </c>
      <c r="L493" s="17" t="e">
        <f t="shared" si="60"/>
        <v>#N/A</v>
      </c>
      <c r="M493" s="14" t="e">
        <f t="shared" si="61"/>
        <v>#N/A</v>
      </c>
      <c r="N493" s="14" t="e">
        <f t="shared" si="62"/>
        <v>#N/A</v>
      </c>
    </row>
    <row r="494" spans="6:14">
      <c r="F494" s="14" t="e">
        <f t="shared" si="63"/>
        <v>#N/A</v>
      </c>
      <c r="G494" s="16">
        <f t="shared" si="56"/>
        <v>114.32602739726028</v>
      </c>
      <c r="H494" s="16" t="e">
        <f t="shared" si="57"/>
        <v>#N/A</v>
      </c>
      <c r="I494" s="14" t="e">
        <f t="shared" si="58"/>
        <v>#N/A</v>
      </c>
      <c r="J494" s="14" t="e">
        <f t="shared" si="64"/>
        <v>#N/A</v>
      </c>
      <c r="K494" s="14" t="e">
        <f t="shared" si="59"/>
        <v>#N/A</v>
      </c>
      <c r="L494" s="17" t="e">
        <f t="shared" si="60"/>
        <v>#N/A</v>
      </c>
      <c r="M494" s="14" t="e">
        <f t="shared" si="61"/>
        <v>#N/A</v>
      </c>
      <c r="N494" s="14" t="e">
        <f t="shared" si="62"/>
        <v>#N/A</v>
      </c>
    </row>
    <row r="495" spans="6:14">
      <c r="F495" s="14" t="e">
        <f t="shared" si="63"/>
        <v>#N/A</v>
      </c>
      <c r="G495" s="16">
        <f t="shared" si="56"/>
        <v>114.32602739726028</v>
      </c>
      <c r="H495" s="16" t="e">
        <f t="shared" si="57"/>
        <v>#N/A</v>
      </c>
      <c r="I495" s="14" t="e">
        <f t="shared" si="58"/>
        <v>#N/A</v>
      </c>
      <c r="J495" s="14" t="e">
        <f t="shared" si="64"/>
        <v>#N/A</v>
      </c>
      <c r="K495" s="14" t="e">
        <f t="shared" si="59"/>
        <v>#N/A</v>
      </c>
      <c r="L495" s="17" t="e">
        <f t="shared" si="60"/>
        <v>#N/A</v>
      </c>
      <c r="M495" s="14" t="e">
        <f t="shared" si="61"/>
        <v>#N/A</v>
      </c>
      <c r="N495" s="14" t="e">
        <f t="shared" si="62"/>
        <v>#N/A</v>
      </c>
    </row>
    <row r="496" spans="6:14">
      <c r="F496" s="14" t="e">
        <f t="shared" si="63"/>
        <v>#N/A</v>
      </c>
      <c r="G496" s="16">
        <f t="shared" si="56"/>
        <v>114.32602739726028</v>
      </c>
      <c r="H496" s="16" t="e">
        <f t="shared" si="57"/>
        <v>#N/A</v>
      </c>
      <c r="I496" s="14" t="e">
        <f t="shared" si="58"/>
        <v>#N/A</v>
      </c>
      <c r="J496" s="14" t="e">
        <f t="shared" si="64"/>
        <v>#N/A</v>
      </c>
      <c r="K496" s="14" t="e">
        <f t="shared" si="59"/>
        <v>#N/A</v>
      </c>
      <c r="L496" s="17" t="e">
        <f t="shared" si="60"/>
        <v>#N/A</v>
      </c>
      <c r="M496" s="14" t="e">
        <f t="shared" si="61"/>
        <v>#N/A</v>
      </c>
      <c r="N496" s="14" t="e">
        <f t="shared" si="62"/>
        <v>#N/A</v>
      </c>
    </row>
    <row r="497" spans="6:14">
      <c r="F497" s="14" t="e">
        <f t="shared" si="63"/>
        <v>#N/A</v>
      </c>
      <c r="G497" s="16">
        <f t="shared" si="56"/>
        <v>114.32602739726028</v>
      </c>
      <c r="H497" s="16" t="e">
        <f t="shared" si="57"/>
        <v>#N/A</v>
      </c>
      <c r="I497" s="14" t="e">
        <f t="shared" si="58"/>
        <v>#N/A</v>
      </c>
      <c r="J497" s="14" t="e">
        <f t="shared" si="64"/>
        <v>#N/A</v>
      </c>
      <c r="K497" s="14" t="e">
        <f t="shared" si="59"/>
        <v>#N/A</v>
      </c>
      <c r="L497" s="17" t="e">
        <f t="shared" si="60"/>
        <v>#N/A</v>
      </c>
      <c r="M497" s="14" t="e">
        <f t="shared" si="61"/>
        <v>#N/A</v>
      </c>
      <c r="N497" s="14" t="e">
        <f t="shared" si="62"/>
        <v>#N/A</v>
      </c>
    </row>
    <row r="498" spans="6:14">
      <c r="F498" s="14" t="e">
        <f t="shared" si="63"/>
        <v>#N/A</v>
      </c>
      <c r="G498" s="16">
        <f t="shared" si="56"/>
        <v>114.32602739726028</v>
      </c>
      <c r="H498" s="16" t="e">
        <f t="shared" si="57"/>
        <v>#N/A</v>
      </c>
      <c r="I498" s="14" t="e">
        <f t="shared" si="58"/>
        <v>#N/A</v>
      </c>
      <c r="J498" s="14" t="e">
        <f t="shared" si="64"/>
        <v>#N/A</v>
      </c>
      <c r="K498" s="14" t="e">
        <f t="shared" si="59"/>
        <v>#N/A</v>
      </c>
      <c r="L498" s="17" t="e">
        <f t="shared" si="60"/>
        <v>#N/A</v>
      </c>
      <c r="M498" s="14" t="e">
        <f t="shared" si="61"/>
        <v>#N/A</v>
      </c>
      <c r="N498" s="14" t="e">
        <f t="shared" si="62"/>
        <v>#N/A</v>
      </c>
    </row>
    <row r="499" spans="6:14">
      <c r="F499" s="14" t="e">
        <f t="shared" si="63"/>
        <v>#N/A</v>
      </c>
      <c r="G499" s="16">
        <f t="shared" si="56"/>
        <v>114.32602739726028</v>
      </c>
      <c r="H499" s="16" t="e">
        <f t="shared" si="57"/>
        <v>#N/A</v>
      </c>
      <c r="I499" s="14" t="e">
        <f t="shared" si="58"/>
        <v>#N/A</v>
      </c>
      <c r="J499" s="14" t="e">
        <f t="shared" si="64"/>
        <v>#N/A</v>
      </c>
      <c r="K499" s="14" t="e">
        <f t="shared" si="59"/>
        <v>#N/A</v>
      </c>
      <c r="L499" s="17" t="e">
        <f t="shared" si="60"/>
        <v>#N/A</v>
      </c>
      <c r="M499" s="14" t="e">
        <f t="shared" si="61"/>
        <v>#N/A</v>
      </c>
      <c r="N499" s="14" t="e">
        <f t="shared" si="62"/>
        <v>#N/A</v>
      </c>
    </row>
    <row r="500" spans="6:14">
      <c r="F500" s="14" t="e">
        <f t="shared" si="63"/>
        <v>#N/A</v>
      </c>
      <c r="G500" s="16">
        <f t="shared" si="56"/>
        <v>114.32602739726028</v>
      </c>
      <c r="H500" s="16" t="e">
        <f t="shared" si="57"/>
        <v>#N/A</v>
      </c>
      <c r="I500" s="14" t="e">
        <f t="shared" si="58"/>
        <v>#N/A</v>
      </c>
      <c r="J500" s="14" t="e">
        <f t="shared" si="64"/>
        <v>#N/A</v>
      </c>
      <c r="K500" s="14" t="e">
        <f t="shared" si="59"/>
        <v>#N/A</v>
      </c>
      <c r="L500" s="17" t="e">
        <f t="shared" si="60"/>
        <v>#N/A</v>
      </c>
      <c r="M500" s="14" t="e">
        <f t="shared" si="61"/>
        <v>#N/A</v>
      </c>
      <c r="N500" s="14" t="e">
        <f t="shared" si="62"/>
        <v>#N/A</v>
      </c>
    </row>
    <row r="501" spans="6:14">
      <c r="F501" s="14" t="e">
        <f t="shared" si="63"/>
        <v>#N/A</v>
      </c>
      <c r="G501" s="16">
        <f t="shared" si="56"/>
        <v>114.32602739726028</v>
      </c>
      <c r="H501" s="16" t="e">
        <f t="shared" si="57"/>
        <v>#N/A</v>
      </c>
      <c r="I501" s="14" t="e">
        <f t="shared" si="58"/>
        <v>#N/A</v>
      </c>
      <c r="J501" s="14" t="e">
        <f t="shared" si="64"/>
        <v>#N/A</v>
      </c>
      <c r="K501" s="14" t="e">
        <f t="shared" si="59"/>
        <v>#N/A</v>
      </c>
      <c r="L501" s="17" t="e">
        <f t="shared" si="60"/>
        <v>#N/A</v>
      </c>
      <c r="M501" s="14" t="e">
        <f t="shared" si="61"/>
        <v>#N/A</v>
      </c>
      <c r="N501" s="14" t="e">
        <f t="shared" si="62"/>
        <v>#N/A</v>
      </c>
    </row>
    <row r="502" spans="6:14">
      <c r="F502" s="14" t="e">
        <f t="shared" si="63"/>
        <v>#N/A</v>
      </c>
      <c r="G502" s="16">
        <f t="shared" si="56"/>
        <v>114.32602739726028</v>
      </c>
      <c r="H502" s="16" t="e">
        <f t="shared" si="57"/>
        <v>#N/A</v>
      </c>
      <c r="I502" s="14" t="e">
        <f t="shared" si="58"/>
        <v>#N/A</v>
      </c>
      <c r="J502" s="14" t="e">
        <f t="shared" si="64"/>
        <v>#N/A</v>
      </c>
      <c r="K502" s="14" t="e">
        <f t="shared" si="59"/>
        <v>#N/A</v>
      </c>
      <c r="L502" s="17" t="e">
        <f t="shared" si="60"/>
        <v>#N/A</v>
      </c>
      <c r="M502" s="14" t="e">
        <f t="shared" si="61"/>
        <v>#N/A</v>
      </c>
      <c r="N502" s="14" t="e">
        <f t="shared" si="62"/>
        <v>#N/A</v>
      </c>
    </row>
    <row r="503" spans="6:14">
      <c r="F503" s="14" t="e">
        <f t="shared" si="63"/>
        <v>#N/A</v>
      </c>
      <c r="G503" s="16">
        <f t="shared" si="56"/>
        <v>114.32602739726028</v>
      </c>
      <c r="H503" s="16" t="e">
        <f t="shared" si="57"/>
        <v>#N/A</v>
      </c>
      <c r="I503" s="14" t="e">
        <f t="shared" si="58"/>
        <v>#N/A</v>
      </c>
      <c r="J503" s="14" t="e">
        <f t="shared" si="64"/>
        <v>#N/A</v>
      </c>
      <c r="K503" s="14" t="e">
        <f t="shared" si="59"/>
        <v>#N/A</v>
      </c>
      <c r="L503" s="17" t="e">
        <f t="shared" si="60"/>
        <v>#N/A</v>
      </c>
      <c r="M503" s="14" t="e">
        <f t="shared" si="61"/>
        <v>#N/A</v>
      </c>
      <c r="N503" s="14" t="e">
        <f t="shared" si="62"/>
        <v>#N/A</v>
      </c>
    </row>
    <row r="504" spans="6:14">
      <c r="F504" s="14" t="e">
        <f t="shared" si="63"/>
        <v>#N/A</v>
      </c>
      <c r="G504" s="16">
        <f t="shared" si="56"/>
        <v>114.32602739726028</v>
      </c>
      <c r="H504" s="16" t="e">
        <f t="shared" si="57"/>
        <v>#N/A</v>
      </c>
      <c r="I504" s="14" t="e">
        <f t="shared" si="58"/>
        <v>#N/A</v>
      </c>
      <c r="J504" s="14" t="e">
        <f t="shared" si="64"/>
        <v>#N/A</v>
      </c>
      <c r="K504" s="14" t="e">
        <f t="shared" si="59"/>
        <v>#N/A</v>
      </c>
      <c r="L504" s="17" t="e">
        <f t="shared" si="60"/>
        <v>#N/A</v>
      </c>
      <c r="M504" s="14" t="e">
        <f t="shared" si="61"/>
        <v>#N/A</v>
      </c>
      <c r="N504" s="14" t="e">
        <f t="shared" si="62"/>
        <v>#N/A</v>
      </c>
    </row>
    <row r="505" spans="6:14">
      <c r="F505" s="14" t="e">
        <f t="shared" si="63"/>
        <v>#N/A</v>
      </c>
      <c r="G505" s="16">
        <f t="shared" si="56"/>
        <v>114.32602739726028</v>
      </c>
      <c r="H505" s="16" t="e">
        <f t="shared" si="57"/>
        <v>#N/A</v>
      </c>
      <c r="I505" s="14" t="e">
        <f t="shared" si="58"/>
        <v>#N/A</v>
      </c>
      <c r="J505" s="14" t="e">
        <f t="shared" si="64"/>
        <v>#N/A</v>
      </c>
      <c r="K505" s="14" t="e">
        <f t="shared" si="59"/>
        <v>#N/A</v>
      </c>
      <c r="L505" s="17" t="e">
        <f t="shared" si="60"/>
        <v>#N/A</v>
      </c>
      <c r="M505" s="14" t="e">
        <f t="shared" si="61"/>
        <v>#N/A</v>
      </c>
      <c r="N505" s="14" t="e">
        <f t="shared" si="62"/>
        <v>#N/A</v>
      </c>
    </row>
    <row r="506" spans="6:14">
      <c r="F506" s="14" t="e">
        <f t="shared" si="63"/>
        <v>#N/A</v>
      </c>
      <c r="G506" s="16">
        <f t="shared" si="56"/>
        <v>114.32602739726028</v>
      </c>
      <c r="H506" s="16" t="e">
        <f t="shared" si="57"/>
        <v>#N/A</v>
      </c>
      <c r="I506" s="14" t="e">
        <f t="shared" si="58"/>
        <v>#N/A</v>
      </c>
      <c r="J506" s="14" t="e">
        <f t="shared" si="64"/>
        <v>#N/A</v>
      </c>
      <c r="K506" s="14" t="e">
        <f t="shared" si="59"/>
        <v>#N/A</v>
      </c>
      <c r="L506" s="17" t="e">
        <f t="shared" si="60"/>
        <v>#N/A</v>
      </c>
      <c r="M506" s="14" t="e">
        <f t="shared" si="61"/>
        <v>#N/A</v>
      </c>
      <c r="N506" s="14" t="e">
        <f t="shared" si="62"/>
        <v>#N/A</v>
      </c>
    </row>
    <row r="507" spans="6:14">
      <c r="F507" s="14" t="e">
        <f t="shared" si="63"/>
        <v>#N/A</v>
      </c>
      <c r="G507" s="16">
        <f t="shared" si="56"/>
        <v>114.32602739726028</v>
      </c>
      <c r="H507" s="16" t="e">
        <f t="shared" si="57"/>
        <v>#N/A</v>
      </c>
      <c r="I507" s="14" t="e">
        <f t="shared" si="58"/>
        <v>#N/A</v>
      </c>
      <c r="J507" s="14" t="e">
        <f t="shared" si="64"/>
        <v>#N/A</v>
      </c>
      <c r="K507" s="14" t="e">
        <f t="shared" si="59"/>
        <v>#N/A</v>
      </c>
      <c r="L507" s="17" t="e">
        <f t="shared" si="60"/>
        <v>#N/A</v>
      </c>
      <c r="M507" s="14" t="e">
        <f t="shared" si="61"/>
        <v>#N/A</v>
      </c>
      <c r="N507" s="14" t="e">
        <f t="shared" si="62"/>
        <v>#N/A</v>
      </c>
    </row>
    <row r="508" spans="6:14">
      <c r="F508" s="14" t="e">
        <f t="shared" si="63"/>
        <v>#N/A</v>
      </c>
      <c r="G508" s="16">
        <f t="shared" si="56"/>
        <v>114.32602739726028</v>
      </c>
      <c r="H508" s="16" t="e">
        <f t="shared" si="57"/>
        <v>#N/A</v>
      </c>
      <c r="I508" s="14" t="e">
        <f t="shared" si="58"/>
        <v>#N/A</v>
      </c>
      <c r="J508" s="14" t="e">
        <f t="shared" si="64"/>
        <v>#N/A</v>
      </c>
      <c r="K508" s="14" t="e">
        <f t="shared" si="59"/>
        <v>#N/A</v>
      </c>
      <c r="L508" s="17" t="e">
        <f t="shared" si="60"/>
        <v>#N/A</v>
      </c>
      <c r="M508" s="14" t="e">
        <f t="shared" si="61"/>
        <v>#N/A</v>
      </c>
      <c r="N508" s="14" t="e">
        <f t="shared" si="62"/>
        <v>#N/A</v>
      </c>
    </row>
    <row r="509" spans="6:14">
      <c r="F509" s="14" t="e">
        <f t="shared" si="63"/>
        <v>#N/A</v>
      </c>
      <c r="G509" s="16">
        <f t="shared" si="56"/>
        <v>114.32602739726028</v>
      </c>
      <c r="H509" s="16" t="e">
        <f t="shared" si="57"/>
        <v>#N/A</v>
      </c>
      <c r="I509" s="14" t="e">
        <f t="shared" si="58"/>
        <v>#N/A</v>
      </c>
      <c r="J509" s="14" t="e">
        <f t="shared" si="64"/>
        <v>#N/A</v>
      </c>
      <c r="K509" s="14" t="e">
        <f t="shared" si="59"/>
        <v>#N/A</v>
      </c>
      <c r="L509" s="17" t="e">
        <f t="shared" si="60"/>
        <v>#N/A</v>
      </c>
      <c r="M509" s="14" t="e">
        <f t="shared" si="61"/>
        <v>#N/A</v>
      </c>
      <c r="N509" s="14" t="e">
        <f t="shared" si="62"/>
        <v>#N/A</v>
      </c>
    </row>
    <row r="510" spans="6:14">
      <c r="F510" s="14" t="e">
        <f t="shared" si="63"/>
        <v>#N/A</v>
      </c>
      <c r="G510" s="16">
        <f t="shared" si="56"/>
        <v>114.32602739726028</v>
      </c>
      <c r="H510" s="16" t="e">
        <f t="shared" si="57"/>
        <v>#N/A</v>
      </c>
      <c r="I510" s="14" t="e">
        <f t="shared" si="58"/>
        <v>#N/A</v>
      </c>
      <c r="J510" s="14" t="e">
        <f t="shared" si="64"/>
        <v>#N/A</v>
      </c>
      <c r="K510" s="14" t="e">
        <f t="shared" si="59"/>
        <v>#N/A</v>
      </c>
      <c r="L510" s="17" t="e">
        <f t="shared" si="60"/>
        <v>#N/A</v>
      </c>
      <c r="M510" s="14" t="e">
        <f t="shared" si="61"/>
        <v>#N/A</v>
      </c>
      <c r="N510" s="14" t="e">
        <f t="shared" si="62"/>
        <v>#N/A</v>
      </c>
    </row>
    <row r="511" spans="6:14">
      <c r="F511" s="14" t="e">
        <f t="shared" si="63"/>
        <v>#N/A</v>
      </c>
      <c r="G511" s="16">
        <f t="shared" si="56"/>
        <v>114.32602739726028</v>
      </c>
      <c r="H511" s="16" t="e">
        <f t="shared" si="57"/>
        <v>#N/A</v>
      </c>
      <c r="I511" s="14" t="e">
        <f t="shared" si="58"/>
        <v>#N/A</v>
      </c>
      <c r="J511" s="14" t="e">
        <f t="shared" si="64"/>
        <v>#N/A</v>
      </c>
      <c r="K511" s="14" t="e">
        <f t="shared" si="59"/>
        <v>#N/A</v>
      </c>
      <c r="L511" s="17" t="e">
        <f t="shared" si="60"/>
        <v>#N/A</v>
      </c>
      <c r="M511" s="14" t="e">
        <f t="shared" si="61"/>
        <v>#N/A</v>
      </c>
      <c r="N511" s="14" t="e">
        <f t="shared" si="62"/>
        <v>#N/A</v>
      </c>
    </row>
    <row r="512" spans="6:14">
      <c r="F512" s="14" t="e">
        <f t="shared" si="63"/>
        <v>#N/A</v>
      </c>
      <c r="G512" s="16">
        <f t="shared" si="56"/>
        <v>114.32602739726028</v>
      </c>
      <c r="H512" s="16" t="e">
        <f t="shared" si="57"/>
        <v>#N/A</v>
      </c>
      <c r="I512" s="14" t="e">
        <f t="shared" si="58"/>
        <v>#N/A</v>
      </c>
      <c r="J512" s="14" t="e">
        <f t="shared" si="64"/>
        <v>#N/A</v>
      </c>
      <c r="K512" s="14" t="e">
        <f t="shared" si="59"/>
        <v>#N/A</v>
      </c>
      <c r="L512" s="17" t="e">
        <f t="shared" si="60"/>
        <v>#N/A</v>
      </c>
      <c r="M512" s="14" t="e">
        <f t="shared" si="61"/>
        <v>#N/A</v>
      </c>
      <c r="N512" s="14" t="e">
        <f t="shared" si="62"/>
        <v>#N/A</v>
      </c>
    </row>
    <row r="513" spans="6:14">
      <c r="F513" s="14" t="e">
        <f t="shared" si="63"/>
        <v>#N/A</v>
      </c>
      <c r="G513" s="16">
        <f t="shared" si="56"/>
        <v>114.32602739726028</v>
      </c>
      <c r="H513" s="16" t="e">
        <f t="shared" si="57"/>
        <v>#N/A</v>
      </c>
      <c r="I513" s="14" t="e">
        <f t="shared" si="58"/>
        <v>#N/A</v>
      </c>
      <c r="J513" s="14" t="e">
        <f t="shared" si="64"/>
        <v>#N/A</v>
      </c>
      <c r="K513" s="14" t="e">
        <f t="shared" si="59"/>
        <v>#N/A</v>
      </c>
      <c r="L513" s="17" t="e">
        <f t="shared" si="60"/>
        <v>#N/A</v>
      </c>
      <c r="M513" s="14" t="e">
        <f t="shared" si="61"/>
        <v>#N/A</v>
      </c>
      <c r="N513" s="14" t="e">
        <f t="shared" si="62"/>
        <v>#N/A</v>
      </c>
    </row>
    <row r="514" spans="6:14">
      <c r="F514" s="14" t="e">
        <f t="shared" si="63"/>
        <v>#N/A</v>
      </c>
      <c r="G514" s="16">
        <f t="shared" si="56"/>
        <v>114.32602739726028</v>
      </c>
      <c r="H514" s="16" t="e">
        <f t="shared" si="57"/>
        <v>#N/A</v>
      </c>
      <c r="I514" s="14" t="e">
        <f t="shared" si="58"/>
        <v>#N/A</v>
      </c>
      <c r="J514" s="14" t="e">
        <f t="shared" si="64"/>
        <v>#N/A</v>
      </c>
      <c r="K514" s="14" t="e">
        <f t="shared" si="59"/>
        <v>#N/A</v>
      </c>
      <c r="L514" s="17" t="e">
        <f t="shared" si="60"/>
        <v>#N/A</v>
      </c>
      <c r="M514" s="14" t="e">
        <f t="shared" si="61"/>
        <v>#N/A</v>
      </c>
      <c r="N514" s="14" t="e">
        <f t="shared" si="62"/>
        <v>#N/A</v>
      </c>
    </row>
    <row r="515" spans="6:14">
      <c r="F515" s="14" t="e">
        <f t="shared" si="63"/>
        <v>#N/A</v>
      </c>
      <c r="G515" s="16">
        <f t="shared" si="56"/>
        <v>114.32602739726028</v>
      </c>
      <c r="H515" s="16" t="e">
        <f t="shared" si="57"/>
        <v>#N/A</v>
      </c>
      <c r="I515" s="14" t="e">
        <f t="shared" si="58"/>
        <v>#N/A</v>
      </c>
      <c r="J515" s="14" t="e">
        <f t="shared" si="64"/>
        <v>#N/A</v>
      </c>
      <c r="K515" s="14" t="e">
        <f t="shared" si="59"/>
        <v>#N/A</v>
      </c>
      <c r="L515" s="17" t="e">
        <f t="shared" si="60"/>
        <v>#N/A</v>
      </c>
      <c r="M515" s="14" t="e">
        <f t="shared" si="61"/>
        <v>#N/A</v>
      </c>
      <c r="N515" s="14" t="e">
        <f t="shared" si="62"/>
        <v>#N/A</v>
      </c>
    </row>
    <row r="516" spans="6:14">
      <c r="F516" s="14" t="e">
        <f t="shared" si="63"/>
        <v>#N/A</v>
      </c>
      <c r="G516" s="16">
        <f t="shared" si="56"/>
        <v>114.32602739726028</v>
      </c>
      <c r="H516" s="16" t="e">
        <f t="shared" si="57"/>
        <v>#N/A</v>
      </c>
      <c r="I516" s="14" t="e">
        <f t="shared" si="58"/>
        <v>#N/A</v>
      </c>
      <c r="J516" s="14" t="e">
        <f t="shared" si="64"/>
        <v>#N/A</v>
      </c>
      <c r="K516" s="14" t="e">
        <f t="shared" si="59"/>
        <v>#N/A</v>
      </c>
      <c r="L516" s="17" t="e">
        <f t="shared" si="60"/>
        <v>#N/A</v>
      </c>
      <c r="M516" s="14" t="e">
        <f t="shared" si="61"/>
        <v>#N/A</v>
      </c>
      <c r="N516" s="14" t="e">
        <f t="shared" si="62"/>
        <v>#N/A</v>
      </c>
    </row>
    <row r="517" spans="6:14">
      <c r="F517" s="14" t="e">
        <f t="shared" si="63"/>
        <v>#N/A</v>
      </c>
      <c r="G517" s="16">
        <f t="shared" si="56"/>
        <v>114.32602739726028</v>
      </c>
      <c r="H517" s="16" t="e">
        <f t="shared" si="57"/>
        <v>#N/A</v>
      </c>
      <c r="I517" s="14" t="e">
        <f t="shared" si="58"/>
        <v>#N/A</v>
      </c>
      <c r="J517" s="14" t="e">
        <f t="shared" si="64"/>
        <v>#N/A</v>
      </c>
      <c r="K517" s="14" t="e">
        <f t="shared" si="59"/>
        <v>#N/A</v>
      </c>
      <c r="L517" s="17" t="e">
        <f t="shared" si="60"/>
        <v>#N/A</v>
      </c>
      <c r="M517" s="14" t="e">
        <f t="shared" si="61"/>
        <v>#N/A</v>
      </c>
      <c r="N517" s="14" t="e">
        <f t="shared" si="62"/>
        <v>#N/A</v>
      </c>
    </row>
    <row r="518" spans="6:14">
      <c r="F518" s="14" t="e">
        <f t="shared" si="63"/>
        <v>#N/A</v>
      </c>
      <c r="G518" s="16">
        <f t="shared" si="56"/>
        <v>114.32602739726028</v>
      </c>
      <c r="H518" s="16" t="e">
        <f t="shared" si="57"/>
        <v>#N/A</v>
      </c>
      <c r="I518" s="14" t="e">
        <f t="shared" si="58"/>
        <v>#N/A</v>
      </c>
      <c r="J518" s="14" t="e">
        <f t="shared" si="64"/>
        <v>#N/A</v>
      </c>
      <c r="K518" s="14" t="e">
        <f t="shared" si="59"/>
        <v>#N/A</v>
      </c>
      <c r="L518" s="17" t="e">
        <f t="shared" si="60"/>
        <v>#N/A</v>
      </c>
      <c r="M518" s="14" t="e">
        <f t="shared" si="61"/>
        <v>#N/A</v>
      </c>
      <c r="N518" s="14" t="e">
        <f t="shared" si="62"/>
        <v>#N/A</v>
      </c>
    </row>
    <row r="519" spans="6:14">
      <c r="F519" s="14" t="e">
        <f t="shared" si="63"/>
        <v>#N/A</v>
      </c>
      <c r="G519" s="16">
        <f t="shared" si="56"/>
        <v>114.32602739726028</v>
      </c>
      <c r="H519" s="16" t="e">
        <f t="shared" si="57"/>
        <v>#N/A</v>
      </c>
      <c r="I519" s="14" t="e">
        <f t="shared" si="58"/>
        <v>#N/A</v>
      </c>
      <c r="J519" s="14" t="e">
        <f t="shared" si="64"/>
        <v>#N/A</v>
      </c>
      <c r="K519" s="14" t="e">
        <f t="shared" si="59"/>
        <v>#N/A</v>
      </c>
      <c r="L519" s="17" t="e">
        <f t="shared" si="60"/>
        <v>#N/A</v>
      </c>
      <c r="M519" s="14" t="e">
        <f t="shared" si="61"/>
        <v>#N/A</v>
      </c>
      <c r="N519" s="14" t="e">
        <f t="shared" si="62"/>
        <v>#N/A</v>
      </c>
    </row>
    <row r="520" spans="6:14">
      <c r="F520" s="14" t="e">
        <f t="shared" si="63"/>
        <v>#N/A</v>
      </c>
      <c r="G520" s="16">
        <f t="shared" si="56"/>
        <v>114.32602739726028</v>
      </c>
      <c r="H520" s="16" t="e">
        <f t="shared" si="57"/>
        <v>#N/A</v>
      </c>
      <c r="I520" s="14" t="e">
        <f t="shared" si="58"/>
        <v>#N/A</v>
      </c>
      <c r="J520" s="14" t="e">
        <f t="shared" si="64"/>
        <v>#N/A</v>
      </c>
      <c r="K520" s="14" t="e">
        <f t="shared" si="59"/>
        <v>#N/A</v>
      </c>
      <c r="L520" s="17" t="e">
        <f t="shared" si="60"/>
        <v>#N/A</v>
      </c>
      <c r="M520" s="14" t="e">
        <f t="shared" si="61"/>
        <v>#N/A</v>
      </c>
      <c r="N520" s="14" t="e">
        <f t="shared" si="62"/>
        <v>#N/A</v>
      </c>
    </row>
    <row r="521" spans="6:14">
      <c r="F521" s="14" t="e">
        <f t="shared" si="63"/>
        <v>#N/A</v>
      </c>
      <c r="G521" s="16">
        <f t="shared" si="56"/>
        <v>114.32602739726028</v>
      </c>
      <c r="H521" s="16" t="e">
        <f t="shared" si="57"/>
        <v>#N/A</v>
      </c>
      <c r="I521" s="14" t="e">
        <f t="shared" si="58"/>
        <v>#N/A</v>
      </c>
      <c r="J521" s="14" t="e">
        <f t="shared" si="64"/>
        <v>#N/A</v>
      </c>
      <c r="K521" s="14" t="e">
        <f t="shared" si="59"/>
        <v>#N/A</v>
      </c>
      <c r="L521" s="17" t="e">
        <f t="shared" si="60"/>
        <v>#N/A</v>
      </c>
      <c r="M521" s="14" t="e">
        <f t="shared" si="61"/>
        <v>#N/A</v>
      </c>
      <c r="N521" s="14" t="e">
        <f t="shared" si="62"/>
        <v>#N/A</v>
      </c>
    </row>
    <row r="522" spans="6:14">
      <c r="F522" s="14" t="e">
        <f t="shared" si="63"/>
        <v>#N/A</v>
      </c>
      <c r="G522" s="16">
        <f t="shared" si="56"/>
        <v>114.32602739726028</v>
      </c>
      <c r="H522" s="16" t="e">
        <f t="shared" si="57"/>
        <v>#N/A</v>
      </c>
      <c r="I522" s="14" t="e">
        <f t="shared" si="58"/>
        <v>#N/A</v>
      </c>
      <c r="J522" s="14" t="e">
        <f t="shared" si="64"/>
        <v>#N/A</v>
      </c>
      <c r="K522" s="14" t="e">
        <f t="shared" si="59"/>
        <v>#N/A</v>
      </c>
      <c r="L522" s="17" t="e">
        <f t="shared" si="60"/>
        <v>#N/A</v>
      </c>
      <c r="M522" s="14" t="e">
        <f t="shared" si="61"/>
        <v>#N/A</v>
      </c>
      <c r="N522" s="14" t="e">
        <f t="shared" si="62"/>
        <v>#N/A</v>
      </c>
    </row>
    <row r="523" spans="6:14">
      <c r="F523" s="14" t="e">
        <f t="shared" si="63"/>
        <v>#N/A</v>
      </c>
      <c r="G523" s="16">
        <f t="shared" si="56"/>
        <v>114.32602739726028</v>
      </c>
      <c r="H523" s="16" t="e">
        <f t="shared" si="57"/>
        <v>#N/A</v>
      </c>
      <c r="I523" s="14" t="e">
        <f t="shared" si="58"/>
        <v>#N/A</v>
      </c>
      <c r="J523" s="14" t="e">
        <f t="shared" si="64"/>
        <v>#N/A</v>
      </c>
      <c r="K523" s="14" t="e">
        <f t="shared" si="59"/>
        <v>#N/A</v>
      </c>
      <c r="L523" s="17" t="e">
        <f t="shared" si="60"/>
        <v>#N/A</v>
      </c>
      <c r="M523" s="14" t="e">
        <f t="shared" si="61"/>
        <v>#N/A</v>
      </c>
      <c r="N523" s="14" t="e">
        <f t="shared" si="62"/>
        <v>#N/A</v>
      </c>
    </row>
    <row r="524" spans="6:14">
      <c r="F524" s="14" t="e">
        <f t="shared" si="63"/>
        <v>#N/A</v>
      </c>
      <c r="G524" s="16">
        <f t="shared" si="56"/>
        <v>114.32602739726028</v>
      </c>
      <c r="H524" s="16" t="e">
        <f t="shared" si="57"/>
        <v>#N/A</v>
      </c>
      <c r="I524" s="14" t="e">
        <f t="shared" si="58"/>
        <v>#N/A</v>
      </c>
      <c r="J524" s="14" t="e">
        <f t="shared" si="64"/>
        <v>#N/A</v>
      </c>
      <c r="K524" s="14" t="e">
        <f t="shared" si="59"/>
        <v>#N/A</v>
      </c>
      <c r="L524" s="17" t="e">
        <f t="shared" si="60"/>
        <v>#N/A</v>
      </c>
      <c r="M524" s="14" t="e">
        <f t="shared" si="61"/>
        <v>#N/A</v>
      </c>
      <c r="N524" s="14" t="e">
        <f t="shared" si="62"/>
        <v>#N/A</v>
      </c>
    </row>
    <row r="525" spans="6:14">
      <c r="F525" s="14" t="e">
        <f t="shared" si="63"/>
        <v>#N/A</v>
      </c>
      <c r="G525" s="16">
        <f t="shared" si="56"/>
        <v>114.32602739726028</v>
      </c>
      <c r="H525" s="16" t="e">
        <f t="shared" si="57"/>
        <v>#N/A</v>
      </c>
      <c r="I525" s="14" t="e">
        <f t="shared" si="58"/>
        <v>#N/A</v>
      </c>
      <c r="J525" s="14" t="e">
        <f t="shared" si="64"/>
        <v>#N/A</v>
      </c>
      <c r="K525" s="14" t="e">
        <f t="shared" si="59"/>
        <v>#N/A</v>
      </c>
      <c r="L525" s="17" t="e">
        <f t="shared" si="60"/>
        <v>#N/A</v>
      </c>
      <c r="M525" s="14" t="e">
        <f t="shared" si="61"/>
        <v>#N/A</v>
      </c>
      <c r="N525" s="14" t="e">
        <f t="shared" si="62"/>
        <v>#N/A</v>
      </c>
    </row>
    <row r="526" spans="6:14">
      <c r="F526" s="14" t="e">
        <f t="shared" si="63"/>
        <v>#N/A</v>
      </c>
      <c r="G526" s="16">
        <f t="shared" si="56"/>
        <v>114.32602739726028</v>
      </c>
      <c r="H526" s="16" t="e">
        <f t="shared" si="57"/>
        <v>#N/A</v>
      </c>
      <c r="I526" s="14" t="e">
        <f t="shared" si="58"/>
        <v>#N/A</v>
      </c>
      <c r="J526" s="14" t="e">
        <f t="shared" si="64"/>
        <v>#N/A</v>
      </c>
      <c r="K526" s="14" t="e">
        <f t="shared" si="59"/>
        <v>#N/A</v>
      </c>
      <c r="L526" s="17" t="e">
        <f t="shared" si="60"/>
        <v>#N/A</v>
      </c>
      <c r="M526" s="14" t="e">
        <f t="shared" si="61"/>
        <v>#N/A</v>
      </c>
      <c r="N526" s="14" t="e">
        <f t="shared" si="62"/>
        <v>#N/A</v>
      </c>
    </row>
    <row r="527" spans="6:14">
      <c r="F527" s="14" t="e">
        <f t="shared" si="63"/>
        <v>#N/A</v>
      </c>
      <c r="G527" s="16">
        <f t="shared" si="56"/>
        <v>114.32602739726028</v>
      </c>
      <c r="H527" s="16" t="e">
        <f t="shared" si="57"/>
        <v>#N/A</v>
      </c>
      <c r="I527" s="14" t="e">
        <f t="shared" si="58"/>
        <v>#N/A</v>
      </c>
      <c r="J527" s="14" t="e">
        <f t="shared" si="64"/>
        <v>#N/A</v>
      </c>
      <c r="K527" s="14" t="e">
        <f t="shared" si="59"/>
        <v>#N/A</v>
      </c>
      <c r="L527" s="17" t="e">
        <f t="shared" si="60"/>
        <v>#N/A</v>
      </c>
      <c r="M527" s="14" t="e">
        <f t="shared" si="61"/>
        <v>#N/A</v>
      </c>
      <c r="N527" s="14" t="e">
        <f t="shared" si="62"/>
        <v>#N/A</v>
      </c>
    </row>
    <row r="528" spans="6:14">
      <c r="F528" s="14" t="e">
        <f t="shared" si="63"/>
        <v>#N/A</v>
      </c>
      <c r="G528" s="16">
        <f t="shared" si="56"/>
        <v>114.32602739726028</v>
      </c>
      <c r="H528" s="16" t="e">
        <f t="shared" si="57"/>
        <v>#N/A</v>
      </c>
      <c r="I528" s="14" t="e">
        <f t="shared" si="58"/>
        <v>#N/A</v>
      </c>
      <c r="J528" s="14" t="e">
        <f t="shared" si="64"/>
        <v>#N/A</v>
      </c>
      <c r="K528" s="14" t="e">
        <f t="shared" si="59"/>
        <v>#N/A</v>
      </c>
      <c r="L528" s="17" t="e">
        <f t="shared" si="60"/>
        <v>#N/A</v>
      </c>
      <c r="M528" s="14" t="e">
        <f t="shared" si="61"/>
        <v>#N/A</v>
      </c>
      <c r="N528" s="14" t="e">
        <f t="shared" si="62"/>
        <v>#N/A</v>
      </c>
    </row>
    <row r="529" spans="6:14">
      <c r="F529" s="14" t="e">
        <f t="shared" si="63"/>
        <v>#N/A</v>
      </c>
      <c r="G529" s="16">
        <f t="shared" si="56"/>
        <v>114.32602739726028</v>
      </c>
      <c r="H529" s="16" t="e">
        <f t="shared" si="57"/>
        <v>#N/A</v>
      </c>
      <c r="I529" s="14" t="e">
        <f t="shared" si="58"/>
        <v>#N/A</v>
      </c>
      <c r="J529" s="14" t="e">
        <f t="shared" si="64"/>
        <v>#N/A</v>
      </c>
      <c r="K529" s="14" t="e">
        <f t="shared" si="59"/>
        <v>#N/A</v>
      </c>
      <c r="L529" s="17" t="e">
        <f t="shared" si="60"/>
        <v>#N/A</v>
      </c>
      <c r="M529" s="14" t="e">
        <f t="shared" si="61"/>
        <v>#N/A</v>
      </c>
      <c r="N529" s="14" t="e">
        <f t="shared" si="62"/>
        <v>#N/A</v>
      </c>
    </row>
    <row r="530" spans="6:14">
      <c r="F530" s="14" t="e">
        <f t="shared" si="63"/>
        <v>#N/A</v>
      </c>
      <c r="G530" s="16">
        <f t="shared" si="56"/>
        <v>114.32602739726028</v>
      </c>
      <c r="H530" s="16" t="e">
        <f t="shared" si="57"/>
        <v>#N/A</v>
      </c>
      <c r="I530" s="14" t="e">
        <f t="shared" si="58"/>
        <v>#N/A</v>
      </c>
      <c r="J530" s="14" t="e">
        <f t="shared" si="64"/>
        <v>#N/A</v>
      </c>
      <c r="K530" s="14" t="e">
        <f t="shared" si="59"/>
        <v>#N/A</v>
      </c>
      <c r="L530" s="17" t="e">
        <f t="shared" si="60"/>
        <v>#N/A</v>
      </c>
      <c r="M530" s="14" t="e">
        <f t="shared" si="61"/>
        <v>#N/A</v>
      </c>
      <c r="N530" s="14" t="e">
        <f t="shared" si="62"/>
        <v>#N/A</v>
      </c>
    </row>
    <row r="531" spans="6:14">
      <c r="F531" s="14" t="e">
        <f t="shared" si="63"/>
        <v>#N/A</v>
      </c>
      <c r="G531" s="16">
        <f t="shared" si="56"/>
        <v>114.32602739726028</v>
      </c>
      <c r="H531" s="16" t="e">
        <f t="shared" si="57"/>
        <v>#N/A</v>
      </c>
      <c r="I531" s="14" t="e">
        <f t="shared" si="58"/>
        <v>#N/A</v>
      </c>
      <c r="J531" s="14" t="e">
        <f t="shared" si="64"/>
        <v>#N/A</v>
      </c>
      <c r="K531" s="14" t="e">
        <f t="shared" si="59"/>
        <v>#N/A</v>
      </c>
      <c r="L531" s="17" t="e">
        <f t="shared" si="60"/>
        <v>#N/A</v>
      </c>
      <c r="M531" s="14" t="e">
        <f t="shared" si="61"/>
        <v>#N/A</v>
      </c>
      <c r="N531" s="14" t="e">
        <f t="shared" si="62"/>
        <v>#N/A</v>
      </c>
    </row>
    <row r="532" spans="6:14">
      <c r="F532" s="14" t="e">
        <f t="shared" si="63"/>
        <v>#N/A</v>
      </c>
      <c r="G532" s="16">
        <f t="shared" si="56"/>
        <v>114.32602739726028</v>
      </c>
      <c r="H532" s="16" t="e">
        <f t="shared" si="57"/>
        <v>#N/A</v>
      </c>
      <c r="I532" s="14" t="e">
        <f t="shared" si="58"/>
        <v>#N/A</v>
      </c>
      <c r="J532" s="14" t="e">
        <f t="shared" si="64"/>
        <v>#N/A</v>
      </c>
      <c r="K532" s="14" t="e">
        <f t="shared" si="59"/>
        <v>#N/A</v>
      </c>
      <c r="L532" s="17" t="e">
        <f t="shared" si="60"/>
        <v>#N/A</v>
      </c>
      <c r="M532" s="14" t="e">
        <f t="shared" si="61"/>
        <v>#N/A</v>
      </c>
      <c r="N532" s="14" t="e">
        <f t="shared" si="62"/>
        <v>#N/A</v>
      </c>
    </row>
    <row r="533" spans="6:14">
      <c r="F533" s="14" t="e">
        <f t="shared" si="63"/>
        <v>#N/A</v>
      </c>
      <c r="G533" s="16">
        <f t="shared" si="56"/>
        <v>114.32602739726028</v>
      </c>
      <c r="H533" s="16" t="e">
        <f t="shared" si="57"/>
        <v>#N/A</v>
      </c>
      <c r="I533" s="14" t="e">
        <f t="shared" si="58"/>
        <v>#N/A</v>
      </c>
      <c r="J533" s="14" t="e">
        <f t="shared" si="64"/>
        <v>#N/A</v>
      </c>
      <c r="K533" s="14" t="e">
        <f t="shared" si="59"/>
        <v>#N/A</v>
      </c>
      <c r="L533" s="17" t="e">
        <f t="shared" si="60"/>
        <v>#N/A</v>
      </c>
      <c r="M533" s="14" t="e">
        <f t="shared" si="61"/>
        <v>#N/A</v>
      </c>
      <c r="N533" s="14" t="e">
        <f t="shared" si="62"/>
        <v>#N/A</v>
      </c>
    </row>
    <row r="534" spans="6:14">
      <c r="F534" s="14" t="e">
        <f t="shared" si="63"/>
        <v>#N/A</v>
      </c>
      <c r="G534" s="16">
        <f t="shared" si="56"/>
        <v>114.32602739726028</v>
      </c>
      <c r="H534" s="16" t="e">
        <f t="shared" si="57"/>
        <v>#N/A</v>
      </c>
      <c r="I534" s="14" t="e">
        <f t="shared" si="58"/>
        <v>#N/A</v>
      </c>
      <c r="J534" s="14" t="e">
        <f t="shared" si="64"/>
        <v>#N/A</v>
      </c>
      <c r="K534" s="14" t="e">
        <f t="shared" si="59"/>
        <v>#N/A</v>
      </c>
      <c r="L534" s="17" t="e">
        <f t="shared" si="60"/>
        <v>#N/A</v>
      </c>
      <c r="M534" s="14" t="e">
        <f t="shared" si="61"/>
        <v>#N/A</v>
      </c>
      <c r="N534" s="14" t="e">
        <f t="shared" si="62"/>
        <v>#N/A</v>
      </c>
    </row>
    <row r="535" spans="6:14">
      <c r="F535" s="14" t="e">
        <f t="shared" si="63"/>
        <v>#N/A</v>
      </c>
      <c r="G535" s="16">
        <f t="shared" si="56"/>
        <v>114.32602739726028</v>
      </c>
      <c r="H535" s="16" t="e">
        <f t="shared" si="57"/>
        <v>#N/A</v>
      </c>
      <c r="I535" s="14" t="e">
        <f t="shared" si="58"/>
        <v>#N/A</v>
      </c>
      <c r="J535" s="14" t="e">
        <f t="shared" si="64"/>
        <v>#N/A</v>
      </c>
      <c r="K535" s="14" t="e">
        <f t="shared" si="59"/>
        <v>#N/A</v>
      </c>
      <c r="L535" s="17" t="e">
        <f t="shared" si="60"/>
        <v>#N/A</v>
      </c>
      <c r="M535" s="14" t="e">
        <f t="shared" si="61"/>
        <v>#N/A</v>
      </c>
      <c r="N535" s="14" t="e">
        <f t="shared" si="62"/>
        <v>#N/A</v>
      </c>
    </row>
    <row r="536" spans="6:14">
      <c r="F536" s="14" t="e">
        <f t="shared" si="63"/>
        <v>#N/A</v>
      </c>
      <c r="G536" s="16">
        <f t="shared" si="56"/>
        <v>114.32602739726028</v>
      </c>
      <c r="H536" s="16" t="e">
        <f t="shared" si="57"/>
        <v>#N/A</v>
      </c>
      <c r="I536" s="14" t="e">
        <f t="shared" si="58"/>
        <v>#N/A</v>
      </c>
      <c r="J536" s="14" t="e">
        <f t="shared" si="64"/>
        <v>#N/A</v>
      </c>
      <c r="K536" s="14" t="e">
        <f t="shared" si="59"/>
        <v>#N/A</v>
      </c>
      <c r="L536" s="17" t="e">
        <f t="shared" si="60"/>
        <v>#N/A</v>
      </c>
      <c r="M536" s="14" t="e">
        <f t="shared" si="61"/>
        <v>#N/A</v>
      </c>
      <c r="N536" s="14" t="e">
        <f t="shared" si="62"/>
        <v>#N/A</v>
      </c>
    </row>
    <row r="537" spans="6:14">
      <c r="F537" s="14" t="e">
        <f t="shared" si="63"/>
        <v>#N/A</v>
      </c>
      <c r="G537" s="16">
        <f t="shared" si="56"/>
        <v>114.32602739726028</v>
      </c>
      <c r="H537" s="16" t="e">
        <f t="shared" si="57"/>
        <v>#N/A</v>
      </c>
      <c r="I537" s="14" t="e">
        <f t="shared" si="58"/>
        <v>#N/A</v>
      </c>
      <c r="J537" s="14" t="e">
        <f t="shared" si="64"/>
        <v>#N/A</v>
      </c>
      <c r="K537" s="14" t="e">
        <f t="shared" si="59"/>
        <v>#N/A</v>
      </c>
      <c r="L537" s="17" t="e">
        <f t="shared" si="60"/>
        <v>#N/A</v>
      </c>
      <c r="M537" s="14" t="e">
        <f t="shared" si="61"/>
        <v>#N/A</v>
      </c>
      <c r="N537" s="14" t="e">
        <f t="shared" si="62"/>
        <v>#N/A</v>
      </c>
    </row>
    <row r="538" spans="6:14">
      <c r="F538" s="14" t="e">
        <f t="shared" si="63"/>
        <v>#N/A</v>
      </c>
      <c r="G538" s="16">
        <f t="shared" si="56"/>
        <v>114.32602739726028</v>
      </c>
      <c r="H538" s="16" t="e">
        <f t="shared" si="57"/>
        <v>#N/A</v>
      </c>
      <c r="I538" s="14" t="e">
        <f t="shared" si="58"/>
        <v>#N/A</v>
      </c>
      <c r="J538" s="14" t="e">
        <f t="shared" si="64"/>
        <v>#N/A</v>
      </c>
      <c r="K538" s="14" t="e">
        <f t="shared" si="59"/>
        <v>#N/A</v>
      </c>
      <c r="L538" s="17" t="e">
        <f t="shared" si="60"/>
        <v>#N/A</v>
      </c>
      <c r="M538" s="14" t="e">
        <f t="shared" si="61"/>
        <v>#N/A</v>
      </c>
      <c r="N538" s="14" t="e">
        <f t="shared" si="62"/>
        <v>#N/A</v>
      </c>
    </row>
    <row r="539" spans="6:14">
      <c r="F539" s="14" t="e">
        <f t="shared" si="63"/>
        <v>#N/A</v>
      </c>
      <c r="G539" s="16">
        <f t="shared" si="56"/>
        <v>114.32602739726028</v>
      </c>
      <c r="H539" s="16" t="e">
        <f t="shared" si="57"/>
        <v>#N/A</v>
      </c>
      <c r="I539" s="14" t="e">
        <f t="shared" si="58"/>
        <v>#N/A</v>
      </c>
      <c r="J539" s="14" t="e">
        <f t="shared" si="64"/>
        <v>#N/A</v>
      </c>
      <c r="K539" s="14" t="e">
        <f t="shared" si="59"/>
        <v>#N/A</v>
      </c>
      <c r="L539" s="17" t="e">
        <f t="shared" si="60"/>
        <v>#N/A</v>
      </c>
      <c r="M539" s="14" t="e">
        <f t="shared" si="61"/>
        <v>#N/A</v>
      </c>
      <c r="N539" s="14" t="e">
        <f t="shared" si="62"/>
        <v>#N/A</v>
      </c>
    </row>
    <row r="540" spans="6:14">
      <c r="F540" s="14" t="e">
        <f t="shared" si="63"/>
        <v>#N/A</v>
      </c>
      <c r="G540" s="16">
        <f t="shared" si="56"/>
        <v>114.32602739726028</v>
      </c>
      <c r="H540" s="16" t="e">
        <f t="shared" si="57"/>
        <v>#N/A</v>
      </c>
      <c r="I540" s="14" t="e">
        <f t="shared" si="58"/>
        <v>#N/A</v>
      </c>
      <c r="J540" s="14" t="e">
        <f t="shared" si="64"/>
        <v>#N/A</v>
      </c>
      <c r="K540" s="14" t="e">
        <f t="shared" si="59"/>
        <v>#N/A</v>
      </c>
      <c r="L540" s="17" t="e">
        <f t="shared" si="60"/>
        <v>#N/A</v>
      </c>
      <c r="M540" s="14" t="e">
        <f t="shared" si="61"/>
        <v>#N/A</v>
      </c>
      <c r="N540" s="14" t="e">
        <f t="shared" si="62"/>
        <v>#N/A</v>
      </c>
    </row>
    <row r="541" spans="6:14">
      <c r="F541" s="14" t="e">
        <f t="shared" si="63"/>
        <v>#N/A</v>
      </c>
      <c r="G541" s="16">
        <f t="shared" si="56"/>
        <v>114.32602739726028</v>
      </c>
      <c r="H541" s="16" t="e">
        <f t="shared" si="57"/>
        <v>#N/A</v>
      </c>
      <c r="I541" s="14" t="e">
        <f t="shared" si="58"/>
        <v>#N/A</v>
      </c>
      <c r="J541" s="14" t="e">
        <f t="shared" si="64"/>
        <v>#N/A</v>
      </c>
      <c r="K541" s="14" t="e">
        <f t="shared" si="59"/>
        <v>#N/A</v>
      </c>
      <c r="L541" s="17" t="e">
        <f t="shared" si="60"/>
        <v>#N/A</v>
      </c>
      <c r="M541" s="14" t="e">
        <f t="shared" si="61"/>
        <v>#N/A</v>
      </c>
      <c r="N541" s="14" t="e">
        <f t="shared" si="62"/>
        <v>#N/A</v>
      </c>
    </row>
    <row r="542" spans="6:14">
      <c r="F542" s="14" t="e">
        <f t="shared" si="63"/>
        <v>#N/A</v>
      </c>
      <c r="G542" s="16">
        <f t="shared" si="56"/>
        <v>114.32602739726028</v>
      </c>
      <c r="H542" s="16" t="e">
        <f t="shared" si="57"/>
        <v>#N/A</v>
      </c>
      <c r="I542" s="14" t="e">
        <f t="shared" si="58"/>
        <v>#N/A</v>
      </c>
      <c r="J542" s="14" t="e">
        <f t="shared" si="64"/>
        <v>#N/A</v>
      </c>
      <c r="K542" s="14" t="e">
        <f t="shared" si="59"/>
        <v>#N/A</v>
      </c>
      <c r="L542" s="17" t="e">
        <f t="shared" si="60"/>
        <v>#N/A</v>
      </c>
      <c r="M542" s="14" t="e">
        <f t="shared" si="61"/>
        <v>#N/A</v>
      </c>
      <c r="N542" s="14" t="e">
        <f t="shared" si="62"/>
        <v>#N/A</v>
      </c>
    </row>
    <row r="543" spans="6:14">
      <c r="F543" s="14" t="e">
        <f t="shared" si="63"/>
        <v>#N/A</v>
      </c>
      <c r="G543" s="16">
        <f t="shared" si="56"/>
        <v>114.32602739726028</v>
      </c>
      <c r="H543" s="16" t="e">
        <f t="shared" si="57"/>
        <v>#N/A</v>
      </c>
      <c r="I543" s="14" t="e">
        <f t="shared" si="58"/>
        <v>#N/A</v>
      </c>
      <c r="J543" s="14" t="e">
        <f t="shared" si="64"/>
        <v>#N/A</v>
      </c>
      <c r="K543" s="14" t="e">
        <f t="shared" si="59"/>
        <v>#N/A</v>
      </c>
      <c r="L543" s="17" t="e">
        <f t="shared" si="60"/>
        <v>#N/A</v>
      </c>
      <c r="M543" s="14" t="e">
        <f t="shared" si="61"/>
        <v>#N/A</v>
      </c>
      <c r="N543" s="14" t="e">
        <f t="shared" si="62"/>
        <v>#N/A</v>
      </c>
    </row>
    <row r="544" spans="6:14">
      <c r="F544" s="14" t="e">
        <f t="shared" si="63"/>
        <v>#N/A</v>
      </c>
      <c r="G544" s="16">
        <f t="shared" si="56"/>
        <v>114.32602739726028</v>
      </c>
      <c r="H544" s="16" t="e">
        <f t="shared" si="57"/>
        <v>#N/A</v>
      </c>
      <c r="I544" s="14" t="e">
        <f t="shared" si="58"/>
        <v>#N/A</v>
      </c>
      <c r="J544" s="14" t="e">
        <f t="shared" si="64"/>
        <v>#N/A</v>
      </c>
      <c r="K544" s="14" t="e">
        <f t="shared" si="59"/>
        <v>#N/A</v>
      </c>
      <c r="L544" s="17" t="e">
        <f t="shared" si="60"/>
        <v>#N/A</v>
      </c>
      <c r="M544" s="14" t="e">
        <f t="shared" si="61"/>
        <v>#N/A</v>
      </c>
      <c r="N544" s="14" t="e">
        <f t="shared" si="62"/>
        <v>#N/A</v>
      </c>
    </row>
    <row r="545" spans="6:14">
      <c r="F545" s="14" t="e">
        <f t="shared" si="63"/>
        <v>#N/A</v>
      </c>
      <c r="G545" s="16">
        <f t="shared" si="56"/>
        <v>114.32602739726028</v>
      </c>
      <c r="H545" s="16" t="e">
        <f t="shared" si="57"/>
        <v>#N/A</v>
      </c>
      <c r="I545" s="14" t="e">
        <f t="shared" si="58"/>
        <v>#N/A</v>
      </c>
      <c r="J545" s="14" t="e">
        <f t="shared" si="64"/>
        <v>#N/A</v>
      </c>
      <c r="K545" s="14" t="e">
        <f t="shared" si="59"/>
        <v>#N/A</v>
      </c>
      <c r="L545" s="17" t="e">
        <f t="shared" si="60"/>
        <v>#N/A</v>
      </c>
      <c r="M545" s="14" t="e">
        <f t="shared" si="61"/>
        <v>#N/A</v>
      </c>
      <c r="N545" s="14" t="e">
        <f t="shared" si="62"/>
        <v>#N/A</v>
      </c>
    </row>
    <row r="546" spans="6:14">
      <c r="F546" s="14" t="e">
        <f t="shared" si="63"/>
        <v>#N/A</v>
      </c>
      <c r="G546" s="16">
        <f t="shared" si="56"/>
        <v>114.32602739726028</v>
      </c>
      <c r="H546" s="16" t="e">
        <f t="shared" si="57"/>
        <v>#N/A</v>
      </c>
      <c r="I546" s="14" t="e">
        <f t="shared" si="58"/>
        <v>#N/A</v>
      </c>
      <c r="J546" s="14" t="e">
        <f t="shared" si="64"/>
        <v>#N/A</v>
      </c>
      <c r="K546" s="14" t="e">
        <f t="shared" si="59"/>
        <v>#N/A</v>
      </c>
      <c r="L546" s="17" t="e">
        <f t="shared" si="60"/>
        <v>#N/A</v>
      </c>
      <c r="M546" s="14" t="e">
        <f t="shared" si="61"/>
        <v>#N/A</v>
      </c>
      <c r="N546" s="14" t="e">
        <f t="shared" si="62"/>
        <v>#N/A</v>
      </c>
    </row>
    <row r="547" spans="6:14">
      <c r="F547" s="14" t="e">
        <f t="shared" si="63"/>
        <v>#N/A</v>
      </c>
      <c r="G547" s="16">
        <f t="shared" si="56"/>
        <v>114.32602739726028</v>
      </c>
      <c r="H547" s="16" t="e">
        <f t="shared" si="57"/>
        <v>#N/A</v>
      </c>
      <c r="I547" s="14" t="e">
        <f t="shared" si="58"/>
        <v>#N/A</v>
      </c>
      <c r="J547" s="14" t="e">
        <f t="shared" si="64"/>
        <v>#N/A</v>
      </c>
      <c r="K547" s="14" t="e">
        <f t="shared" si="59"/>
        <v>#N/A</v>
      </c>
      <c r="L547" s="17" t="e">
        <f t="shared" si="60"/>
        <v>#N/A</v>
      </c>
      <c r="M547" s="14" t="e">
        <f t="shared" si="61"/>
        <v>#N/A</v>
      </c>
      <c r="N547" s="14" t="e">
        <f t="shared" si="62"/>
        <v>#N/A</v>
      </c>
    </row>
    <row r="548" spans="6:14">
      <c r="F548" s="14" t="e">
        <f t="shared" si="63"/>
        <v>#N/A</v>
      </c>
      <c r="G548" s="16">
        <f t="shared" si="56"/>
        <v>114.32602739726028</v>
      </c>
      <c r="H548" s="16" t="e">
        <f t="shared" si="57"/>
        <v>#N/A</v>
      </c>
      <c r="I548" s="14" t="e">
        <f t="shared" si="58"/>
        <v>#N/A</v>
      </c>
      <c r="J548" s="14" t="e">
        <f t="shared" si="64"/>
        <v>#N/A</v>
      </c>
      <c r="K548" s="14" t="e">
        <f t="shared" si="59"/>
        <v>#N/A</v>
      </c>
      <c r="L548" s="17" t="e">
        <f t="shared" si="60"/>
        <v>#N/A</v>
      </c>
      <c r="M548" s="14" t="e">
        <f t="shared" si="61"/>
        <v>#N/A</v>
      </c>
      <c r="N548" s="14" t="e">
        <f t="shared" si="62"/>
        <v>#N/A</v>
      </c>
    </row>
    <row r="549" spans="6:14">
      <c r="F549" s="14" t="e">
        <f t="shared" si="63"/>
        <v>#N/A</v>
      </c>
      <c r="G549" s="16">
        <f t="shared" si="56"/>
        <v>114.32602739726028</v>
      </c>
      <c r="H549" s="16" t="e">
        <f t="shared" si="57"/>
        <v>#N/A</v>
      </c>
      <c r="I549" s="14" t="e">
        <f t="shared" si="58"/>
        <v>#N/A</v>
      </c>
      <c r="J549" s="14" t="e">
        <f t="shared" si="64"/>
        <v>#N/A</v>
      </c>
      <c r="K549" s="14" t="e">
        <f t="shared" si="59"/>
        <v>#N/A</v>
      </c>
      <c r="L549" s="17" t="e">
        <f t="shared" si="60"/>
        <v>#N/A</v>
      </c>
      <c r="M549" s="14" t="e">
        <f t="shared" si="61"/>
        <v>#N/A</v>
      </c>
      <c r="N549" s="14" t="e">
        <f t="shared" si="62"/>
        <v>#N/A</v>
      </c>
    </row>
    <row r="550" spans="6:14">
      <c r="F550" s="14" t="e">
        <f t="shared" si="63"/>
        <v>#N/A</v>
      </c>
      <c r="G550" s="16">
        <f t="shared" si="56"/>
        <v>114.32602739726028</v>
      </c>
      <c r="H550" s="16" t="e">
        <f t="shared" si="57"/>
        <v>#N/A</v>
      </c>
      <c r="I550" s="14" t="e">
        <f t="shared" si="58"/>
        <v>#N/A</v>
      </c>
      <c r="J550" s="14" t="e">
        <f t="shared" si="64"/>
        <v>#N/A</v>
      </c>
      <c r="K550" s="14" t="e">
        <f t="shared" si="59"/>
        <v>#N/A</v>
      </c>
      <c r="L550" s="17" t="e">
        <f t="shared" si="60"/>
        <v>#N/A</v>
      </c>
      <c r="M550" s="14" t="e">
        <f t="shared" si="61"/>
        <v>#N/A</v>
      </c>
      <c r="N550" s="14" t="e">
        <f t="shared" si="62"/>
        <v>#N/A</v>
      </c>
    </row>
    <row r="551" spans="6:14">
      <c r="F551" s="14" t="e">
        <f t="shared" si="63"/>
        <v>#N/A</v>
      </c>
      <c r="G551" s="16">
        <f t="shared" si="56"/>
        <v>114.32602739726028</v>
      </c>
      <c r="H551" s="16" t="e">
        <f t="shared" si="57"/>
        <v>#N/A</v>
      </c>
      <c r="I551" s="14" t="e">
        <f t="shared" si="58"/>
        <v>#N/A</v>
      </c>
      <c r="J551" s="14" t="e">
        <f t="shared" si="64"/>
        <v>#N/A</v>
      </c>
      <c r="K551" s="14" t="e">
        <f t="shared" si="59"/>
        <v>#N/A</v>
      </c>
      <c r="L551" s="17" t="e">
        <f t="shared" si="60"/>
        <v>#N/A</v>
      </c>
      <c r="M551" s="14" t="e">
        <f t="shared" si="61"/>
        <v>#N/A</v>
      </c>
      <c r="N551" s="14" t="e">
        <f t="shared" si="62"/>
        <v>#N/A</v>
      </c>
    </row>
    <row r="552" spans="6:14">
      <c r="F552" s="14" t="e">
        <f t="shared" si="63"/>
        <v>#N/A</v>
      </c>
      <c r="G552" s="16">
        <f t="shared" ref="G552:G615" si="65">IF($F$105-C552&gt;364,$F$105-C552,0)/365</f>
        <v>114.32602739726028</v>
      </c>
      <c r="H552" s="16" t="e">
        <f t="shared" ref="H552:H615" si="66">IF(F552-G552&gt;0,F552-G552,"")</f>
        <v>#N/A</v>
      </c>
      <c r="I552" s="14" t="e">
        <f t="shared" ref="I552:I615" si="67">IF(H552="",E552,0)</f>
        <v>#N/A</v>
      </c>
      <c r="J552" s="14" t="e">
        <f t="shared" si="64"/>
        <v>#N/A</v>
      </c>
      <c r="K552" s="14" t="e">
        <f t="shared" ref="K552:K615" si="68">IF(J552="","",1-J552)</f>
        <v>#N/A</v>
      </c>
      <c r="L552" s="17" t="e">
        <f t="shared" ref="L552:L615" si="69">IF(K552="","",K552*100)</f>
        <v>#N/A</v>
      </c>
      <c r="M552" s="14" t="e">
        <f t="shared" ref="M552:M615" si="70">IF(L552="",0,E552*L552/100)</f>
        <v>#N/A</v>
      </c>
      <c r="N552" s="14" t="e">
        <f t="shared" ref="N552:N615" si="71">E552-M552-I552</f>
        <v>#N/A</v>
      </c>
    </row>
    <row r="553" spans="6:14">
      <c r="F553" s="14" t="e">
        <f t="shared" si="63"/>
        <v>#N/A</v>
      </c>
      <c r="G553" s="16">
        <f t="shared" si="65"/>
        <v>114.32602739726028</v>
      </c>
      <c r="H553" s="16" t="e">
        <f t="shared" si="66"/>
        <v>#N/A</v>
      </c>
      <c r="I553" s="14" t="e">
        <f t="shared" si="67"/>
        <v>#N/A</v>
      </c>
      <c r="J553" s="14" t="e">
        <f t="shared" si="64"/>
        <v>#N/A</v>
      </c>
      <c r="K553" s="14" t="e">
        <f t="shared" si="68"/>
        <v>#N/A</v>
      </c>
      <c r="L553" s="17" t="e">
        <f t="shared" si="69"/>
        <v>#N/A</v>
      </c>
      <c r="M553" s="14" t="e">
        <f t="shared" si="70"/>
        <v>#N/A</v>
      </c>
      <c r="N553" s="14" t="e">
        <f t="shared" si="71"/>
        <v>#N/A</v>
      </c>
    </row>
    <row r="554" spans="6:14">
      <c r="F554" s="14" t="e">
        <f t="shared" si="63"/>
        <v>#N/A</v>
      </c>
      <c r="G554" s="16">
        <f t="shared" si="65"/>
        <v>114.32602739726028</v>
      </c>
      <c r="H554" s="16" t="e">
        <f t="shared" si="66"/>
        <v>#N/A</v>
      </c>
      <c r="I554" s="14" t="e">
        <f t="shared" si="67"/>
        <v>#N/A</v>
      </c>
      <c r="J554" s="14" t="e">
        <f t="shared" si="64"/>
        <v>#N/A</v>
      </c>
      <c r="K554" s="14" t="e">
        <f t="shared" si="68"/>
        <v>#N/A</v>
      </c>
      <c r="L554" s="17" t="e">
        <f t="shared" si="69"/>
        <v>#N/A</v>
      </c>
      <c r="M554" s="14" t="e">
        <f t="shared" si="70"/>
        <v>#N/A</v>
      </c>
      <c r="N554" s="14" t="e">
        <f t="shared" si="71"/>
        <v>#N/A</v>
      </c>
    </row>
    <row r="555" spans="6:14">
      <c r="F555" s="14" t="e">
        <f t="shared" si="63"/>
        <v>#N/A</v>
      </c>
      <c r="G555" s="16">
        <f t="shared" si="65"/>
        <v>114.32602739726028</v>
      </c>
      <c r="H555" s="16" t="e">
        <f t="shared" si="66"/>
        <v>#N/A</v>
      </c>
      <c r="I555" s="14" t="e">
        <f t="shared" si="67"/>
        <v>#N/A</v>
      </c>
      <c r="J555" s="14" t="e">
        <f t="shared" si="64"/>
        <v>#N/A</v>
      </c>
      <c r="K555" s="14" t="e">
        <f t="shared" si="68"/>
        <v>#N/A</v>
      </c>
      <c r="L555" s="17" t="e">
        <f t="shared" si="69"/>
        <v>#N/A</v>
      </c>
      <c r="M555" s="14" t="e">
        <f t="shared" si="70"/>
        <v>#N/A</v>
      </c>
      <c r="N555" s="14" t="e">
        <f t="shared" si="71"/>
        <v>#N/A</v>
      </c>
    </row>
    <row r="556" spans="6:14">
      <c r="F556" s="14" t="e">
        <f t="shared" ref="F556:F619" si="72">VLOOKUP(B556,$AO$3:$AP$103,2,FALSE)</f>
        <v>#N/A</v>
      </c>
      <c r="G556" s="16">
        <f t="shared" si="65"/>
        <v>114.32602739726028</v>
      </c>
      <c r="H556" s="16" t="e">
        <f t="shared" si="66"/>
        <v>#N/A</v>
      </c>
      <c r="I556" s="14" t="e">
        <f t="shared" si="67"/>
        <v>#N/A</v>
      </c>
      <c r="J556" s="14" t="e">
        <f t="shared" ref="J556:J619" si="73">IF(H556="","",(POWER(D556*5%/D556,1/H556)))</f>
        <v>#N/A</v>
      </c>
      <c r="K556" s="14" t="e">
        <f t="shared" si="68"/>
        <v>#N/A</v>
      </c>
      <c r="L556" s="17" t="e">
        <f t="shared" si="69"/>
        <v>#N/A</v>
      </c>
      <c r="M556" s="14" t="e">
        <f t="shared" si="70"/>
        <v>#N/A</v>
      </c>
      <c r="N556" s="14" t="e">
        <f t="shared" si="71"/>
        <v>#N/A</v>
      </c>
    </row>
    <row r="557" spans="6:14">
      <c r="F557" s="14" t="e">
        <f t="shared" si="72"/>
        <v>#N/A</v>
      </c>
      <c r="G557" s="16">
        <f t="shared" si="65"/>
        <v>114.32602739726028</v>
      </c>
      <c r="H557" s="16" t="e">
        <f t="shared" si="66"/>
        <v>#N/A</v>
      </c>
      <c r="I557" s="14" t="e">
        <f t="shared" si="67"/>
        <v>#N/A</v>
      </c>
      <c r="J557" s="14" t="e">
        <f t="shared" si="73"/>
        <v>#N/A</v>
      </c>
      <c r="K557" s="14" t="e">
        <f t="shared" si="68"/>
        <v>#N/A</v>
      </c>
      <c r="L557" s="17" t="e">
        <f t="shared" si="69"/>
        <v>#N/A</v>
      </c>
      <c r="M557" s="14" t="e">
        <f t="shared" si="70"/>
        <v>#N/A</v>
      </c>
      <c r="N557" s="14" t="e">
        <f t="shared" si="71"/>
        <v>#N/A</v>
      </c>
    </row>
    <row r="558" spans="6:14">
      <c r="F558" s="14" t="e">
        <f t="shared" si="72"/>
        <v>#N/A</v>
      </c>
      <c r="G558" s="16">
        <f t="shared" si="65"/>
        <v>114.32602739726028</v>
      </c>
      <c r="H558" s="16" t="e">
        <f t="shared" si="66"/>
        <v>#N/A</v>
      </c>
      <c r="I558" s="14" t="e">
        <f t="shared" si="67"/>
        <v>#N/A</v>
      </c>
      <c r="J558" s="14" t="e">
        <f t="shared" si="73"/>
        <v>#N/A</v>
      </c>
      <c r="K558" s="14" t="e">
        <f t="shared" si="68"/>
        <v>#N/A</v>
      </c>
      <c r="L558" s="17" t="e">
        <f t="shared" si="69"/>
        <v>#N/A</v>
      </c>
      <c r="M558" s="14" t="e">
        <f t="shared" si="70"/>
        <v>#N/A</v>
      </c>
      <c r="N558" s="14" t="e">
        <f t="shared" si="71"/>
        <v>#N/A</v>
      </c>
    </row>
    <row r="559" spans="6:14">
      <c r="F559" s="14" t="e">
        <f t="shared" si="72"/>
        <v>#N/A</v>
      </c>
      <c r="G559" s="16">
        <f t="shared" si="65"/>
        <v>114.32602739726028</v>
      </c>
      <c r="H559" s="16" t="e">
        <f t="shared" si="66"/>
        <v>#N/A</v>
      </c>
      <c r="I559" s="14" t="e">
        <f t="shared" si="67"/>
        <v>#N/A</v>
      </c>
      <c r="J559" s="14" t="e">
        <f t="shared" si="73"/>
        <v>#N/A</v>
      </c>
      <c r="K559" s="14" t="e">
        <f t="shared" si="68"/>
        <v>#N/A</v>
      </c>
      <c r="L559" s="17" t="e">
        <f t="shared" si="69"/>
        <v>#N/A</v>
      </c>
      <c r="M559" s="14" t="e">
        <f t="shared" si="70"/>
        <v>#N/A</v>
      </c>
      <c r="N559" s="14" t="e">
        <f t="shared" si="71"/>
        <v>#N/A</v>
      </c>
    </row>
    <row r="560" spans="6:14">
      <c r="F560" s="14" t="e">
        <f t="shared" si="72"/>
        <v>#N/A</v>
      </c>
      <c r="G560" s="16">
        <f t="shared" si="65"/>
        <v>114.32602739726028</v>
      </c>
      <c r="H560" s="16" t="e">
        <f t="shared" si="66"/>
        <v>#N/A</v>
      </c>
      <c r="I560" s="14" t="e">
        <f t="shared" si="67"/>
        <v>#N/A</v>
      </c>
      <c r="J560" s="14" t="e">
        <f t="shared" si="73"/>
        <v>#N/A</v>
      </c>
      <c r="K560" s="14" t="e">
        <f t="shared" si="68"/>
        <v>#N/A</v>
      </c>
      <c r="L560" s="17" t="e">
        <f t="shared" si="69"/>
        <v>#N/A</v>
      </c>
      <c r="M560" s="14" t="e">
        <f t="shared" si="70"/>
        <v>#N/A</v>
      </c>
      <c r="N560" s="14" t="e">
        <f t="shared" si="71"/>
        <v>#N/A</v>
      </c>
    </row>
    <row r="561" spans="6:14">
      <c r="F561" s="14" t="e">
        <f t="shared" si="72"/>
        <v>#N/A</v>
      </c>
      <c r="G561" s="16">
        <f t="shared" si="65"/>
        <v>114.32602739726028</v>
      </c>
      <c r="H561" s="16" t="e">
        <f t="shared" si="66"/>
        <v>#N/A</v>
      </c>
      <c r="I561" s="14" t="e">
        <f t="shared" si="67"/>
        <v>#N/A</v>
      </c>
      <c r="J561" s="14" t="e">
        <f t="shared" si="73"/>
        <v>#N/A</v>
      </c>
      <c r="K561" s="14" t="e">
        <f t="shared" si="68"/>
        <v>#N/A</v>
      </c>
      <c r="L561" s="17" t="e">
        <f t="shared" si="69"/>
        <v>#N/A</v>
      </c>
      <c r="M561" s="14" t="e">
        <f t="shared" si="70"/>
        <v>#N/A</v>
      </c>
      <c r="N561" s="14" t="e">
        <f t="shared" si="71"/>
        <v>#N/A</v>
      </c>
    </row>
    <row r="562" spans="6:14">
      <c r="F562" s="14" t="e">
        <f t="shared" si="72"/>
        <v>#N/A</v>
      </c>
      <c r="G562" s="16">
        <f t="shared" si="65"/>
        <v>114.32602739726028</v>
      </c>
      <c r="H562" s="16" t="e">
        <f t="shared" si="66"/>
        <v>#N/A</v>
      </c>
      <c r="I562" s="14" t="e">
        <f t="shared" si="67"/>
        <v>#N/A</v>
      </c>
      <c r="J562" s="14" t="e">
        <f t="shared" si="73"/>
        <v>#N/A</v>
      </c>
      <c r="K562" s="14" t="e">
        <f t="shared" si="68"/>
        <v>#N/A</v>
      </c>
      <c r="L562" s="17" t="e">
        <f t="shared" si="69"/>
        <v>#N/A</v>
      </c>
      <c r="M562" s="14" t="e">
        <f t="shared" si="70"/>
        <v>#N/A</v>
      </c>
      <c r="N562" s="14" t="e">
        <f t="shared" si="71"/>
        <v>#N/A</v>
      </c>
    </row>
    <row r="563" spans="6:14">
      <c r="F563" s="14" t="e">
        <f t="shared" si="72"/>
        <v>#N/A</v>
      </c>
      <c r="G563" s="16">
        <f t="shared" si="65"/>
        <v>114.32602739726028</v>
      </c>
      <c r="H563" s="16" t="e">
        <f t="shared" si="66"/>
        <v>#N/A</v>
      </c>
      <c r="I563" s="14" t="e">
        <f t="shared" si="67"/>
        <v>#N/A</v>
      </c>
      <c r="J563" s="14" t="e">
        <f t="shared" si="73"/>
        <v>#N/A</v>
      </c>
      <c r="K563" s="14" t="e">
        <f t="shared" si="68"/>
        <v>#N/A</v>
      </c>
      <c r="L563" s="17" t="e">
        <f t="shared" si="69"/>
        <v>#N/A</v>
      </c>
      <c r="M563" s="14" t="e">
        <f t="shared" si="70"/>
        <v>#N/A</v>
      </c>
      <c r="N563" s="14" t="e">
        <f t="shared" si="71"/>
        <v>#N/A</v>
      </c>
    </row>
    <row r="564" spans="6:14">
      <c r="F564" s="14" t="e">
        <f t="shared" si="72"/>
        <v>#N/A</v>
      </c>
      <c r="G564" s="16">
        <f t="shared" si="65"/>
        <v>114.32602739726028</v>
      </c>
      <c r="H564" s="16" t="e">
        <f t="shared" si="66"/>
        <v>#N/A</v>
      </c>
      <c r="I564" s="14" t="e">
        <f t="shared" si="67"/>
        <v>#N/A</v>
      </c>
      <c r="J564" s="14" t="e">
        <f t="shared" si="73"/>
        <v>#N/A</v>
      </c>
      <c r="K564" s="14" t="e">
        <f t="shared" si="68"/>
        <v>#N/A</v>
      </c>
      <c r="L564" s="17" t="e">
        <f t="shared" si="69"/>
        <v>#N/A</v>
      </c>
      <c r="M564" s="14" t="e">
        <f t="shared" si="70"/>
        <v>#N/A</v>
      </c>
      <c r="N564" s="14" t="e">
        <f t="shared" si="71"/>
        <v>#N/A</v>
      </c>
    </row>
    <row r="565" spans="6:14">
      <c r="F565" s="14" t="e">
        <f t="shared" si="72"/>
        <v>#N/A</v>
      </c>
      <c r="G565" s="16">
        <f t="shared" si="65"/>
        <v>114.32602739726028</v>
      </c>
      <c r="H565" s="16" t="e">
        <f t="shared" si="66"/>
        <v>#N/A</v>
      </c>
      <c r="I565" s="14" t="e">
        <f t="shared" si="67"/>
        <v>#N/A</v>
      </c>
      <c r="J565" s="14" t="e">
        <f t="shared" si="73"/>
        <v>#N/A</v>
      </c>
      <c r="K565" s="14" t="e">
        <f t="shared" si="68"/>
        <v>#N/A</v>
      </c>
      <c r="L565" s="17" t="e">
        <f t="shared" si="69"/>
        <v>#N/A</v>
      </c>
      <c r="M565" s="14" t="e">
        <f t="shared" si="70"/>
        <v>#N/A</v>
      </c>
      <c r="N565" s="14" t="e">
        <f t="shared" si="71"/>
        <v>#N/A</v>
      </c>
    </row>
    <row r="566" spans="6:14">
      <c r="F566" s="14" t="e">
        <f t="shared" si="72"/>
        <v>#N/A</v>
      </c>
      <c r="G566" s="16">
        <f t="shared" si="65"/>
        <v>114.32602739726028</v>
      </c>
      <c r="H566" s="16" t="e">
        <f t="shared" si="66"/>
        <v>#N/A</v>
      </c>
      <c r="I566" s="14" t="e">
        <f t="shared" si="67"/>
        <v>#N/A</v>
      </c>
      <c r="J566" s="14" t="e">
        <f t="shared" si="73"/>
        <v>#N/A</v>
      </c>
      <c r="K566" s="14" t="e">
        <f t="shared" si="68"/>
        <v>#N/A</v>
      </c>
      <c r="L566" s="17" t="e">
        <f t="shared" si="69"/>
        <v>#N/A</v>
      </c>
      <c r="M566" s="14" t="e">
        <f t="shared" si="70"/>
        <v>#N/A</v>
      </c>
      <c r="N566" s="14" t="e">
        <f t="shared" si="71"/>
        <v>#N/A</v>
      </c>
    </row>
    <row r="567" spans="6:14">
      <c r="F567" s="14" t="e">
        <f t="shared" si="72"/>
        <v>#N/A</v>
      </c>
      <c r="G567" s="16">
        <f t="shared" si="65"/>
        <v>114.32602739726028</v>
      </c>
      <c r="H567" s="16" t="e">
        <f t="shared" si="66"/>
        <v>#N/A</v>
      </c>
      <c r="I567" s="14" t="e">
        <f t="shared" si="67"/>
        <v>#N/A</v>
      </c>
      <c r="J567" s="14" t="e">
        <f t="shared" si="73"/>
        <v>#N/A</v>
      </c>
      <c r="K567" s="14" t="e">
        <f t="shared" si="68"/>
        <v>#N/A</v>
      </c>
      <c r="L567" s="17" t="e">
        <f t="shared" si="69"/>
        <v>#N/A</v>
      </c>
      <c r="M567" s="14" t="e">
        <f t="shared" si="70"/>
        <v>#N/A</v>
      </c>
      <c r="N567" s="14" t="e">
        <f t="shared" si="71"/>
        <v>#N/A</v>
      </c>
    </row>
    <row r="568" spans="6:14">
      <c r="F568" s="14" t="e">
        <f t="shared" si="72"/>
        <v>#N/A</v>
      </c>
      <c r="G568" s="16">
        <f t="shared" si="65"/>
        <v>114.32602739726028</v>
      </c>
      <c r="H568" s="16" t="e">
        <f t="shared" si="66"/>
        <v>#N/A</v>
      </c>
      <c r="I568" s="14" t="e">
        <f t="shared" si="67"/>
        <v>#N/A</v>
      </c>
      <c r="J568" s="14" t="e">
        <f t="shared" si="73"/>
        <v>#N/A</v>
      </c>
      <c r="K568" s="14" t="e">
        <f t="shared" si="68"/>
        <v>#N/A</v>
      </c>
      <c r="L568" s="17" t="e">
        <f t="shared" si="69"/>
        <v>#N/A</v>
      </c>
      <c r="M568" s="14" t="e">
        <f t="shared" si="70"/>
        <v>#N/A</v>
      </c>
      <c r="N568" s="14" t="e">
        <f t="shared" si="71"/>
        <v>#N/A</v>
      </c>
    </row>
    <row r="569" spans="6:14">
      <c r="F569" s="14" t="e">
        <f t="shared" si="72"/>
        <v>#N/A</v>
      </c>
      <c r="G569" s="16">
        <f t="shared" si="65"/>
        <v>114.32602739726028</v>
      </c>
      <c r="H569" s="16" t="e">
        <f t="shared" si="66"/>
        <v>#N/A</v>
      </c>
      <c r="I569" s="14" t="e">
        <f t="shared" si="67"/>
        <v>#N/A</v>
      </c>
      <c r="J569" s="14" t="e">
        <f t="shared" si="73"/>
        <v>#N/A</v>
      </c>
      <c r="K569" s="14" t="e">
        <f t="shared" si="68"/>
        <v>#N/A</v>
      </c>
      <c r="L569" s="17" t="e">
        <f t="shared" si="69"/>
        <v>#N/A</v>
      </c>
      <c r="M569" s="14" t="e">
        <f t="shared" si="70"/>
        <v>#N/A</v>
      </c>
      <c r="N569" s="14" t="e">
        <f t="shared" si="71"/>
        <v>#N/A</v>
      </c>
    </row>
    <row r="570" spans="6:14">
      <c r="F570" s="14" t="e">
        <f t="shared" si="72"/>
        <v>#N/A</v>
      </c>
      <c r="G570" s="16">
        <f t="shared" si="65"/>
        <v>114.32602739726028</v>
      </c>
      <c r="H570" s="16" t="e">
        <f t="shared" si="66"/>
        <v>#N/A</v>
      </c>
      <c r="I570" s="14" t="e">
        <f t="shared" si="67"/>
        <v>#N/A</v>
      </c>
      <c r="J570" s="14" t="e">
        <f t="shared" si="73"/>
        <v>#N/A</v>
      </c>
      <c r="K570" s="14" t="e">
        <f t="shared" si="68"/>
        <v>#N/A</v>
      </c>
      <c r="L570" s="17" t="e">
        <f t="shared" si="69"/>
        <v>#N/A</v>
      </c>
      <c r="M570" s="14" t="e">
        <f t="shared" si="70"/>
        <v>#N/A</v>
      </c>
      <c r="N570" s="14" t="e">
        <f t="shared" si="71"/>
        <v>#N/A</v>
      </c>
    </row>
    <row r="571" spans="6:14">
      <c r="F571" s="14" t="e">
        <f t="shared" si="72"/>
        <v>#N/A</v>
      </c>
      <c r="G571" s="16">
        <f t="shared" si="65"/>
        <v>114.32602739726028</v>
      </c>
      <c r="H571" s="16" t="e">
        <f t="shared" si="66"/>
        <v>#N/A</v>
      </c>
      <c r="I571" s="14" t="e">
        <f t="shared" si="67"/>
        <v>#N/A</v>
      </c>
      <c r="J571" s="14" t="e">
        <f t="shared" si="73"/>
        <v>#N/A</v>
      </c>
      <c r="K571" s="14" t="e">
        <f t="shared" si="68"/>
        <v>#N/A</v>
      </c>
      <c r="L571" s="17" t="e">
        <f t="shared" si="69"/>
        <v>#N/A</v>
      </c>
      <c r="M571" s="14" t="e">
        <f t="shared" si="70"/>
        <v>#N/A</v>
      </c>
      <c r="N571" s="14" t="e">
        <f t="shared" si="71"/>
        <v>#N/A</v>
      </c>
    </row>
    <row r="572" spans="6:14">
      <c r="F572" s="14" t="e">
        <f t="shared" si="72"/>
        <v>#N/A</v>
      </c>
      <c r="G572" s="16">
        <f t="shared" si="65"/>
        <v>114.32602739726028</v>
      </c>
      <c r="H572" s="16" t="e">
        <f t="shared" si="66"/>
        <v>#N/A</v>
      </c>
      <c r="I572" s="14" t="e">
        <f t="shared" si="67"/>
        <v>#N/A</v>
      </c>
      <c r="J572" s="14" t="e">
        <f t="shared" si="73"/>
        <v>#N/A</v>
      </c>
      <c r="K572" s="14" t="e">
        <f t="shared" si="68"/>
        <v>#N/A</v>
      </c>
      <c r="L572" s="17" t="e">
        <f t="shared" si="69"/>
        <v>#N/A</v>
      </c>
      <c r="M572" s="14" t="e">
        <f t="shared" si="70"/>
        <v>#N/A</v>
      </c>
      <c r="N572" s="14" t="e">
        <f t="shared" si="71"/>
        <v>#N/A</v>
      </c>
    </row>
    <row r="573" spans="6:14">
      <c r="F573" s="14" t="e">
        <f t="shared" si="72"/>
        <v>#N/A</v>
      </c>
      <c r="G573" s="16">
        <f t="shared" si="65"/>
        <v>114.32602739726028</v>
      </c>
      <c r="H573" s="16" t="e">
        <f t="shared" si="66"/>
        <v>#N/A</v>
      </c>
      <c r="I573" s="14" t="e">
        <f t="shared" si="67"/>
        <v>#N/A</v>
      </c>
      <c r="J573" s="14" t="e">
        <f t="shared" si="73"/>
        <v>#N/A</v>
      </c>
      <c r="K573" s="14" t="e">
        <f t="shared" si="68"/>
        <v>#N/A</v>
      </c>
      <c r="L573" s="17" t="e">
        <f t="shared" si="69"/>
        <v>#N/A</v>
      </c>
      <c r="M573" s="14" t="e">
        <f t="shared" si="70"/>
        <v>#N/A</v>
      </c>
      <c r="N573" s="14" t="e">
        <f t="shared" si="71"/>
        <v>#N/A</v>
      </c>
    </row>
    <row r="574" spans="6:14">
      <c r="F574" s="14" t="e">
        <f t="shared" si="72"/>
        <v>#N/A</v>
      </c>
      <c r="G574" s="16">
        <f t="shared" si="65"/>
        <v>114.32602739726028</v>
      </c>
      <c r="H574" s="16" t="e">
        <f t="shared" si="66"/>
        <v>#N/A</v>
      </c>
      <c r="I574" s="14" t="e">
        <f t="shared" si="67"/>
        <v>#N/A</v>
      </c>
      <c r="J574" s="14" t="e">
        <f t="shared" si="73"/>
        <v>#N/A</v>
      </c>
      <c r="K574" s="14" t="e">
        <f t="shared" si="68"/>
        <v>#N/A</v>
      </c>
      <c r="L574" s="17" t="e">
        <f t="shared" si="69"/>
        <v>#N/A</v>
      </c>
      <c r="M574" s="14" t="e">
        <f t="shared" si="70"/>
        <v>#N/A</v>
      </c>
      <c r="N574" s="14" t="e">
        <f t="shared" si="71"/>
        <v>#N/A</v>
      </c>
    </row>
    <row r="575" spans="6:14">
      <c r="F575" s="14" t="e">
        <f t="shared" si="72"/>
        <v>#N/A</v>
      </c>
      <c r="G575" s="16">
        <f t="shared" si="65"/>
        <v>114.32602739726028</v>
      </c>
      <c r="H575" s="16" t="e">
        <f t="shared" si="66"/>
        <v>#N/A</v>
      </c>
      <c r="I575" s="14" t="e">
        <f t="shared" si="67"/>
        <v>#N/A</v>
      </c>
      <c r="J575" s="14" t="e">
        <f t="shared" si="73"/>
        <v>#N/A</v>
      </c>
      <c r="K575" s="14" t="e">
        <f t="shared" si="68"/>
        <v>#N/A</v>
      </c>
      <c r="L575" s="17" t="e">
        <f t="shared" si="69"/>
        <v>#N/A</v>
      </c>
      <c r="M575" s="14" t="e">
        <f t="shared" si="70"/>
        <v>#N/A</v>
      </c>
      <c r="N575" s="14" t="e">
        <f t="shared" si="71"/>
        <v>#N/A</v>
      </c>
    </row>
    <row r="576" spans="6:14">
      <c r="F576" s="14" t="e">
        <f t="shared" si="72"/>
        <v>#N/A</v>
      </c>
      <c r="G576" s="16">
        <f t="shared" si="65"/>
        <v>114.32602739726028</v>
      </c>
      <c r="H576" s="16" t="e">
        <f t="shared" si="66"/>
        <v>#N/A</v>
      </c>
      <c r="I576" s="14" t="e">
        <f t="shared" si="67"/>
        <v>#N/A</v>
      </c>
      <c r="J576" s="14" t="e">
        <f t="shared" si="73"/>
        <v>#N/A</v>
      </c>
      <c r="K576" s="14" t="e">
        <f t="shared" si="68"/>
        <v>#N/A</v>
      </c>
      <c r="L576" s="17" t="e">
        <f t="shared" si="69"/>
        <v>#N/A</v>
      </c>
      <c r="M576" s="14" t="e">
        <f t="shared" si="70"/>
        <v>#N/A</v>
      </c>
      <c r="N576" s="14" t="e">
        <f t="shared" si="71"/>
        <v>#N/A</v>
      </c>
    </row>
    <row r="577" spans="6:14">
      <c r="F577" s="14" t="e">
        <f t="shared" si="72"/>
        <v>#N/A</v>
      </c>
      <c r="G577" s="16">
        <f t="shared" si="65"/>
        <v>114.32602739726028</v>
      </c>
      <c r="H577" s="16" t="e">
        <f t="shared" si="66"/>
        <v>#N/A</v>
      </c>
      <c r="I577" s="14" t="e">
        <f t="shared" si="67"/>
        <v>#N/A</v>
      </c>
      <c r="J577" s="14" t="e">
        <f t="shared" si="73"/>
        <v>#N/A</v>
      </c>
      <c r="K577" s="14" t="e">
        <f t="shared" si="68"/>
        <v>#N/A</v>
      </c>
      <c r="L577" s="17" t="e">
        <f t="shared" si="69"/>
        <v>#N/A</v>
      </c>
      <c r="M577" s="14" t="e">
        <f t="shared" si="70"/>
        <v>#N/A</v>
      </c>
      <c r="N577" s="14" t="e">
        <f t="shared" si="71"/>
        <v>#N/A</v>
      </c>
    </row>
    <row r="578" spans="6:14">
      <c r="F578" s="14" t="e">
        <f t="shared" si="72"/>
        <v>#N/A</v>
      </c>
      <c r="G578" s="16">
        <f t="shared" si="65"/>
        <v>114.32602739726028</v>
      </c>
      <c r="H578" s="16" t="e">
        <f t="shared" si="66"/>
        <v>#N/A</v>
      </c>
      <c r="I578" s="14" t="e">
        <f t="shared" si="67"/>
        <v>#N/A</v>
      </c>
      <c r="J578" s="14" t="e">
        <f t="shared" si="73"/>
        <v>#N/A</v>
      </c>
      <c r="K578" s="14" t="e">
        <f t="shared" si="68"/>
        <v>#N/A</v>
      </c>
      <c r="L578" s="17" t="e">
        <f t="shared" si="69"/>
        <v>#N/A</v>
      </c>
      <c r="M578" s="14" t="e">
        <f t="shared" si="70"/>
        <v>#N/A</v>
      </c>
      <c r="N578" s="14" t="e">
        <f t="shared" si="71"/>
        <v>#N/A</v>
      </c>
    </row>
    <row r="579" spans="6:14">
      <c r="F579" s="14" t="e">
        <f t="shared" si="72"/>
        <v>#N/A</v>
      </c>
      <c r="G579" s="16">
        <f t="shared" si="65"/>
        <v>114.32602739726028</v>
      </c>
      <c r="H579" s="16" t="e">
        <f t="shared" si="66"/>
        <v>#N/A</v>
      </c>
      <c r="I579" s="14" t="e">
        <f t="shared" si="67"/>
        <v>#N/A</v>
      </c>
      <c r="J579" s="14" t="e">
        <f t="shared" si="73"/>
        <v>#N/A</v>
      </c>
      <c r="K579" s="14" t="e">
        <f t="shared" si="68"/>
        <v>#N/A</v>
      </c>
      <c r="L579" s="17" t="e">
        <f t="shared" si="69"/>
        <v>#N/A</v>
      </c>
      <c r="M579" s="14" t="e">
        <f t="shared" si="70"/>
        <v>#N/A</v>
      </c>
      <c r="N579" s="14" t="e">
        <f t="shared" si="71"/>
        <v>#N/A</v>
      </c>
    </row>
    <row r="580" spans="6:14">
      <c r="F580" s="14" t="e">
        <f t="shared" si="72"/>
        <v>#N/A</v>
      </c>
      <c r="G580" s="16">
        <f t="shared" si="65"/>
        <v>114.32602739726028</v>
      </c>
      <c r="H580" s="16" t="e">
        <f t="shared" si="66"/>
        <v>#N/A</v>
      </c>
      <c r="I580" s="14" t="e">
        <f t="shared" si="67"/>
        <v>#N/A</v>
      </c>
      <c r="J580" s="14" t="e">
        <f t="shared" si="73"/>
        <v>#N/A</v>
      </c>
      <c r="K580" s="14" t="e">
        <f t="shared" si="68"/>
        <v>#N/A</v>
      </c>
      <c r="L580" s="17" t="e">
        <f t="shared" si="69"/>
        <v>#N/A</v>
      </c>
      <c r="M580" s="14" t="e">
        <f t="shared" si="70"/>
        <v>#N/A</v>
      </c>
      <c r="N580" s="14" t="e">
        <f t="shared" si="71"/>
        <v>#N/A</v>
      </c>
    </row>
    <row r="581" spans="6:14">
      <c r="F581" s="14" t="e">
        <f t="shared" si="72"/>
        <v>#N/A</v>
      </c>
      <c r="G581" s="16">
        <f t="shared" si="65"/>
        <v>114.32602739726028</v>
      </c>
      <c r="H581" s="16" t="e">
        <f t="shared" si="66"/>
        <v>#N/A</v>
      </c>
      <c r="I581" s="14" t="e">
        <f t="shared" si="67"/>
        <v>#N/A</v>
      </c>
      <c r="J581" s="14" t="e">
        <f t="shared" si="73"/>
        <v>#N/A</v>
      </c>
      <c r="K581" s="14" t="e">
        <f t="shared" si="68"/>
        <v>#N/A</v>
      </c>
      <c r="L581" s="17" t="e">
        <f t="shared" si="69"/>
        <v>#N/A</v>
      </c>
      <c r="M581" s="14" t="e">
        <f t="shared" si="70"/>
        <v>#N/A</v>
      </c>
      <c r="N581" s="14" t="e">
        <f t="shared" si="71"/>
        <v>#N/A</v>
      </c>
    </row>
    <row r="582" spans="6:14">
      <c r="F582" s="14" t="e">
        <f t="shared" si="72"/>
        <v>#N/A</v>
      </c>
      <c r="G582" s="16">
        <f t="shared" si="65"/>
        <v>114.32602739726028</v>
      </c>
      <c r="H582" s="16" t="e">
        <f t="shared" si="66"/>
        <v>#N/A</v>
      </c>
      <c r="I582" s="14" t="e">
        <f t="shared" si="67"/>
        <v>#N/A</v>
      </c>
      <c r="J582" s="14" t="e">
        <f t="shared" si="73"/>
        <v>#N/A</v>
      </c>
      <c r="K582" s="14" t="e">
        <f t="shared" si="68"/>
        <v>#N/A</v>
      </c>
      <c r="L582" s="17" t="e">
        <f t="shared" si="69"/>
        <v>#N/A</v>
      </c>
      <c r="M582" s="14" t="e">
        <f t="shared" si="70"/>
        <v>#N/A</v>
      </c>
      <c r="N582" s="14" t="e">
        <f t="shared" si="71"/>
        <v>#N/A</v>
      </c>
    </row>
    <row r="583" spans="6:14">
      <c r="F583" s="14" t="e">
        <f t="shared" si="72"/>
        <v>#N/A</v>
      </c>
      <c r="G583" s="16">
        <f t="shared" si="65"/>
        <v>114.32602739726028</v>
      </c>
      <c r="H583" s="16" t="e">
        <f t="shared" si="66"/>
        <v>#N/A</v>
      </c>
      <c r="I583" s="14" t="e">
        <f t="shared" si="67"/>
        <v>#N/A</v>
      </c>
      <c r="J583" s="14" t="e">
        <f t="shared" si="73"/>
        <v>#N/A</v>
      </c>
      <c r="K583" s="14" t="e">
        <f t="shared" si="68"/>
        <v>#N/A</v>
      </c>
      <c r="L583" s="17" t="e">
        <f t="shared" si="69"/>
        <v>#N/A</v>
      </c>
      <c r="M583" s="14" t="e">
        <f t="shared" si="70"/>
        <v>#N/A</v>
      </c>
      <c r="N583" s="14" t="e">
        <f t="shared" si="71"/>
        <v>#N/A</v>
      </c>
    </row>
    <row r="584" spans="6:14">
      <c r="F584" s="14" t="e">
        <f t="shared" si="72"/>
        <v>#N/A</v>
      </c>
      <c r="G584" s="16">
        <f t="shared" si="65"/>
        <v>114.32602739726028</v>
      </c>
      <c r="H584" s="16" t="e">
        <f t="shared" si="66"/>
        <v>#N/A</v>
      </c>
      <c r="I584" s="14" t="e">
        <f t="shared" si="67"/>
        <v>#N/A</v>
      </c>
      <c r="J584" s="14" t="e">
        <f t="shared" si="73"/>
        <v>#N/A</v>
      </c>
      <c r="K584" s="14" t="e">
        <f t="shared" si="68"/>
        <v>#N/A</v>
      </c>
      <c r="L584" s="17" t="e">
        <f t="shared" si="69"/>
        <v>#N/A</v>
      </c>
      <c r="M584" s="14" t="e">
        <f t="shared" si="70"/>
        <v>#N/A</v>
      </c>
      <c r="N584" s="14" t="e">
        <f t="shared" si="71"/>
        <v>#N/A</v>
      </c>
    </row>
    <row r="585" spans="6:14">
      <c r="F585" s="14" t="e">
        <f t="shared" si="72"/>
        <v>#N/A</v>
      </c>
      <c r="G585" s="16">
        <f t="shared" si="65"/>
        <v>114.32602739726028</v>
      </c>
      <c r="H585" s="16" t="e">
        <f t="shared" si="66"/>
        <v>#N/A</v>
      </c>
      <c r="I585" s="14" t="e">
        <f t="shared" si="67"/>
        <v>#N/A</v>
      </c>
      <c r="J585" s="14" t="e">
        <f t="shared" si="73"/>
        <v>#N/A</v>
      </c>
      <c r="K585" s="14" t="e">
        <f t="shared" si="68"/>
        <v>#N/A</v>
      </c>
      <c r="L585" s="17" t="e">
        <f t="shared" si="69"/>
        <v>#N/A</v>
      </c>
      <c r="M585" s="14" t="e">
        <f t="shared" si="70"/>
        <v>#N/A</v>
      </c>
      <c r="N585" s="14" t="e">
        <f t="shared" si="71"/>
        <v>#N/A</v>
      </c>
    </row>
    <row r="586" spans="6:14">
      <c r="F586" s="14" t="e">
        <f t="shared" si="72"/>
        <v>#N/A</v>
      </c>
      <c r="G586" s="16">
        <f t="shared" si="65"/>
        <v>114.32602739726028</v>
      </c>
      <c r="H586" s="16" t="e">
        <f t="shared" si="66"/>
        <v>#N/A</v>
      </c>
      <c r="I586" s="14" t="e">
        <f t="shared" si="67"/>
        <v>#N/A</v>
      </c>
      <c r="J586" s="14" t="e">
        <f t="shared" si="73"/>
        <v>#N/A</v>
      </c>
      <c r="K586" s="14" t="e">
        <f t="shared" si="68"/>
        <v>#N/A</v>
      </c>
      <c r="L586" s="17" t="e">
        <f t="shared" si="69"/>
        <v>#N/A</v>
      </c>
      <c r="M586" s="14" t="e">
        <f t="shared" si="70"/>
        <v>#N/A</v>
      </c>
      <c r="N586" s="14" t="e">
        <f t="shared" si="71"/>
        <v>#N/A</v>
      </c>
    </row>
    <row r="587" spans="6:14">
      <c r="F587" s="14" t="e">
        <f t="shared" si="72"/>
        <v>#N/A</v>
      </c>
      <c r="G587" s="16">
        <f t="shared" si="65"/>
        <v>114.32602739726028</v>
      </c>
      <c r="H587" s="16" t="e">
        <f t="shared" si="66"/>
        <v>#N/A</v>
      </c>
      <c r="I587" s="14" t="e">
        <f t="shared" si="67"/>
        <v>#N/A</v>
      </c>
      <c r="J587" s="14" t="e">
        <f t="shared" si="73"/>
        <v>#N/A</v>
      </c>
      <c r="K587" s="14" t="e">
        <f t="shared" si="68"/>
        <v>#N/A</v>
      </c>
      <c r="L587" s="17" t="e">
        <f t="shared" si="69"/>
        <v>#N/A</v>
      </c>
      <c r="M587" s="14" t="e">
        <f t="shared" si="70"/>
        <v>#N/A</v>
      </c>
      <c r="N587" s="14" t="e">
        <f t="shared" si="71"/>
        <v>#N/A</v>
      </c>
    </row>
    <row r="588" spans="6:14">
      <c r="F588" s="14" t="e">
        <f t="shared" si="72"/>
        <v>#N/A</v>
      </c>
      <c r="G588" s="16">
        <f t="shared" si="65"/>
        <v>114.32602739726028</v>
      </c>
      <c r="H588" s="16" t="e">
        <f t="shared" si="66"/>
        <v>#N/A</v>
      </c>
      <c r="I588" s="14" t="e">
        <f t="shared" si="67"/>
        <v>#N/A</v>
      </c>
      <c r="J588" s="14" t="e">
        <f t="shared" si="73"/>
        <v>#N/A</v>
      </c>
      <c r="K588" s="14" t="e">
        <f t="shared" si="68"/>
        <v>#N/A</v>
      </c>
      <c r="L588" s="17" t="e">
        <f t="shared" si="69"/>
        <v>#N/A</v>
      </c>
      <c r="M588" s="14" t="e">
        <f t="shared" si="70"/>
        <v>#N/A</v>
      </c>
      <c r="N588" s="14" t="e">
        <f t="shared" si="71"/>
        <v>#N/A</v>
      </c>
    </row>
    <row r="589" spans="6:14">
      <c r="F589" s="14" t="e">
        <f t="shared" si="72"/>
        <v>#N/A</v>
      </c>
      <c r="G589" s="16">
        <f t="shared" si="65"/>
        <v>114.32602739726028</v>
      </c>
      <c r="H589" s="16" t="e">
        <f t="shared" si="66"/>
        <v>#N/A</v>
      </c>
      <c r="I589" s="14" t="e">
        <f t="shared" si="67"/>
        <v>#N/A</v>
      </c>
      <c r="J589" s="14" t="e">
        <f t="shared" si="73"/>
        <v>#N/A</v>
      </c>
      <c r="K589" s="14" t="e">
        <f t="shared" si="68"/>
        <v>#N/A</v>
      </c>
      <c r="L589" s="17" t="e">
        <f t="shared" si="69"/>
        <v>#N/A</v>
      </c>
      <c r="M589" s="14" t="e">
        <f t="shared" si="70"/>
        <v>#N/A</v>
      </c>
      <c r="N589" s="14" t="e">
        <f t="shared" si="71"/>
        <v>#N/A</v>
      </c>
    </row>
    <row r="590" spans="6:14">
      <c r="F590" s="14" t="e">
        <f t="shared" si="72"/>
        <v>#N/A</v>
      </c>
      <c r="G590" s="16">
        <f t="shared" si="65"/>
        <v>114.32602739726028</v>
      </c>
      <c r="H590" s="16" t="e">
        <f t="shared" si="66"/>
        <v>#N/A</v>
      </c>
      <c r="I590" s="14" t="e">
        <f t="shared" si="67"/>
        <v>#N/A</v>
      </c>
      <c r="J590" s="14" t="e">
        <f t="shared" si="73"/>
        <v>#N/A</v>
      </c>
      <c r="K590" s="14" t="e">
        <f t="shared" si="68"/>
        <v>#N/A</v>
      </c>
      <c r="L590" s="17" t="e">
        <f t="shared" si="69"/>
        <v>#N/A</v>
      </c>
      <c r="M590" s="14" t="e">
        <f t="shared" si="70"/>
        <v>#N/A</v>
      </c>
      <c r="N590" s="14" t="e">
        <f t="shared" si="71"/>
        <v>#N/A</v>
      </c>
    </row>
    <row r="591" spans="6:14">
      <c r="F591" s="14" t="e">
        <f t="shared" si="72"/>
        <v>#N/A</v>
      </c>
      <c r="G591" s="16">
        <f t="shared" si="65"/>
        <v>114.32602739726028</v>
      </c>
      <c r="H591" s="16" t="e">
        <f t="shared" si="66"/>
        <v>#N/A</v>
      </c>
      <c r="I591" s="14" t="e">
        <f t="shared" si="67"/>
        <v>#N/A</v>
      </c>
      <c r="J591" s="14" t="e">
        <f t="shared" si="73"/>
        <v>#N/A</v>
      </c>
      <c r="K591" s="14" t="e">
        <f t="shared" si="68"/>
        <v>#N/A</v>
      </c>
      <c r="L591" s="17" t="e">
        <f t="shared" si="69"/>
        <v>#N/A</v>
      </c>
      <c r="M591" s="14" t="e">
        <f t="shared" si="70"/>
        <v>#N/A</v>
      </c>
      <c r="N591" s="14" t="e">
        <f t="shared" si="71"/>
        <v>#N/A</v>
      </c>
    </row>
    <row r="592" spans="6:14">
      <c r="F592" s="14" t="e">
        <f t="shared" si="72"/>
        <v>#N/A</v>
      </c>
      <c r="G592" s="16">
        <f t="shared" si="65"/>
        <v>114.32602739726028</v>
      </c>
      <c r="H592" s="16" t="e">
        <f t="shared" si="66"/>
        <v>#N/A</v>
      </c>
      <c r="I592" s="14" t="e">
        <f t="shared" si="67"/>
        <v>#N/A</v>
      </c>
      <c r="J592" s="14" t="e">
        <f t="shared" si="73"/>
        <v>#N/A</v>
      </c>
      <c r="K592" s="14" t="e">
        <f t="shared" si="68"/>
        <v>#N/A</v>
      </c>
      <c r="L592" s="17" t="e">
        <f t="shared" si="69"/>
        <v>#N/A</v>
      </c>
      <c r="M592" s="14" t="e">
        <f t="shared" si="70"/>
        <v>#N/A</v>
      </c>
      <c r="N592" s="14" t="e">
        <f t="shared" si="71"/>
        <v>#N/A</v>
      </c>
    </row>
    <row r="593" spans="6:14">
      <c r="F593" s="14" t="e">
        <f t="shared" si="72"/>
        <v>#N/A</v>
      </c>
      <c r="G593" s="16">
        <f t="shared" si="65"/>
        <v>114.32602739726028</v>
      </c>
      <c r="H593" s="16" t="e">
        <f t="shared" si="66"/>
        <v>#N/A</v>
      </c>
      <c r="I593" s="14" t="e">
        <f t="shared" si="67"/>
        <v>#N/A</v>
      </c>
      <c r="J593" s="14" t="e">
        <f t="shared" si="73"/>
        <v>#N/A</v>
      </c>
      <c r="K593" s="14" t="e">
        <f t="shared" si="68"/>
        <v>#N/A</v>
      </c>
      <c r="L593" s="17" t="e">
        <f t="shared" si="69"/>
        <v>#N/A</v>
      </c>
      <c r="M593" s="14" t="e">
        <f t="shared" si="70"/>
        <v>#N/A</v>
      </c>
      <c r="N593" s="14" t="e">
        <f t="shared" si="71"/>
        <v>#N/A</v>
      </c>
    </row>
    <row r="594" spans="6:14">
      <c r="F594" s="14" t="e">
        <f t="shared" si="72"/>
        <v>#N/A</v>
      </c>
      <c r="G594" s="16">
        <f t="shared" si="65"/>
        <v>114.32602739726028</v>
      </c>
      <c r="H594" s="16" t="e">
        <f t="shared" si="66"/>
        <v>#N/A</v>
      </c>
      <c r="I594" s="14" t="e">
        <f t="shared" si="67"/>
        <v>#N/A</v>
      </c>
      <c r="J594" s="14" t="e">
        <f t="shared" si="73"/>
        <v>#N/A</v>
      </c>
      <c r="K594" s="14" t="e">
        <f t="shared" si="68"/>
        <v>#N/A</v>
      </c>
      <c r="L594" s="17" t="e">
        <f t="shared" si="69"/>
        <v>#N/A</v>
      </c>
      <c r="M594" s="14" t="e">
        <f t="shared" si="70"/>
        <v>#N/A</v>
      </c>
      <c r="N594" s="14" t="e">
        <f t="shared" si="71"/>
        <v>#N/A</v>
      </c>
    </row>
    <row r="595" spans="6:14">
      <c r="F595" s="14" t="e">
        <f t="shared" si="72"/>
        <v>#N/A</v>
      </c>
      <c r="G595" s="16">
        <f t="shared" si="65"/>
        <v>114.32602739726028</v>
      </c>
      <c r="H595" s="16" t="e">
        <f t="shared" si="66"/>
        <v>#N/A</v>
      </c>
      <c r="I595" s="14" t="e">
        <f t="shared" si="67"/>
        <v>#N/A</v>
      </c>
      <c r="J595" s="14" t="e">
        <f t="shared" si="73"/>
        <v>#N/A</v>
      </c>
      <c r="K595" s="14" t="e">
        <f t="shared" si="68"/>
        <v>#N/A</v>
      </c>
      <c r="L595" s="17" t="e">
        <f t="shared" si="69"/>
        <v>#N/A</v>
      </c>
      <c r="M595" s="14" t="e">
        <f t="shared" si="70"/>
        <v>#N/A</v>
      </c>
      <c r="N595" s="14" t="e">
        <f t="shared" si="71"/>
        <v>#N/A</v>
      </c>
    </row>
    <row r="596" spans="6:14">
      <c r="F596" s="14" t="e">
        <f t="shared" si="72"/>
        <v>#N/A</v>
      </c>
      <c r="G596" s="16">
        <f t="shared" si="65"/>
        <v>114.32602739726028</v>
      </c>
      <c r="H596" s="16" t="e">
        <f t="shared" si="66"/>
        <v>#N/A</v>
      </c>
      <c r="I596" s="14" t="e">
        <f t="shared" si="67"/>
        <v>#N/A</v>
      </c>
      <c r="J596" s="14" t="e">
        <f t="shared" si="73"/>
        <v>#N/A</v>
      </c>
      <c r="K596" s="14" t="e">
        <f t="shared" si="68"/>
        <v>#N/A</v>
      </c>
      <c r="L596" s="17" t="e">
        <f t="shared" si="69"/>
        <v>#N/A</v>
      </c>
      <c r="M596" s="14" t="e">
        <f t="shared" si="70"/>
        <v>#N/A</v>
      </c>
      <c r="N596" s="14" t="e">
        <f t="shared" si="71"/>
        <v>#N/A</v>
      </c>
    </row>
    <row r="597" spans="6:14">
      <c r="F597" s="14" t="e">
        <f t="shared" si="72"/>
        <v>#N/A</v>
      </c>
      <c r="G597" s="16">
        <f t="shared" si="65"/>
        <v>114.32602739726028</v>
      </c>
      <c r="H597" s="16" t="e">
        <f t="shared" si="66"/>
        <v>#N/A</v>
      </c>
      <c r="I597" s="14" t="e">
        <f t="shared" si="67"/>
        <v>#N/A</v>
      </c>
      <c r="J597" s="14" t="e">
        <f t="shared" si="73"/>
        <v>#N/A</v>
      </c>
      <c r="K597" s="14" t="e">
        <f t="shared" si="68"/>
        <v>#N/A</v>
      </c>
      <c r="L597" s="17" t="e">
        <f t="shared" si="69"/>
        <v>#N/A</v>
      </c>
      <c r="M597" s="14" t="e">
        <f t="shared" si="70"/>
        <v>#N/A</v>
      </c>
      <c r="N597" s="14" t="e">
        <f t="shared" si="71"/>
        <v>#N/A</v>
      </c>
    </row>
    <row r="598" spans="6:14">
      <c r="F598" s="14" t="e">
        <f t="shared" si="72"/>
        <v>#N/A</v>
      </c>
      <c r="G598" s="16">
        <f t="shared" si="65"/>
        <v>114.32602739726028</v>
      </c>
      <c r="H598" s="16" t="e">
        <f t="shared" si="66"/>
        <v>#N/A</v>
      </c>
      <c r="I598" s="14" t="e">
        <f t="shared" si="67"/>
        <v>#N/A</v>
      </c>
      <c r="J598" s="14" t="e">
        <f t="shared" si="73"/>
        <v>#N/A</v>
      </c>
      <c r="K598" s="14" t="e">
        <f t="shared" si="68"/>
        <v>#N/A</v>
      </c>
      <c r="L598" s="17" t="e">
        <f t="shared" si="69"/>
        <v>#N/A</v>
      </c>
      <c r="M598" s="14" t="e">
        <f t="shared" si="70"/>
        <v>#N/A</v>
      </c>
      <c r="N598" s="14" t="e">
        <f t="shared" si="71"/>
        <v>#N/A</v>
      </c>
    </row>
    <row r="599" spans="6:14">
      <c r="F599" s="14" t="e">
        <f t="shared" si="72"/>
        <v>#N/A</v>
      </c>
      <c r="G599" s="16">
        <f t="shared" si="65"/>
        <v>114.32602739726028</v>
      </c>
      <c r="H599" s="16" t="e">
        <f t="shared" si="66"/>
        <v>#N/A</v>
      </c>
      <c r="I599" s="14" t="e">
        <f t="shared" si="67"/>
        <v>#N/A</v>
      </c>
      <c r="J599" s="14" t="e">
        <f t="shared" si="73"/>
        <v>#N/A</v>
      </c>
      <c r="K599" s="14" t="e">
        <f t="shared" si="68"/>
        <v>#N/A</v>
      </c>
      <c r="L599" s="17" t="e">
        <f t="shared" si="69"/>
        <v>#N/A</v>
      </c>
      <c r="M599" s="14" t="e">
        <f t="shared" si="70"/>
        <v>#N/A</v>
      </c>
      <c r="N599" s="14" t="e">
        <f t="shared" si="71"/>
        <v>#N/A</v>
      </c>
    </row>
    <row r="600" spans="6:14">
      <c r="F600" s="14" t="e">
        <f t="shared" si="72"/>
        <v>#N/A</v>
      </c>
      <c r="G600" s="16">
        <f t="shared" si="65"/>
        <v>114.32602739726028</v>
      </c>
      <c r="H600" s="16" t="e">
        <f t="shared" si="66"/>
        <v>#N/A</v>
      </c>
      <c r="I600" s="14" t="e">
        <f t="shared" si="67"/>
        <v>#N/A</v>
      </c>
      <c r="J600" s="14" t="e">
        <f t="shared" si="73"/>
        <v>#N/A</v>
      </c>
      <c r="K600" s="14" t="e">
        <f t="shared" si="68"/>
        <v>#N/A</v>
      </c>
      <c r="L600" s="17" t="e">
        <f t="shared" si="69"/>
        <v>#N/A</v>
      </c>
      <c r="M600" s="14" t="e">
        <f t="shared" si="70"/>
        <v>#N/A</v>
      </c>
      <c r="N600" s="14" t="e">
        <f t="shared" si="71"/>
        <v>#N/A</v>
      </c>
    </row>
    <row r="601" spans="6:14">
      <c r="F601" s="14" t="e">
        <f t="shared" si="72"/>
        <v>#N/A</v>
      </c>
      <c r="G601" s="16">
        <f t="shared" si="65"/>
        <v>114.32602739726028</v>
      </c>
      <c r="H601" s="16" t="e">
        <f t="shared" si="66"/>
        <v>#N/A</v>
      </c>
      <c r="I601" s="14" t="e">
        <f t="shared" si="67"/>
        <v>#N/A</v>
      </c>
      <c r="J601" s="14" t="e">
        <f t="shared" si="73"/>
        <v>#N/A</v>
      </c>
      <c r="K601" s="14" t="e">
        <f t="shared" si="68"/>
        <v>#N/A</v>
      </c>
      <c r="L601" s="17" t="e">
        <f t="shared" si="69"/>
        <v>#N/A</v>
      </c>
      <c r="M601" s="14" t="e">
        <f t="shared" si="70"/>
        <v>#N/A</v>
      </c>
      <c r="N601" s="14" t="e">
        <f t="shared" si="71"/>
        <v>#N/A</v>
      </c>
    </row>
    <row r="602" spans="6:14">
      <c r="F602" s="14" t="e">
        <f t="shared" si="72"/>
        <v>#N/A</v>
      </c>
      <c r="G602" s="16">
        <f t="shared" si="65"/>
        <v>114.32602739726028</v>
      </c>
      <c r="H602" s="16" t="e">
        <f t="shared" si="66"/>
        <v>#N/A</v>
      </c>
      <c r="I602" s="14" t="e">
        <f t="shared" si="67"/>
        <v>#N/A</v>
      </c>
      <c r="J602" s="14" t="e">
        <f t="shared" si="73"/>
        <v>#N/A</v>
      </c>
      <c r="K602" s="14" t="e">
        <f t="shared" si="68"/>
        <v>#N/A</v>
      </c>
      <c r="L602" s="17" t="e">
        <f t="shared" si="69"/>
        <v>#N/A</v>
      </c>
      <c r="M602" s="14" t="e">
        <f t="shared" si="70"/>
        <v>#N/A</v>
      </c>
      <c r="N602" s="14" t="e">
        <f t="shared" si="71"/>
        <v>#N/A</v>
      </c>
    </row>
    <row r="603" spans="6:14">
      <c r="F603" s="14" t="e">
        <f t="shared" si="72"/>
        <v>#N/A</v>
      </c>
      <c r="G603" s="16">
        <f t="shared" si="65"/>
        <v>114.32602739726028</v>
      </c>
      <c r="H603" s="16" t="e">
        <f t="shared" si="66"/>
        <v>#N/A</v>
      </c>
      <c r="I603" s="14" t="e">
        <f t="shared" si="67"/>
        <v>#N/A</v>
      </c>
      <c r="J603" s="14" t="e">
        <f t="shared" si="73"/>
        <v>#N/A</v>
      </c>
      <c r="K603" s="14" t="e">
        <f t="shared" si="68"/>
        <v>#N/A</v>
      </c>
      <c r="L603" s="17" t="e">
        <f t="shared" si="69"/>
        <v>#N/A</v>
      </c>
      <c r="M603" s="14" t="e">
        <f t="shared" si="70"/>
        <v>#N/A</v>
      </c>
      <c r="N603" s="14" t="e">
        <f t="shared" si="71"/>
        <v>#N/A</v>
      </c>
    </row>
    <row r="604" spans="6:14">
      <c r="F604" s="14" t="e">
        <f t="shared" si="72"/>
        <v>#N/A</v>
      </c>
      <c r="G604" s="16">
        <f t="shared" si="65"/>
        <v>114.32602739726028</v>
      </c>
      <c r="H604" s="16" t="e">
        <f t="shared" si="66"/>
        <v>#N/A</v>
      </c>
      <c r="I604" s="14" t="e">
        <f t="shared" si="67"/>
        <v>#N/A</v>
      </c>
      <c r="J604" s="14" t="e">
        <f t="shared" si="73"/>
        <v>#N/A</v>
      </c>
      <c r="K604" s="14" t="e">
        <f t="shared" si="68"/>
        <v>#N/A</v>
      </c>
      <c r="L604" s="17" t="e">
        <f t="shared" si="69"/>
        <v>#N/A</v>
      </c>
      <c r="M604" s="14" t="e">
        <f t="shared" si="70"/>
        <v>#N/A</v>
      </c>
      <c r="N604" s="14" t="e">
        <f t="shared" si="71"/>
        <v>#N/A</v>
      </c>
    </row>
    <row r="605" spans="6:14">
      <c r="F605" s="14" t="e">
        <f t="shared" si="72"/>
        <v>#N/A</v>
      </c>
      <c r="G605" s="16">
        <f t="shared" si="65"/>
        <v>114.32602739726028</v>
      </c>
      <c r="H605" s="16" t="e">
        <f t="shared" si="66"/>
        <v>#N/A</v>
      </c>
      <c r="I605" s="14" t="e">
        <f t="shared" si="67"/>
        <v>#N/A</v>
      </c>
      <c r="J605" s="14" t="e">
        <f t="shared" si="73"/>
        <v>#N/A</v>
      </c>
      <c r="K605" s="14" t="e">
        <f t="shared" si="68"/>
        <v>#N/A</v>
      </c>
      <c r="L605" s="17" t="e">
        <f t="shared" si="69"/>
        <v>#N/A</v>
      </c>
      <c r="M605" s="14" t="e">
        <f t="shared" si="70"/>
        <v>#N/A</v>
      </c>
      <c r="N605" s="14" t="e">
        <f t="shared" si="71"/>
        <v>#N/A</v>
      </c>
    </row>
    <row r="606" spans="6:14">
      <c r="F606" s="14" t="e">
        <f t="shared" si="72"/>
        <v>#N/A</v>
      </c>
      <c r="G606" s="16">
        <f t="shared" si="65"/>
        <v>114.32602739726028</v>
      </c>
      <c r="H606" s="16" t="e">
        <f t="shared" si="66"/>
        <v>#N/A</v>
      </c>
      <c r="I606" s="14" t="e">
        <f t="shared" si="67"/>
        <v>#N/A</v>
      </c>
      <c r="J606" s="14" t="e">
        <f t="shared" si="73"/>
        <v>#N/A</v>
      </c>
      <c r="K606" s="14" t="e">
        <f t="shared" si="68"/>
        <v>#N/A</v>
      </c>
      <c r="L606" s="17" t="e">
        <f t="shared" si="69"/>
        <v>#N/A</v>
      </c>
      <c r="M606" s="14" t="e">
        <f t="shared" si="70"/>
        <v>#N/A</v>
      </c>
      <c r="N606" s="14" t="e">
        <f t="shared" si="71"/>
        <v>#N/A</v>
      </c>
    </row>
    <row r="607" spans="6:14">
      <c r="F607" s="14" t="e">
        <f t="shared" si="72"/>
        <v>#N/A</v>
      </c>
      <c r="G607" s="16">
        <f t="shared" si="65"/>
        <v>114.32602739726028</v>
      </c>
      <c r="H607" s="16" t="e">
        <f t="shared" si="66"/>
        <v>#N/A</v>
      </c>
      <c r="I607" s="14" t="e">
        <f t="shared" si="67"/>
        <v>#N/A</v>
      </c>
      <c r="J607" s="14" t="e">
        <f t="shared" si="73"/>
        <v>#N/A</v>
      </c>
      <c r="K607" s="14" t="e">
        <f t="shared" si="68"/>
        <v>#N/A</v>
      </c>
      <c r="L607" s="17" t="e">
        <f t="shared" si="69"/>
        <v>#N/A</v>
      </c>
      <c r="M607" s="14" t="e">
        <f t="shared" si="70"/>
        <v>#N/A</v>
      </c>
      <c r="N607" s="14" t="e">
        <f t="shared" si="71"/>
        <v>#N/A</v>
      </c>
    </row>
    <row r="608" spans="6:14">
      <c r="F608" s="14" t="e">
        <f t="shared" si="72"/>
        <v>#N/A</v>
      </c>
      <c r="G608" s="16">
        <f t="shared" si="65"/>
        <v>114.32602739726028</v>
      </c>
      <c r="H608" s="16" t="e">
        <f t="shared" si="66"/>
        <v>#N/A</v>
      </c>
      <c r="I608" s="14" t="e">
        <f t="shared" si="67"/>
        <v>#N/A</v>
      </c>
      <c r="J608" s="14" t="e">
        <f t="shared" si="73"/>
        <v>#N/A</v>
      </c>
      <c r="K608" s="14" t="e">
        <f t="shared" si="68"/>
        <v>#N/A</v>
      </c>
      <c r="L608" s="17" t="e">
        <f t="shared" si="69"/>
        <v>#N/A</v>
      </c>
      <c r="M608" s="14" t="e">
        <f t="shared" si="70"/>
        <v>#N/A</v>
      </c>
      <c r="N608" s="14" t="e">
        <f t="shared" si="71"/>
        <v>#N/A</v>
      </c>
    </row>
    <row r="609" spans="6:14">
      <c r="F609" s="14" t="e">
        <f t="shared" si="72"/>
        <v>#N/A</v>
      </c>
      <c r="G609" s="16">
        <f t="shared" si="65"/>
        <v>114.32602739726028</v>
      </c>
      <c r="H609" s="16" t="e">
        <f t="shared" si="66"/>
        <v>#N/A</v>
      </c>
      <c r="I609" s="14" t="e">
        <f t="shared" si="67"/>
        <v>#N/A</v>
      </c>
      <c r="J609" s="14" t="e">
        <f t="shared" si="73"/>
        <v>#N/A</v>
      </c>
      <c r="K609" s="14" t="e">
        <f t="shared" si="68"/>
        <v>#N/A</v>
      </c>
      <c r="L609" s="17" t="e">
        <f t="shared" si="69"/>
        <v>#N/A</v>
      </c>
      <c r="M609" s="14" t="e">
        <f t="shared" si="70"/>
        <v>#N/A</v>
      </c>
      <c r="N609" s="14" t="e">
        <f t="shared" si="71"/>
        <v>#N/A</v>
      </c>
    </row>
    <row r="610" spans="6:14">
      <c r="F610" s="14" t="e">
        <f t="shared" si="72"/>
        <v>#N/A</v>
      </c>
      <c r="G610" s="16">
        <f t="shared" si="65"/>
        <v>114.32602739726028</v>
      </c>
      <c r="H610" s="16" t="e">
        <f t="shared" si="66"/>
        <v>#N/A</v>
      </c>
      <c r="I610" s="14" t="e">
        <f t="shared" si="67"/>
        <v>#N/A</v>
      </c>
      <c r="J610" s="14" t="e">
        <f t="shared" si="73"/>
        <v>#N/A</v>
      </c>
      <c r="K610" s="14" t="e">
        <f t="shared" si="68"/>
        <v>#N/A</v>
      </c>
      <c r="L610" s="17" t="e">
        <f t="shared" si="69"/>
        <v>#N/A</v>
      </c>
      <c r="M610" s="14" t="e">
        <f t="shared" si="70"/>
        <v>#N/A</v>
      </c>
      <c r="N610" s="14" t="e">
        <f t="shared" si="71"/>
        <v>#N/A</v>
      </c>
    </row>
    <row r="611" spans="6:14">
      <c r="F611" s="14" t="e">
        <f t="shared" si="72"/>
        <v>#N/A</v>
      </c>
      <c r="G611" s="16">
        <f t="shared" si="65"/>
        <v>114.32602739726028</v>
      </c>
      <c r="H611" s="16" t="e">
        <f t="shared" si="66"/>
        <v>#N/A</v>
      </c>
      <c r="I611" s="14" t="e">
        <f t="shared" si="67"/>
        <v>#N/A</v>
      </c>
      <c r="J611" s="14" t="e">
        <f t="shared" si="73"/>
        <v>#N/A</v>
      </c>
      <c r="K611" s="14" t="e">
        <f t="shared" si="68"/>
        <v>#N/A</v>
      </c>
      <c r="L611" s="17" t="e">
        <f t="shared" si="69"/>
        <v>#N/A</v>
      </c>
      <c r="M611" s="14" t="e">
        <f t="shared" si="70"/>
        <v>#N/A</v>
      </c>
      <c r="N611" s="14" t="e">
        <f t="shared" si="71"/>
        <v>#N/A</v>
      </c>
    </row>
    <row r="612" spans="6:14">
      <c r="F612" s="14" t="e">
        <f t="shared" si="72"/>
        <v>#N/A</v>
      </c>
      <c r="G612" s="16">
        <f t="shared" si="65"/>
        <v>114.32602739726028</v>
      </c>
      <c r="H612" s="16" t="e">
        <f t="shared" si="66"/>
        <v>#N/A</v>
      </c>
      <c r="I612" s="14" t="e">
        <f t="shared" si="67"/>
        <v>#N/A</v>
      </c>
      <c r="J612" s="14" t="e">
        <f t="shared" si="73"/>
        <v>#N/A</v>
      </c>
      <c r="K612" s="14" t="e">
        <f t="shared" si="68"/>
        <v>#N/A</v>
      </c>
      <c r="L612" s="17" t="e">
        <f t="shared" si="69"/>
        <v>#N/A</v>
      </c>
      <c r="M612" s="14" t="e">
        <f t="shared" si="70"/>
        <v>#N/A</v>
      </c>
      <c r="N612" s="14" t="e">
        <f t="shared" si="71"/>
        <v>#N/A</v>
      </c>
    </row>
    <row r="613" spans="6:14">
      <c r="F613" s="14" t="e">
        <f t="shared" si="72"/>
        <v>#N/A</v>
      </c>
      <c r="G613" s="16">
        <f t="shared" si="65"/>
        <v>114.32602739726028</v>
      </c>
      <c r="H613" s="16" t="e">
        <f t="shared" si="66"/>
        <v>#N/A</v>
      </c>
      <c r="I613" s="14" t="e">
        <f t="shared" si="67"/>
        <v>#N/A</v>
      </c>
      <c r="J613" s="14" t="e">
        <f t="shared" si="73"/>
        <v>#N/A</v>
      </c>
      <c r="K613" s="14" t="e">
        <f t="shared" si="68"/>
        <v>#N/A</v>
      </c>
      <c r="L613" s="17" t="e">
        <f t="shared" si="69"/>
        <v>#N/A</v>
      </c>
      <c r="M613" s="14" t="e">
        <f t="shared" si="70"/>
        <v>#N/A</v>
      </c>
      <c r="N613" s="14" t="e">
        <f t="shared" si="71"/>
        <v>#N/A</v>
      </c>
    </row>
    <row r="614" spans="6:14">
      <c r="F614" s="14" t="e">
        <f t="shared" si="72"/>
        <v>#N/A</v>
      </c>
      <c r="G614" s="16">
        <f t="shared" si="65"/>
        <v>114.32602739726028</v>
      </c>
      <c r="H614" s="16" t="e">
        <f t="shared" si="66"/>
        <v>#N/A</v>
      </c>
      <c r="I614" s="14" t="e">
        <f t="shared" si="67"/>
        <v>#N/A</v>
      </c>
      <c r="J614" s="14" t="e">
        <f t="shared" si="73"/>
        <v>#N/A</v>
      </c>
      <c r="K614" s="14" t="e">
        <f t="shared" si="68"/>
        <v>#N/A</v>
      </c>
      <c r="L614" s="17" t="e">
        <f t="shared" si="69"/>
        <v>#N/A</v>
      </c>
      <c r="M614" s="14" t="e">
        <f t="shared" si="70"/>
        <v>#N/A</v>
      </c>
      <c r="N614" s="14" t="e">
        <f t="shared" si="71"/>
        <v>#N/A</v>
      </c>
    </row>
    <row r="615" spans="6:14">
      <c r="F615" s="14" t="e">
        <f t="shared" si="72"/>
        <v>#N/A</v>
      </c>
      <c r="G615" s="16">
        <f t="shared" si="65"/>
        <v>114.32602739726028</v>
      </c>
      <c r="H615" s="16" t="e">
        <f t="shared" si="66"/>
        <v>#N/A</v>
      </c>
      <c r="I615" s="14" t="e">
        <f t="shared" si="67"/>
        <v>#N/A</v>
      </c>
      <c r="J615" s="14" t="e">
        <f t="shared" si="73"/>
        <v>#N/A</v>
      </c>
      <c r="K615" s="14" t="e">
        <f t="shared" si="68"/>
        <v>#N/A</v>
      </c>
      <c r="L615" s="17" t="e">
        <f t="shared" si="69"/>
        <v>#N/A</v>
      </c>
      <c r="M615" s="14" t="e">
        <f t="shared" si="70"/>
        <v>#N/A</v>
      </c>
      <c r="N615" s="14" t="e">
        <f t="shared" si="71"/>
        <v>#N/A</v>
      </c>
    </row>
    <row r="616" spans="6:14">
      <c r="F616" s="14" t="e">
        <f t="shared" si="72"/>
        <v>#N/A</v>
      </c>
      <c r="G616" s="16">
        <f t="shared" ref="G616:G679" si="74">IF($F$105-C616&gt;364,$F$105-C616,0)/365</f>
        <v>114.32602739726028</v>
      </c>
      <c r="H616" s="16" t="e">
        <f t="shared" ref="H616:H679" si="75">IF(F616-G616&gt;0,F616-G616,"")</f>
        <v>#N/A</v>
      </c>
      <c r="I616" s="14" t="e">
        <f t="shared" ref="I616:I679" si="76">IF(H616="",E616,0)</f>
        <v>#N/A</v>
      </c>
      <c r="J616" s="14" t="e">
        <f t="shared" si="73"/>
        <v>#N/A</v>
      </c>
      <c r="K616" s="14" t="e">
        <f t="shared" ref="K616:K679" si="77">IF(J616="","",1-J616)</f>
        <v>#N/A</v>
      </c>
      <c r="L616" s="17" t="e">
        <f t="shared" ref="L616:L679" si="78">IF(K616="","",K616*100)</f>
        <v>#N/A</v>
      </c>
      <c r="M616" s="14" t="e">
        <f t="shared" ref="M616:M679" si="79">IF(L616="",0,E616*L616/100)</f>
        <v>#N/A</v>
      </c>
      <c r="N616" s="14" t="e">
        <f t="shared" ref="N616:N679" si="80">E616-M616-I616</f>
        <v>#N/A</v>
      </c>
    </row>
    <row r="617" spans="6:14">
      <c r="F617" s="14" t="e">
        <f t="shared" si="72"/>
        <v>#N/A</v>
      </c>
      <c r="G617" s="16">
        <f t="shared" si="74"/>
        <v>114.32602739726028</v>
      </c>
      <c r="H617" s="16" t="e">
        <f t="shared" si="75"/>
        <v>#N/A</v>
      </c>
      <c r="I617" s="14" t="e">
        <f t="shared" si="76"/>
        <v>#N/A</v>
      </c>
      <c r="J617" s="14" t="e">
        <f t="shared" si="73"/>
        <v>#N/A</v>
      </c>
      <c r="K617" s="14" t="e">
        <f t="shared" si="77"/>
        <v>#N/A</v>
      </c>
      <c r="L617" s="17" t="e">
        <f t="shared" si="78"/>
        <v>#N/A</v>
      </c>
      <c r="M617" s="14" t="e">
        <f t="shared" si="79"/>
        <v>#N/A</v>
      </c>
      <c r="N617" s="14" t="e">
        <f t="shared" si="80"/>
        <v>#N/A</v>
      </c>
    </row>
    <row r="618" spans="6:14">
      <c r="F618" s="14" t="e">
        <f t="shared" si="72"/>
        <v>#N/A</v>
      </c>
      <c r="G618" s="16">
        <f t="shared" si="74"/>
        <v>114.32602739726028</v>
      </c>
      <c r="H618" s="16" t="e">
        <f t="shared" si="75"/>
        <v>#N/A</v>
      </c>
      <c r="I618" s="14" t="e">
        <f t="shared" si="76"/>
        <v>#N/A</v>
      </c>
      <c r="J618" s="14" t="e">
        <f t="shared" si="73"/>
        <v>#N/A</v>
      </c>
      <c r="K618" s="14" t="e">
        <f t="shared" si="77"/>
        <v>#N/A</v>
      </c>
      <c r="L618" s="17" t="e">
        <f t="shared" si="78"/>
        <v>#N/A</v>
      </c>
      <c r="M618" s="14" t="e">
        <f t="shared" si="79"/>
        <v>#N/A</v>
      </c>
      <c r="N618" s="14" t="e">
        <f t="shared" si="80"/>
        <v>#N/A</v>
      </c>
    </row>
    <row r="619" spans="6:14">
      <c r="F619" s="14" t="e">
        <f t="shared" si="72"/>
        <v>#N/A</v>
      </c>
      <c r="G619" s="16">
        <f t="shared" si="74"/>
        <v>114.32602739726028</v>
      </c>
      <c r="H619" s="16" t="e">
        <f t="shared" si="75"/>
        <v>#N/A</v>
      </c>
      <c r="I619" s="14" t="e">
        <f t="shared" si="76"/>
        <v>#N/A</v>
      </c>
      <c r="J619" s="14" t="e">
        <f t="shared" si="73"/>
        <v>#N/A</v>
      </c>
      <c r="K619" s="14" t="e">
        <f t="shared" si="77"/>
        <v>#N/A</v>
      </c>
      <c r="L619" s="17" t="e">
        <f t="shared" si="78"/>
        <v>#N/A</v>
      </c>
      <c r="M619" s="14" t="e">
        <f t="shared" si="79"/>
        <v>#N/A</v>
      </c>
      <c r="N619" s="14" t="e">
        <f t="shared" si="80"/>
        <v>#N/A</v>
      </c>
    </row>
    <row r="620" spans="6:14">
      <c r="F620" s="14" t="e">
        <f t="shared" ref="F620:F683" si="81">VLOOKUP(B620,$AO$3:$AP$103,2,FALSE)</f>
        <v>#N/A</v>
      </c>
      <c r="G620" s="16">
        <f t="shared" si="74"/>
        <v>114.32602739726028</v>
      </c>
      <c r="H620" s="16" t="e">
        <f t="shared" si="75"/>
        <v>#N/A</v>
      </c>
      <c r="I620" s="14" t="e">
        <f t="shared" si="76"/>
        <v>#N/A</v>
      </c>
      <c r="J620" s="14" t="e">
        <f t="shared" ref="J620:J683" si="82">IF(H620="","",(POWER(D620*5%/D620,1/H620)))</f>
        <v>#N/A</v>
      </c>
      <c r="K620" s="14" t="e">
        <f t="shared" si="77"/>
        <v>#N/A</v>
      </c>
      <c r="L620" s="17" t="e">
        <f t="shared" si="78"/>
        <v>#N/A</v>
      </c>
      <c r="M620" s="14" t="e">
        <f t="shared" si="79"/>
        <v>#N/A</v>
      </c>
      <c r="N620" s="14" t="e">
        <f t="shared" si="80"/>
        <v>#N/A</v>
      </c>
    </row>
    <row r="621" spans="6:14">
      <c r="F621" s="14" t="e">
        <f t="shared" si="81"/>
        <v>#N/A</v>
      </c>
      <c r="G621" s="16">
        <f t="shared" si="74"/>
        <v>114.32602739726028</v>
      </c>
      <c r="H621" s="16" t="e">
        <f t="shared" si="75"/>
        <v>#N/A</v>
      </c>
      <c r="I621" s="14" t="e">
        <f t="shared" si="76"/>
        <v>#N/A</v>
      </c>
      <c r="J621" s="14" t="e">
        <f t="shared" si="82"/>
        <v>#N/A</v>
      </c>
      <c r="K621" s="14" t="e">
        <f t="shared" si="77"/>
        <v>#N/A</v>
      </c>
      <c r="L621" s="17" t="e">
        <f t="shared" si="78"/>
        <v>#N/A</v>
      </c>
      <c r="M621" s="14" t="e">
        <f t="shared" si="79"/>
        <v>#N/A</v>
      </c>
      <c r="N621" s="14" t="e">
        <f t="shared" si="80"/>
        <v>#N/A</v>
      </c>
    </row>
    <row r="622" spans="6:14">
      <c r="F622" s="14" t="e">
        <f t="shared" si="81"/>
        <v>#N/A</v>
      </c>
      <c r="G622" s="16">
        <f t="shared" si="74"/>
        <v>114.32602739726028</v>
      </c>
      <c r="H622" s="16" t="e">
        <f t="shared" si="75"/>
        <v>#N/A</v>
      </c>
      <c r="I622" s="14" t="e">
        <f t="shared" si="76"/>
        <v>#N/A</v>
      </c>
      <c r="J622" s="14" t="e">
        <f t="shared" si="82"/>
        <v>#N/A</v>
      </c>
      <c r="K622" s="14" t="e">
        <f t="shared" si="77"/>
        <v>#N/A</v>
      </c>
      <c r="L622" s="17" t="e">
        <f t="shared" si="78"/>
        <v>#N/A</v>
      </c>
      <c r="M622" s="14" t="e">
        <f t="shared" si="79"/>
        <v>#N/A</v>
      </c>
      <c r="N622" s="14" t="e">
        <f t="shared" si="80"/>
        <v>#N/A</v>
      </c>
    </row>
    <row r="623" spans="6:14">
      <c r="F623" s="14" t="e">
        <f t="shared" si="81"/>
        <v>#N/A</v>
      </c>
      <c r="G623" s="16">
        <f t="shared" si="74"/>
        <v>114.32602739726028</v>
      </c>
      <c r="H623" s="16" t="e">
        <f t="shared" si="75"/>
        <v>#N/A</v>
      </c>
      <c r="I623" s="14" t="e">
        <f t="shared" si="76"/>
        <v>#N/A</v>
      </c>
      <c r="J623" s="14" t="e">
        <f t="shared" si="82"/>
        <v>#N/A</v>
      </c>
      <c r="K623" s="14" t="e">
        <f t="shared" si="77"/>
        <v>#N/A</v>
      </c>
      <c r="L623" s="17" t="e">
        <f t="shared" si="78"/>
        <v>#N/A</v>
      </c>
      <c r="M623" s="14" t="e">
        <f t="shared" si="79"/>
        <v>#N/A</v>
      </c>
      <c r="N623" s="14" t="e">
        <f t="shared" si="80"/>
        <v>#N/A</v>
      </c>
    </row>
    <row r="624" spans="6:14">
      <c r="F624" s="14" t="e">
        <f t="shared" si="81"/>
        <v>#N/A</v>
      </c>
      <c r="G624" s="16">
        <f t="shared" si="74"/>
        <v>114.32602739726028</v>
      </c>
      <c r="H624" s="16" t="e">
        <f t="shared" si="75"/>
        <v>#N/A</v>
      </c>
      <c r="I624" s="14" t="e">
        <f t="shared" si="76"/>
        <v>#N/A</v>
      </c>
      <c r="J624" s="14" t="e">
        <f t="shared" si="82"/>
        <v>#N/A</v>
      </c>
      <c r="K624" s="14" t="e">
        <f t="shared" si="77"/>
        <v>#N/A</v>
      </c>
      <c r="L624" s="17" t="e">
        <f t="shared" si="78"/>
        <v>#N/A</v>
      </c>
      <c r="M624" s="14" t="e">
        <f t="shared" si="79"/>
        <v>#N/A</v>
      </c>
      <c r="N624" s="14" t="e">
        <f t="shared" si="80"/>
        <v>#N/A</v>
      </c>
    </row>
    <row r="625" spans="6:14">
      <c r="F625" s="14" t="e">
        <f t="shared" si="81"/>
        <v>#N/A</v>
      </c>
      <c r="G625" s="16">
        <f t="shared" si="74"/>
        <v>114.32602739726028</v>
      </c>
      <c r="H625" s="16" t="e">
        <f t="shared" si="75"/>
        <v>#N/A</v>
      </c>
      <c r="I625" s="14" t="e">
        <f t="shared" si="76"/>
        <v>#N/A</v>
      </c>
      <c r="J625" s="14" t="e">
        <f t="shared" si="82"/>
        <v>#N/A</v>
      </c>
      <c r="K625" s="14" t="e">
        <f t="shared" si="77"/>
        <v>#N/A</v>
      </c>
      <c r="L625" s="17" t="e">
        <f t="shared" si="78"/>
        <v>#N/A</v>
      </c>
      <c r="M625" s="14" t="e">
        <f t="shared" si="79"/>
        <v>#N/A</v>
      </c>
      <c r="N625" s="14" t="e">
        <f t="shared" si="80"/>
        <v>#N/A</v>
      </c>
    </row>
    <row r="626" spans="6:14">
      <c r="F626" s="14" t="e">
        <f t="shared" si="81"/>
        <v>#N/A</v>
      </c>
      <c r="G626" s="16">
        <f t="shared" si="74"/>
        <v>114.32602739726028</v>
      </c>
      <c r="H626" s="16" t="e">
        <f t="shared" si="75"/>
        <v>#N/A</v>
      </c>
      <c r="I626" s="14" t="e">
        <f t="shared" si="76"/>
        <v>#N/A</v>
      </c>
      <c r="J626" s="14" t="e">
        <f t="shared" si="82"/>
        <v>#N/A</v>
      </c>
      <c r="K626" s="14" t="e">
        <f t="shared" si="77"/>
        <v>#N/A</v>
      </c>
      <c r="L626" s="17" t="e">
        <f t="shared" si="78"/>
        <v>#N/A</v>
      </c>
      <c r="M626" s="14" t="e">
        <f t="shared" si="79"/>
        <v>#N/A</v>
      </c>
      <c r="N626" s="14" t="e">
        <f t="shared" si="80"/>
        <v>#N/A</v>
      </c>
    </row>
    <row r="627" spans="6:14">
      <c r="F627" s="14" t="e">
        <f t="shared" si="81"/>
        <v>#N/A</v>
      </c>
      <c r="G627" s="16">
        <f t="shared" si="74"/>
        <v>114.32602739726028</v>
      </c>
      <c r="H627" s="16" t="e">
        <f t="shared" si="75"/>
        <v>#N/A</v>
      </c>
      <c r="I627" s="14" t="e">
        <f t="shared" si="76"/>
        <v>#N/A</v>
      </c>
      <c r="J627" s="14" t="e">
        <f t="shared" si="82"/>
        <v>#N/A</v>
      </c>
      <c r="K627" s="14" t="e">
        <f t="shared" si="77"/>
        <v>#N/A</v>
      </c>
      <c r="L627" s="17" t="e">
        <f t="shared" si="78"/>
        <v>#N/A</v>
      </c>
      <c r="M627" s="14" t="e">
        <f t="shared" si="79"/>
        <v>#N/A</v>
      </c>
      <c r="N627" s="14" t="e">
        <f t="shared" si="80"/>
        <v>#N/A</v>
      </c>
    </row>
    <row r="628" spans="6:14">
      <c r="F628" s="14" t="e">
        <f t="shared" si="81"/>
        <v>#N/A</v>
      </c>
      <c r="G628" s="16">
        <f t="shared" si="74"/>
        <v>114.32602739726028</v>
      </c>
      <c r="H628" s="16" t="e">
        <f t="shared" si="75"/>
        <v>#N/A</v>
      </c>
      <c r="I628" s="14" t="e">
        <f t="shared" si="76"/>
        <v>#N/A</v>
      </c>
      <c r="J628" s="14" t="e">
        <f t="shared" si="82"/>
        <v>#N/A</v>
      </c>
      <c r="K628" s="14" t="e">
        <f t="shared" si="77"/>
        <v>#N/A</v>
      </c>
      <c r="L628" s="17" t="e">
        <f t="shared" si="78"/>
        <v>#N/A</v>
      </c>
      <c r="M628" s="14" t="e">
        <f t="shared" si="79"/>
        <v>#N/A</v>
      </c>
      <c r="N628" s="14" t="e">
        <f t="shared" si="80"/>
        <v>#N/A</v>
      </c>
    </row>
    <row r="629" spans="6:14">
      <c r="F629" s="14" t="e">
        <f t="shared" si="81"/>
        <v>#N/A</v>
      </c>
      <c r="G629" s="16">
        <f t="shared" si="74"/>
        <v>114.32602739726028</v>
      </c>
      <c r="H629" s="16" t="e">
        <f t="shared" si="75"/>
        <v>#N/A</v>
      </c>
      <c r="I629" s="14" t="e">
        <f t="shared" si="76"/>
        <v>#N/A</v>
      </c>
      <c r="J629" s="14" t="e">
        <f t="shared" si="82"/>
        <v>#N/A</v>
      </c>
      <c r="K629" s="14" t="e">
        <f t="shared" si="77"/>
        <v>#N/A</v>
      </c>
      <c r="L629" s="17" t="e">
        <f t="shared" si="78"/>
        <v>#N/A</v>
      </c>
      <c r="M629" s="14" t="e">
        <f t="shared" si="79"/>
        <v>#N/A</v>
      </c>
      <c r="N629" s="14" t="e">
        <f t="shared" si="80"/>
        <v>#N/A</v>
      </c>
    </row>
    <row r="630" spans="6:14">
      <c r="F630" s="14" t="e">
        <f t="shared" si="81"/>
        <v>#N/A</v>
      </c>
      <c r="G630" s="16">
        <f t="shared" si="74"/>
        <v>114.32602739726028</v>
      </c>
      <c r="H630" s="16" t="e">
        <f t="shared" si="75"/>
        <v>#N/A</v>
      </c>
      <c r="I630" s="14" t="e">
        <f t="shared" si="76"/>
        <v>#N/A</v>
      </c>
      <c r="J630" s="14" t="e">
        <f t="shared" si="82"/>
        <v>#N/A</v>
      </c>
      <c r="K630" s="14" t="e">
        <f t="shared" si="77"/>
        <v>#N/A</v>
      </c>
      <c r="L630" s="17" t="e">
        <f t="shared" si="78"/>
        <v>#N/A</v>
      </c>
      <c r="M630" s="14" t="e">
        <f t="shared" si="79"/>
        <v>#N/A</v>
      </c>
      <c r="N630" s="14" t="e">
        <f t="shared" si="80"/>
        <v>#N/A</v>
      </c>
    </row>
    <row r="631" spans="6:14">
      <c r="F631" s="14" t="e">
        <f t="shared" si="81"/>
        <v>#N/A</v>
      </c>
      <c r="G631" s="16">
        <f t="shared" si="74"/>
        <v>114.32602739726028</v>
      </c>
      <c r="H631" s="16" t="e">
        <f t="shared" si="75"/>
        <v>#N/A</v>
      </c>
      <c r="I631" s="14" t="e">
        <f t="shared" si="76"/>
        <v>#N/A</v>
      </c>
      <c r="J631" s="14" t="e">
        <f t="shared" si="82"/>
        <v>#N/A</v>
      </c>
      <c r="K631" s="14" t="e">
        <f t="shared" si="77"/>
        <v>#N/A</v>
      </c>
      <c r="L631" s="17" t="e">
        <f t="shared" si="78"/>
        <v>#N/A</v>
      </c>
      <c r="M631" s="14" t="e">
        <f t="shared" si="79"/>
        <v>#N/A</v>
      </c>
      <c r="N631" s="14" t="e">
        <f t="shared" si="80"/>
        <v>#N/A</v>
      </c>
    </row>
    <row r="632" spans="6:14">
      <c r="F632" s="14" t="e">
        <f t="shared" si="81"/>
        <v>#N/A</v>
      </c>
      <c r="G632" s="16">
        <f t="shared" si="74"/>
        <v>114.32602739726028</v>
      </c>
      <c r="H632" s="16" t="e">
        <f t="shared" si="75"/>
        <v>#N/A</v>
      </c>
      <c r="I632" s="14" t="e">
        <f t="shared" si="76"/>
        <v>#N/A</v>
      </c>
      <c r="J632" s="14" t="e">
        <f t="shared" si="82"/>
        <v>#N/A</v>
      </c>
      <c r="K632" s="14" t="e">
        <f t="shared" si="77"/>
        <v>#N/A</v>
      </c>
      <c r="L632" s="17" t="e">
        <f t="shared" si="78"/>
        <v>#N/A</v>
      </c>
      <c r="M632" s="14" t="e">
        <f t="shared" si="79"/>
        <v>#N/A</v>
      </c>
      <c r="N632" s="14" t="e">
        <f t="shared" si="80"/>
        <v>#N/A</v>
      </c>
    </row>
    <row r="633" spans="6:14">
      <c r="F633" s="14" t="e">
        <f t="shared" si="81"/>
        <v>#N/A</v>
      </c>
      <c r="G633" s="16">
        <f t="shared" si="74"/>
        <v>114.32602739726028</v>
      </c>
      <c r="H633" s="16" t="e">
        <f t="shared" si="75"/>
        <v>#N/A</v>
      </c>
      <c r="I633" s="14" t="e">
        <f t="shared" si="76"/>
        <v>#N/A</v>
      </c>
      <c r="J633" s="14" t="e">
        <f t="shared" si="82"/>
        <v>#N/A</v>
      </c>
      <c r="K633" s="14" t="e">
        <f t="shared" si="77"/>
        <v>#N/A</v>
      </c>
      <c r="L633" s="17" t="e">
        <f t="shared" si="78"/>
        <v>#N/A</v>
      </c>
      <c r="M633" s="14" t="e">
        <f t="shared" si="79"/>
        <v>#N/A</v>
      </c>
      <c r="N633" s="14" t="e">
        <f t="shared" si="80"/>
        <v>#N/A</v>
      </c>
    </row>
    <row r="634" spans="6:14">
      <c r="F634" s="14" t="e">
        <f t="shared" si="81"/>
        <v>#N/A</v>
      </c>
      <c r="G634" s="16">
        <f t="shared" si="74"/>
        <v>114.32602739726028</v>
      </c>
      <c r="H634" s="16" t="e">
        <f t="shared" si="75"/>
        <v>#N/A</v>
      </c>
      <c r="I634" s="14" t="e">
        <f t="shared" si="76"/>
        <v>#N/A</v>
      </c>
      <c r="J634" s="14" t="e">
        <f t="shared" si="82"/>
        <v>#N/A</v>
      </c>
      <c r="K634" s="14" t="e">
        <f t="shared" si="77"/>
        <v>#N/A</v>
      </c>
      <c r="L634" s="17" t="e">
        <f t="shared" si="78"/>
        <v>#N/A</v>
      </c>
      <c r="M634" s="14" t="e">
        <f t="shared" si="79"/>
        <v>#N/A</v>
      </c>
      <c r="N634" s="14" t="e">
        <f t="shared" si="80"/>
        <v>#N/A</v>
      </c>
    </row>
    <row r="635" spans="6:14">
      <c r="F635" s="14" t="e">
        <f t="shared" si="81"/>
        <v>#N/A</v>
      </c>
      <c r="G635" s="16">
        <f t="shared" si="74"/>
        <v>114.32602739726028</v>
      </c>
      <c r="H635" s="16" t="e">
        <f t="shared" si="75"/>
        <v>#N/A</v>
      </c>
      <c r="I635" s="14" t="e">
        <f t="shared" si="76"/>
        <v>#N/A</v>
      </c>
      <c r="J635" s="14" t="e">
        <f t="shared" si="82"/>
        <v>#N/A</v>
      </c>
      <c r="K635" s="14" t="e">
        <f t="shared" si="77"/>
        <v>#N/A</v>
      </c>
      <c r="L635" s="17" t="e">
        <f t="shared" si="78"/>
        <v>#N/A</v>
      </c>
      <c r="M635" s="14" t="e">
        <f t="shared" si="79"/>
        <v>#N/A</v>
      </c>
      <c r="N635" s="14" t="e">
        <f t="shared" si="80"/>
        <v>#N/A</v>
      </c>
    </row>
    <row r="636" spans="6:14">
      <c r="F636" s="14" t="e">
        <f t="shared" si="81"/>
        <v>#N/A</v>
      </c>
      <c r="G636" s="16">
        <f t="shared" si="74"/>
        <v>114.32602739726028</v>
      </c>
      <c r="H636" s="16" t="e">
        <f t="shared" si="75"/>
        <v>#N/A</v>
      </c>
      <c r="I636" s="14" t="e">
        <f t="shared" si="76"/>
        <v>#N/A</v>
      </c>
      <c r="J636" s="14" t="e">
        <f t="shared" si="82"/>
        <v>#N/A</v>
      </c>
      <c r="K636" s="14" t="e">
        <f t="shared" si="77"/>
        <v>#N/A</v>
      </c>
      <c r="L636" s="17" t="e">
        <f t="shared" si="78"/>
        <v>#N/A</v>
      </c>
      <c r="M636" s="14" t="e">
        <f t="shared" si="79"/>
        <v>#N/A</v>
      </c>
      <c r="N636" s="14" t="e">
        <f t="shared" si="80"/>
        <v>#N/A</v>
      </c>
    </row>
    <row r="637" spans="6:14">
      <c r="F637" s="14" t="e">
        <f t="shared" si="81"/>
        <v>#N/A</v>
      </c>
      <c r="G637" s="16">
        <f t="shared" si="74"/>
        <v>114.32602739726028</v>
      </c>
      <c r="H637" s="16" t="e">
        <f t="shared" si="75"/>
        <v>#N/A</v>
      </c>
      <c r="I637" s="14" t="e">
        <f t="shared" si="76"/>
        <v>#N/A</v>
      </c>
      <c r="J637" s="14" t="e">
        <f t="shared" si="82"/>
        <v>#N/A</v>
      </c>
      <c r="K637" s="14" t="e">
        <f t="shared" si="77"/>
        <v>#N/A</v>
      </c>
      <c r="L637" s="17" t="e">
        <f t="shared" si="78"/>
        <v>#N/A</v>
      </c>
      <c r="M637" s="14" t="e">
        <f t="shared" si="79"/>
        <v>#N/A</v>
      </c>
      <c r="N637" s="14" t="e">
        <f t="shared" si="80"/>
        <v>#N/A</v>
      </c>
    </row>
    <row r="638" spans="6:14">
      <c r="F638" s="14" t="e">
        <f t="shared" si="81"/>
        <v>#N/A</v>
      </c>
      <c r="G638" s="16">
        <f t="shared" si="74"/>
        <v>114.32602739726028</v>
      </c>
      <c r="H638" s="16" t="e">
        <f t="shared" si="75"/>
        <v>#N/A</v>
      </c>
      <c r="I638" s="14" t="e">
        <f t="shared" si="76"/>
        <v>#N/A</v>
      </c>
      <c r="J638" s="14" t="e">
        <f t="shared" si="82"/>
        <v>#N/A</v>
      </c>
      <c r="K638" s="14" t="e">
        <f t="shared" si="77"/>
        <v>#N/A</v>
      </c>
      <c r="L638" s="17" t="e">
        <f t="shared" si="78"/>
        <v>#N/A</v>
      </c>
      <c r="M638" s="14" t="e">
        <f t="shared" si="79"/>
        <v>#N/A</v>
      </c>
      <c r="N638" s="14" t="e">
        <f t="shared" si="80"/>
        <v>#N/A</v>
      </c>
    </row>
    <row r="639" spans="6:14">
      <c r="F639" s="14" t="e">
        <f t="shared" si="81"/>
        <v>#N/A</v>
      </c>
      <c r="G639" s="16">
        <f t="shared" si="74"/>
        <v>114.32602739726028</v>
      </c>
      <c r="H639" s="16" t="e">
        <f t="shared" si="75"/>
        <v>#N/A</v>
      </c>
      <c r="I639" s="14" t="e">
        <f t="shared" si="76"/>
        <v>#N/A</v>
      </c>
      <c r="J639" s="14" t="e">
        <f t="shared" si="82"/>
        <v>#N/A</v>
      </c>
      <c r="K639" s="14" t="e">
        <f t="shared" si="77"/>
        <v>#N/A</v>
      </c>
      <c r="L639" s="17" t="e">
        <f t="shared" si="78"/>
        <v>#N/A</v>
      </c>
      <c r="M639" s="14" t="e">
        <f t="shared" si="79"/>
        <v>#N/A</v>
      </c>
      <c r="N639" s="14" t="e">
        <f t="shared" si="80"/>
        <v>#N/A</v>
      </c>
    </row>
    <row r="640" spans="6:14">
      <c r="F640" s="14" t="e">
        <f t="shared" si="81"/>
        <v>#N/A</v>
      </c>
      <c r="G640" s="16">
        <f t="shared" si="74"/>
        <v>114.32602739726028</v>
      </c>
      <c r="H640" s="16" t="e">
        <f t="shared" si="75"/>
        <v>#N/A</v>
      </c>
      <c r="I640" s="14" t="e">
        <f t="shared" si="76"/>
        <v>#N/A</v>
      </c>
      <c r="J640" s="14" t="e">
        <f t="shared" si="82"/>
        <v>#N/A</v>
      </c>
      <c r="K640" s="14" t="e">
        <f t="shared" si="77"/>
        <v>#N/A</v>
      </c>
      <c r="L640" s="17" t="e">
        <f t="shared" si="78"/>
        <v>#N/A</v>
      </c>
      <c r="M640" s="14" t="e">
        <f t="shared" si="79"/>
        <v>#N/A</v>
      </c>
      <c r="N640" s="14" t="e">
        <f t="shared" si="80"/>
        <v>#N/A</v>
      </c>
    </row>
    <row r="641" spans="6:14">
      <c r="F641" s="14" t="e">
        <f t="shared" si="81"/>
        <v>#N/A</v>
      </c>
      <c r="G641" s="16">
        <f t="shared" si="74"/>
        <v>114.32602739726028</v>
      </c>
      <c r="H641" s="16" t="e">
        <f t="shared" si="75"/>
        <v>#N/A</v>
      </c>
      <c r="I641" s="14" t="e">
        <f t="shared" si="76"/>
        <v>#N/A</v>
      </c>
      <c r="J641" s="14" t="e">
        <f t="shared" si="82"/>
        <v>#N/A</v>
      </c>
      <c r="K641" s="14" t="e">
        <f t="shared" si="77"/>
        <v>#N/A</v>
      </c>
      <c r="L641" s="17" t="e">
        <f t="shared" si="78"/>
        <v>#N/A</v>
      </c>
      <c r="M641" s="14" t="e">
        <f t="shared" si="79"/>
        <v>#N/A</v>
      </c>
      <c r="N641" s="14" t="e">
        <f t="shared" si="80"/>
        <v>#N/A</v>
      </c>
    </row>
    <row r="642" spans="6:14">
      <c r="F642" s="14" t="e">
        <f t="shared" si="81"/>
        <v>#N/A</v>
      </c>
      <c r="G642" s="16">
        <f t="shared" si="74"/>
        <v>114.32602739726028</v>
      </c>
      <c r="H642" s="16" t="e">
        <f t="shared" si="75"/>
        <v>#N/A</v>
      </c>
      <c r="I642" s="14" t="e">
        <f t="shared" si="76"/>
        <v>#N/A</v>
      </c>
      <c r="J642" s="14" t="e">
        <f t="shared" si="82"/>
        <v>#N/A</v>
      </c>
      <c r="K642" s="14" t="e">
        <f t="shared" si="77"/>
        <v>#N/A</v>
      </c>
      <c r="L642" s="17" t="e">
        <f t="shared" si="78"/>
        <v>#N/A</v>
      </c>
      <c r="M642" s="14" t="e">
        <f t="shared" si="79"/>
        <v>#N/A</v>
      </c>
      <c r="N642" s="14" t="e">
        <f t="shared" si="80"/>
        <v>#N/A</v>
      </c>
    </row>
    <row r="643" spans="6:14">
      <c r="F643" s="14" t="e">
        <f t="shared" si="81"/>
        <v>#N/A</v>
      </c>
      <c r="G643" s="16">
        <f t="shared" si="74"/>
        <v>114.32602739726028</v>
      </c>
      <c r="H643" s="16" t="e">
        <f t="shared" si="75"/>
        <v>#N/A</v>
      </c>
      <c r="I643" s="14" t="e">
        <f t="shared" si="76"/>
        <v>#N/A</v>
      </c>
      <c r="J643" s="14" t="e">
        <f t="shared" si="82"/>
        <v>#N/A</v>
      </c>
      <c r="K643" s="14" t="e">
        <f t="shared" si="77"/>
        <v>#N/A</v>
      </c>
      <c r="L643" s="17" t="e">
        <f t="shared" si="78"/>
        <v>#N/A</v>
      </c>
      <c r="M643" s="14" t="e">
        <f t="shared" si="79"/>
        <v>#N/A</v>
      </c>
      <c r="N643" s="14" t="e">
        <f t="shared" si="80"/>
        <v>#N/A</v>
      </c>
    </row>
    <row r="644" spans="6:14">
      <c r="F644" s="14" t="e">
        <f t="shared" si="81"/>
        <v>#N/A</v>
      </c>
      <c r="G644" s="16">
        <f t="shared" si="74"/>
        <v>114.32602739726028</v>
      </c>
      <c r="H644" s="16" t="e">
        <f t="shared" si="75"/>
        <v>#N/A</v>
      </c>
      <c r="I644" s="14" t="e">
        <f t="shared" si="76"/>
        <v>#N/A</v>
      </c>
      <c r="J644" s="14" t="e">
        <f t="shared" si="82"/>
        <v>#N/A</v>
      </c>
      <c r="K644" s="14" t="e">
        <f t="shared" si="77"/>
        <v>#N/A</v>
      </c>
      <c r="L644" s="17" t="e">
        <f t="shared" si="78"/>
        <v>#N/A</v>
      </c>
      <c r="M644" s="14" t="e">
        <f t="shared" si="79"/>
        <v>#N/A</v>
      </c>
      <c r="N644" s="14" t="e">
        <f t="shared" si="80"/>
        <v>#N/A</v>
      </c>
    </row>
    <row r="645" spans="6:14">
      <c r="F645" s="14" t="e">
        <f t="shared" si="81"/>
        <v>#N/A</v>
      </c>
      <c r="G645" s="16">
        <f t="shared" si="74"/>
        <v>114.32602739726028</v>
      </c>
      <c r="H645" s="16" t="e">
        <f t="shared" si="75"/>
        <v>#N/A</v>
      </c>
      <c r="I645" s="14" t="e">
        <f t="shared" si="76"/>
        <v>#N/A</v>
      </c>
      <c r="J645" s="14" t="e">
        <f t="shared" si="82"/>
        <v>#N/A</v>
      </c>
      <c r="K645" s="14" t="e">
        <f t="shared" si="77"/>
        <v>#N/A</v>
      </c>
      <c r="L645" s="17" t="e">
        <f t="shared" si="78"/>
        <v>#N/A</v>
      </c>
      <c r="M645" s="14" t="e">
        <f t="shared" si="79"/>
        <v>#N/A</v>
      </c>
      <c r="N645" s="14" t="e">
        <f t="shared" si="80"/>
        <v>#N/A</v>
      </c>
    </row>
    <row r="646" spans="6:14">
      <c r="F646" s="14" t="e">
        <f t="shared" si="81"/>
        <v>#N/A</v>
      </c>
      <c r="G646" s="16">
        <f t="shared" si="74"/>
        <v>114.32602739726028</v>
      </c>
      <c r="H646" s="16" t="e">
        <f t="shared" si="75"/>
        <v>#N/A</v>
      </c>
      <c r="I646" s="14" t="e">
        <f t="shared" si="76"/>
        <v>#N/A</v>
      </c>
      <c r="J646" s="14" t="e">
        <f t="shared" si="82"/>
        <v>#N/A</v>
      </c>
      <c r="K646" s="14" t="e">
        <f t="shared" si="77"/>
        <v>#N/A</v>
      </c>
      <c r="L646" s="17" t="e">
        <f t="shared" si="78"/>
        <v>#N/A</v>
      </c>
      <c r="M646" s="14" t="e">
        <f t="shared" si="79"/>
        <v>#N/A</v>
      </c>
      <c r="N646" s="14" t="e">
        <f t="shared" si="80"/>
        <v>#N/A</v>
      </c>
    </row>
    <row r="647" spans="6:14">
      <c r="F647" s="14" t="e">
        <f t="shared" si="81"/>
        <v>#N/A</v>
      </c>
      <c r="G647" s="16">
        <f t="shared" si="74"/>
        <v>114.32602739726028</v>
      </c>
      <c r="H647" s="16" t="e">
        <f t="shared" si="75"/>
        <v>#N/A</v>
      </c>
      <c r="I647" s="14" t="e">
        <f t="shared" si="76"/>
        <v>#N/A</v>
      </c>
      <c r="J647" s="14" t="e">
        <f t="shared" si="82"/>
        <v>#N/A</v>
      </c>
      <c r="K647" s="14" t="e">
        <f t="shared" si="77"/>
        <v>#N/A</v>
      </c>
      <c r="L647" s="17" t="e">
        <f t="shared" si="78"/>
        <v>#N/A</v>
      </c>
      <c r="M647" s="14" t="e">
        <f t="shared" si="79"/>
        <v>#N/A</v>
      </c>
      <c r="N647" s="14" t="e">
        <f t="shared" si="80"/>
        <v>#N/A</v>
      </c>
    </row>
    <row r="648" spans="6:14">
      <c r="F648" s="14" t="e">
        <f t="shared" si="81"/>
        <v>#N/A</v>
      </c>
      <c r="G648" s="16">
        <f t="shared" si="74"/>
        <v>114.32602739726028</v>
      </c>
      <c r="H648" s="16" t="e">
        <f t="shared" si="75"/>
        <v>#N/A</v>
      </c>
      <c r="I648" s="14" t="e">
        <f t="shared" si="76"/>
        <v>#N/A</v>
      </c>
      <c r="J648" s="14" t="e">
        <f t="shared" si="82"/>
        <v>#N/A</v>
      </c>
      <c r="K648" s="14" t="e">
        <f t="shared" si="77"/>
        <v>#N/A</v>
      </c>
      <c r="L648" s="17" t="e">
        <f t="shared" si="78"/>
        <v>#N/A</v>
      </c>
      <c r="M648" s="14" t="e">
        <f t="shared" si="79"/>
        <v>#N/A</v>
      </c>
      <c r="N648" s="14" t="e">
        <f t="shared" si="80"/>
        <v>#N/A</v>
      </c>
    </row>
    <row r="649" spans="6:14">
      <c r="F649" s="14" t="e">
        <f t="shared" si="81"/>
        <v>#N/A</v>
      </c>
      <c r="G649" s="16">
        <f t="shared" si="74"/>
        <v>114.32602739726028</v>
      </c>
      <c r="H649" s="16" t="e">
        <f t="shared" si="75"/>
        <v>#N/A</v>
      </c>
      <c r="I649" s="14" t="e">
        <f t="shared" si="76"/>
        <v>#N/A</v>
      </c>
      <c r="J649" s="14" t="e">
        <f t="shared" si="82"/>
        <v>#N/A</v>
      </c>
      <c r="K649" s="14" t="e">
        <f t="shared" si="77"/>
        <v>#N/A</v>
      </c>
      <c r="L649" s="17" t="e">
        <f t="shared" si="78"/>
        <v>#N/A</v>
      </c>
      <c r="M649" s="14" t="e">
        <f t="shared" si="79"/>
        <v>#N/A</v>
      </c>
      <c r="N649" s="14" t="e">
        <f t="shared" si="80"/>
        <v>#N/A</v>
      </c>
    </row>
    <row r="650" spans="6:14">
      <c r="F650" s="14" t="e">
        <f t="shared" si="81"/>
        <v>#N/A</v>
      </c>
      <c r="G650" s="16">
        <f t="shared" si="74"/>
        <v>114.32602739726028</v>
      </c>
      <c r="H650" s="16" t="e">
        <f t="shared" si="75"/>
        <v>#N/A</v>
      </c>
      <c r="I650" s="14" t="e">
        <f t="shared" si="76"/>
        <v>#N/A</v>
      </c>
      <c r="J650" s="14" t="e">
        <f t="shared" si="82"/>
        <v>#N/A</v>
      </c>
      <c r="K650" s="14" t="e">
        <f t="shared" si="77"/>
        <v>#N/A</v>
      </c>
      <c r="L650" s="17" t="e">
        <f t="shared" si="78"/>
        <v>#N/A</v>
      </c>
      <c r="M650" s="14" t="e">
        <f t="shared" si="79"/>
        <v>#N/A</v>
      </c>
      <c r="N650" s="14" t="e">
        <f t="shared" si="80"/>
        <v>#N/A</v>
      </c>
    </row>
    <row r="651" spans="6:14">
      <c r="F651" s="14" t="e">
        <f t="shared" si="81"/>
        <v>#N/A</v>
      </c>
      <c r="G651" s="16">
        <f t="shared" si="74"/>
        <v>114.32602739726028</v>
      </c>
      <c r="H651" s="16" t="e">
        <f t="shared" si="75"/>
        <v>#N/A</v>
      </c>
      <c r="I651" s="14" t="e">
        <f t="shared" si="76"/>
        <v>#N/A</v>
      </c>
      <c r="J651" s="14" t="e">
        <f t="shared" si="82"/>
        <v>#N/A</v>
      </c>
      <c r="K651" s="14" t="e">
        <f t="shared" si="77"/>
        <v>#N/A</v>
      </c>
      <c r="L651" s="17" t="e">
        <f t="shared" si="78"/>
        <v>#N/A</v>
      </c>
      <c r="M651" s="14" t="e">
        <f t="shared" si="79"/>
        <v>#N/A</v>
      </c>
      <c r="N651" s="14" t="e">
        <f t="shared" si="80"/>
        <v>#N/A</v>
      </c>
    </row>
    <row r="652" spans="6:14">
      <c r="F652" s="14" t="e">
        <f t="shared" si="81"/>
        <v>#N/A</v>
      </c>
      <c r="G652" s="16">
        <f t="shared" si="74"/>
        <v>114.32602739726028</v>
      </c>
      <c r="H652" s="16" t="e">
        <f t="shared" si="75"/>
        <v>#N/A</v>
      </c>
      <c r="I652" s="14" t="e">
        <f t="shared" si="76"/>
        <v>#N/A</v>
      </c>
      <c r="J652" s="14" t="e">
        <f t="shared" si="82"/>
        <v>#N/A</v>
      </c>
      <c r="K652" s="14" t="e">
        <f t="shared" si="77"/>
        <v>#N/A</v>
      </c>
      <c r="L652" s="17" t="e">
        <f t="shared" si="78"/>
        <v>#N/A</v>
      </c>
      <c r="M652" s="14" t="e">
        <f t="shared" si="79"/>
        <v>#N/A</v>
      </c>
      <c r="N652" s="14" t="e">
        <f t="shared" si="80"/>
        <v>#N/A</v>
      </c>
    </row>
    <row r="653" spans="6:14">
      <c r="F653" s="14" t="e">
        <f t="shared" si="81"/>
        <v>#N/A</v>
      </c>
      <c r="G653" s="16">
        <f t="shared" si="74"/>
        <v>114.32602739726028</v>
      </c>
      <c r="H653" s="16" t="e">
        <f t="shared" si="75"/>
        <v>#N/A</v>
      </c>
      <c r="I653" s="14" t="e">
        <f t="shared" si="76"/>
        <v>#N/A</v>
      </c>
      <c r="J653" s="14" t="e">
        <f t="shared" si="82"/>
        <v>#N/A</v>
      </c>
      <c r="K653" s="14" t="e">
        <f t="shared" si="77"/>
        <v>#N/A</v>
      </c>
      <c r="L653" s="17" t="e">
        <f t="shared" si="78"/>
        <v>#N/A</v>
      </c>
      <c r="M653" s="14" t="e">
        <f t="shared" si="79"/>
        <v>#N/A</v>
      </c>
      <c r="N653" s="14" t="e">
        <f t="shared" si="80"/>
        <v>#N/A</v>
      </c>
    </row>
    <row r="654" spans="6:14">
      <c r="F654" s="14" t="e">
        <f t="shared" si="81"/>
        <v>#N/A</v>
      </c>
      <c r="G654" s="16">
        <f t="shared" si="74"/>
        <v>114.32602739726028</v>
      </c>
      <c r="H654" s="16" t="e">
        <f t="shared" si="75"/>
        <v>#N/A</v>
      </c>
      <c r="I654" s="14" t="e">
        <f t="shared" si="76"/>
        <v>#N/A</v>
      </c>
      <c r="J654" s="14" t="e">
        <f t="shared" si="82"/>
        <v>#N/A</v>
      </c>
      <c r="K654" s="14" t="e">
        <f t="shared" si="77"/>
        <v>#N/A</v>
      </c>
      <c r="L654" s="17" t="e">
        <f t="shared" si="78"/>
        <v>#N/A</v>
      </c>
      <c r="M654" s="14" t="e">
        <f t="shared" si="79"/>
        <v>#N/A</v>
      </c>
      <c r="N654" s="14" t="e">
        <f t="shared" si="80"/>
        <v>#N/A</v>
      </c>
    </row>
    <row r="655" spans="6:14">
      <c r="F655" s="14" t="e">
        <f t="shared" si="81"/>
        <v>#N/A</v>
      </c>
      <c r="G655" s="16">
        <f t="shared" si="74"/>
        <v>114.32602739726028</v>
      </c>
      <c r="H655" s="16" t="e">
        <f t="shared" si="75"/>
        <v>#N/A</v>
      </c>
      <c r="I655" s="14" t="e">
        <f t="shared" si="76"/>
        <v>#N/A</v>
      </c>
      <c r="J655" s="14" t="e">
        <f t="shared" si="82"/>
        <v>#N/A</v>
      </c>
      <c r="K655" s="14" t="e">
        <f t="shared" si="77"/>
        <v>#N/A</v>
      </c>
      <c r="L655" s="17" t="e">
        <f t="shared" si="78"/>
        <v>#N/A</v>
      </c>
      <c r="M655" s="14" t="e">
        <f t="shared" si="79"/>
        <v>#N/A</v>
      </c>
      <c r="N655" s="14" t="e">
        <f t="shared" si="80"/>
        <v>#N/A</v>
      </c>
    </row>
    <row r="656" spans="6:14">
      <c r="F656" s="14" t="e">
        <f t="shared" si="81"/>
        <v>#N/A</v>
      </c>
      <c r="G656" s="16">
        <f t="shared" si="74"/>
        <v>114.32602739726028</v>
      </c>
      <c r="H656" s="16" t="e">
        <f t="shared" si="75"/>
        <v>#N/A</v>
      </c>
      <c r="I656" s="14" t="e">
        <f t="shared" si="76"/>
        <v>#N/A</v>
      </c>
      <c r="J656" s="14" t="e">
        <f t="shared" si="82"/>
        <v>#N/A</v>
      </c>
      <c r="K656" s="14" t="e">
        <f t="shared" si="77"/>
        <v>#N/A</v>
      </c>
      <c r="L656" s="17" t="e">
        <f t="shared" si="78"/>
        <v>#N/A</v>
      </c>
      <c r="M656" s="14" t="e">
        <f t="shared" si="79"/>
        <v>#N/A</v>
      </c>
      <c r="N656" s="14" t="e">
        <f t="shared" si="80"/>
        <v>#N/A</v>
      </c>
    </row>
    <row r="657" spans="6:14">
      <c r="F657" s="14" t="e">
        <f t="shared" si="81"/>
        <v>#N/A</v>
      </c>
      <c r="G657" s="16">
        <f t="shared" si="74"/>
        <v>114.32602739726028</v>
      </c>
      <c r="H657" s="16" t="e">
        <f t="shared" si="75"/>
        <v>#N/A</v>
      </c>
      <c r="I657" s="14" t="e">
        <f t="shared" si="76"/>
        <v>#N/A</v>
      </c>
      <c r="J657" s="14" t="e">
        <f t="shared" si="82"/>
        <v>#N/A</v>
      </c>
      <c r="K657" s="14" t="e">
        <f t="shared" si="77"/>
        <v>#N/A</v>
      </c>
      <c r="L657" s="17" t="e">
        <f t="shared" si="78"/>
        <v>#N/A</v>
      </c>
      <c r="M657" s="14" t="e">
        <f t="shared" si="79"/>
        <v>#N/A</v>
      </c>
      <c r="N657" s="14" t="e">
        <f t="shared" si="80"/>
        <v>#N/A</v>
      </c>
    </row>
    <row r="658" spans="6:14">
      <c r="F658" s="14" t="e">
        <f t="shared" si="81"/>
        <v>#N/A</v>
      </c>
      <c r="G658" s="16">
        <f t="shared" si="74"/>
        <v>114.32602739726028</v>
      </c>
      <c r="H658" s="16" t="e">
        <f t="shared" si="75"/>
        <v>#N/A</v>
      </c>
      <c r="I658" s="14" t="e">
        <f t="shared" si="76"/>
        <v>#N/A</v>
      </c>
      <c r="J658" s="14" t="e">
        <f t="shared" si="82"/>
        <v>#N/A</v>
      </c>
      <c r="K658" s="14" t="e">
        <f t="shared" si="77"/>
        <v>#N/A</v>
      </c>
      <c r="L658" s="17" t="e">
        <f t="shared" si="78"/>
        <v>#N/A</v>
      </c>
      <c r="M658" s="14" t="e">
        <f t="shared" si="79"/>
        <v>#N/A</v>
      </c>
      <c r="N658" s="14" t="e">
        <f t="shared" si="80"/>
        <v>#N/A</v>
      </c>
    </row>
    <row r="659" spans="6:14">
      <c r="F659" s="14" t="e">
        <f t="shared" si="81"/>
        <v>#N/A</v>
      </c>
      <c r="G659" s="16">
        <f t="shared" si="74"/>
        <v>114.32602739726028</v>
      </c>
      <c r="H659" s="16" t="e">
        <f t="shared" si="75"/>
        <v>#N/A</v>
      </c>
      <c r="I659" s="14" t="e">
        <f t="shared" si="76"/>
        <v>#N/A</v>
      </c>
      <c r="J659" s="14" t="e">
        <f t="shared" si="82"/>
        <v>#N/A</v>
      </c>
      <c r="K659" s="14" t="e">
        <f t="shared" si="77"/>
        <v>#N/A</v>
      </c>
      <c r="L659" s="17" t="e">
        <f t="shared" si="78"/>
        <v>#N/A</v>
      </c>
      <c r="M659" s="14" t="e">
        <f t="shared" si="79"/>
        <v>#N/A</v>
      </c>
      <c r="N659" s="14" t="e">
        <f t="shared" si="80"/>
        <v>#N/A</v>
      </c>
    </row>
    <row r="660" spans="6:14">
      <c r="F660" s="14" t="e">
        <f t="shared" si="81"/>
        <v>#N/A</v>
      </c>
      <c r="G660" s="16">
        <f t="shared" si="74"/>
        <v>114.32602739726028</v>
      </c>
      <c r="H660" s="16" t="e">
        <f t="shared" si="75"/>
        <v>#N/A</v>
      </c>
      <c r="I660" s="14" t="e">
        <f t="shared" si="76"/>
        <v>#N/A</v>
      </c>
      <c r="J660" s="14" t="e">
        <f t="shared" si="82"/>
        <v>#N/A</v>
      </c>
      <c r="K660" s="14" t="e">
        <f t="shared" si="77"/>
        <v>#N/A</v>
      </c>
      <c r="L660" s="17" t="e">
        <f t="shared" si="78"/>
        <v>#N/A</v>
      </c>
      <c r="M660" s="14" t="e">
        <f t="shared" si="79"/>
        <v>#N/A</v>
      </c>
      <c r="N660" s="14" t="e">
        <f t="shared" si="80"/>
        <v>#N/A</v>
      </c>
    </row>
    <row r="661" spans="6:14">
      <c r="F661" s="14" t="e">
        <f t="shared" si="81"/>
        <v>#N/A</v>
      </c>
      <c r="G661" s="16">
        <f t="shared" si="74"/>
        <v>114.32602739726028</v>
      </c>
      <c r="H661" s="16" t="e">
        <f t="shared" si="75"/>
        <v>#N/A</v>
      </c>
      <c r="I661" s="14" t="e">
        <f t="shared" si="76"/>
        <v>#N/A</v>
      </c>
      <c r="J661" s="14" t="e">
        <f t="shared" si="82"/>
        <v>#N/A</v>
      </c>
      <c r="K661" s="14" t="e">
        <f t="shared" si="77"/>
        <v>#N/A</v>
      </c>
      <c r="L661" s="17" t="e">
        <f t="shared" si="78"/>
        <v>#N/A</v>
      </c>
      <c r="M661" s="14" t="e">
        <f t="shared" si="79"/>
        <v>#N/A</v>
      </c>
      <c r="N661" s="14" t="e">
        <f t="shared" si="80"/>
        <v>#N/A</v>
      </c>
    </row>
    <row r="662" spans="6:14">
      <c r="F662" s="14" t="e">
        <f t="shared" si="81"/>
        <v>#N/A</v>
      </c>
      <c r="G662" s="16">
        <f t="shared" si="74"/>
        <v>114.32602739726028</v>
      </c>
      <c r="H662" s="16" t="e">
        <f t="shared" si="75"/>
        <v>#N/A</v>
      </c>
      <c r="I662" s="14" t="e">
        <f t="shared" si="76"/>
        <v>#N/A</v>
      </c>
      <c r="J662" s="14" t="e">
        <f t="shared" si="82"/>
        <v>#N/A</v>
      </c>
      <c r="K662" s="14" t="e">
        <f t="shared" si="77"/>
        <v>#N/A</v>
      </c>
      <c r="L662" s="17" t="e">
        <f t="shared" si="78"/>
        <v>#N/A</v>
      </c>
      <c r="M662" s="14" t="e">
        <f t="shared" si="79"/>
        <v>#N/A</v>
      </c>
      <c r="N662" s="14" t="e">
        <f t="shared" si="80"/>
        <v>#N/A</v>
      </c>
    </row>
    <row r="663" spans="6:14">
      <c r="F663" s="14" t="e">
        <f t="shared" si="81"/>
        <v>#N/A</v>
      </c>
      <c r="G663" s="16">
        <f t="shared" si="74"/>
        <v>114.32602739726028</v>
      </c>
      <c r="H663" s="16" t="e">
        <f t="shared" si="75"/>
        <v>#N/A</v>
      </c>
      <c r="I663" s="14" t="e">
        <f t="shared" si="76"/>
        <v>#N/A</v>
      </c>
      <c r="J663" s="14" t="e">
        <f t="shared" si="82"/>
        <v>#N/A</v>
      </c>
      <c r="K663" s="14" t="e">
        <f t="shared" si="77"/>
        <v>#N/A</v>
      </c>
      <c r="L663" s="17" t="e">
        <f t="shared" si="78"/>
        <v>#N/A</v>
      </c>
      <c r="M663" s="14" t="e">
        <f t="shared" si="79"/>
        <v>#N/A</v>
      </c>
      <c r="N663" s="14" t="e">
        <f t="shared" si="80"/>
        <v>#N/A</v>
      </c>
    </row>
    <row r="664" spans="6:14">
      <c r="F664" s="14" t="e">
        <f t="shared" si="81"/>
        <v>#N/A</v>
      </c>
      <c r="G664" s="16">
        <f t="shared" si="74"/>
        <v>114.32602739726028</v>
      </c>
      <c r="H664" s="16" t="e">
        <f t="shared" si="75"/>
        <v>#N/A</v>
      </c>
      <c r="I664" s="14" t="e">
        <f t="shared" si="76"/>
        <v>#N/A</v>
      </c>
      <c r="J664" s="14" t="e">
        <f t="shared" si="82"/>
        <v>#N/A</v>
      </c>
      <c r="K664" s="14" t="e">
        <f t="shared" si="77"/>
        <v>#N/A</v>
      </c>
      <c r="L664" s="17" t="e">
        <f t="shared" si="78"/>
        <v>#N/A</v>
      </c>
      <c r="M664" s="14" t="e">
        <f t="shared" si="79"/>
        <v>#N/A</v>
      </c>
      <c r="N664" s="14" t="e">
        <f t="shared" si="80"/>
        <v>#N/A</v>
      </c>
    </row>
    <row r="665" spans="6:14">
      <c r="F665" s="14" t="e">
        <f t="shared" si="81"/>
        <v>#N/A</v>
      </c>
      <c r="G665" s="16">
        <f t="shared" si="74"/>
        <v>114.32602739726028</v>
      </c>
      <c r="H665" s="16" t="e">
        <f t="shared" si="75"/>
        <v>#N/A</v>
      </c>
      <c r="I665" s="14" t="e">
        <f t="shared" si="76"/>
        <v>#N/A</v>
      </c>
      <c r="J665" s="14" t="e">
        <f t="shared" si="82"/>
        <v>#N/A</v>
      </c>
      <c r="K665" s="14" t="e">
        <f t="shared" si="77"/>
        <v>#N/A</v>
      </c>
      <c r="L665" s="17" t="e">
        <f t="shared" si="78"/>
        <v>#N/A</v>
      </c>
      <c r="M665" s="14" t="e">
        <f t="shared" si="79"/>
        <v>#N/A</v>
      </c>
      <c r="N665" s="14" t="e">
        <f t="shared" si="80"/>
        <v>#N/A</v>
      </c>
    </row>
    <row r="666" spans="6:14">
      <c r="F666" s="14" t="e">
        <f t="shared" si="81"/>
        <v>#N/A</v>
      </c>
      <c r="G666" s="16">
        <f t="shared" si="74"/>
        <v>114.32602739726028</v>
      </c>
      <c r="H666" s="16" t="e">
        <f t="shared" si="75"/>
        <v>#N/A</v>
      </c>
      <c r="I666" s="14" t="e">
        <f t="shared" si="76"/>
        <v>#N/A</v>
      </c>
      <c r="J666" s="14" t="e">
        <f t="shared" si="82"/>
        <v>#N/A</v>
      </c>
      <c r="K666" s="14" t="e">
        <f t="shared" si="77"/>
        <v>#N/A</v>
      </c>
      <c r="L666" s="17" t="e">
        <f t="shared" si="78"/>
        <v>#N/A</v>
      </c>
      <c r="M666" s="14" t="e">
        <f t="shared" si="79"/>
        <v>#N/A</v>
      </c>
      <c r="N666" s="14" t="e">
        <f t="shared" si="80"/>
        <v>#N/A</v>
      </c>
    </row>
    <row r="667" spans="6:14">
      <c r="F667" s="14" t="e">
        <f t="shared" si="81"/>
        <v>#N/A</v>
      </c>
      <c r="G667" s="16">
        <f t="shared" si="74"/>
        <v>114.32602739726028</v>
      </c>
      <c r="H667" s="16" t="e">
        <f t="shared" si="75"/>
        <v>#N/A</v>
      </c>
      <c r="I667" s="14" t="e">
        <f t="shared" si="76"/>
        <v>#N/A</v>
      </c>
      <c r="J667" s="14" t="e">
        <f t="shared" si="82"/>
        <v>#N/A</v>
      </c>
      <c r="K667" s="14" t="e">
        <f t="shared" si="77"/>
        <v>#N/A</v>
      </c>
      <c r="L667" s="17" t="e">
        <f t="shared" si="78"/>
        <v>#N/A</v>
      </c>
      <c r="M667" s="14" t="e">
        <f t="shared" si="79"/>
        <v>#N/A</v>
      </c>
      <c r="N667" s="14" t="e">
        <f t="shared" si="80"/>
        <v>#N/A</v>
      </c>
    </row>
    <row r="668" spans="6:14">
      <c r="F668" s="14" t="e">
        <f t="shared" si="81"/>
        <v>#N/A</v>
      </c>
      <c r="G668" s="16">
        <f t="shared" si="74"/>
        <v>114.32602739726028</v>
      </c>
      <c r="H668" s="16" t="e">
        <f t="shared" si="75"/>
        <v>#N/A</v>
      </c>
      <c r="I668" s="14" t="e">
        <f t="shared" si="76"/>
        <v>#N/A</v>
      </c>
      <c r="J668" s="14" t="e">
        <f t="shared" si="82"/>
        <v>#N/A</v>
      </c>
      <c r="K668" s="14" t="e">
        <f t="shared" si="77"/>
        <v>#N/A</v>
      </c>
      <c r="L668" s="17" t="e">
        <f t="shared" si="78"/>
        <v>#N/A</v>
      </c>
      <c r="M668" s="14" t="e">
        <f t="shared" si="79"/>
        <v>#N/A</v>
      </c>
      <c r="N668" s="14" t="e">
        <f t="shared" si="80"/>
        <v>#N/A</v>
      </c>
    </row>
    <row r="669" spans="6:14">
      <c r="F669" s="14" t="e">
        <f t="shared" si="81"/>
        <v>#N/A</v>
      </c>
      <c r="G669" s="16">
        <f t="shared" si="74"/>
        <v>114.32602739726028</v>
      </c>
      <c r="H669" s="16" t="e">
        <f t="shared" si="75"/>
        <v>#N/A</v>
      </c>
      <c r="I669" s="14" t="e">
        <f t="shared" si="76"/>
        <v>#N/A</v>
      </c>
      <c r="J669" s="14" t="e">
        <f t="shared" si="82"/>
        <v>#N/A</v>
      </c>
      <c r="K669" s="14" t="e">
        <f t="shared" si="77"/>
        <v>#N/A</v>
      </c>
      <c r="L669" s="17" t="e">
        <f t="shared" si="78"/>
        <v>#N/A</v>
      </c>
      <c r="M669" s="14" t="e">
        <f t="shared" si="79"/>
        <v>#N/A</v>
      </c>
      <c r="N669" s="14" t="e">
        <f t="shared" si="80"/>
        <v>#N/A</v>
      </c>
    </row>
    <row r="670" spans="6:14">
      <c r="F670" s="14" t="e">
        <f t="shared" si="81"/>
        <v>#N/A</v>
      </c>
      <c r="G670" s="16">
        <f t="shared" si="74"/>
        <v>114.32602739726028</v>
      </c>
      <c r="H670" s="16" t="e">
        <f t="shared" si="75"/>
        <v>#N/A</v>
      </c>
      <c r="I670" s="14" t="e">
        <f t="shared" si="76"/>
        <v>#N/A</v>
      </c>
      <c r="J670" s="14" t="e">
        <f t="shared" si="82"/>
        <v>#N/A</v>
      </c>
      <c r="K670" s="14" t="e">
        <f t="shared" si="77"/>
        <v>#N/A</v>
      </c>
      <c r="L670" s="17" t="e">
        <f t="shared" si="78"/>
        <v>#N/A</v>
      </c>
      <c r="M670" s="14" t="e">
        <f t="shared" si="79"/>
        <v>#N/A</v>
      </c>
      <c r="N670" s="14" t="e">
        <f t="shared" si="80"/>
        <v>#N/A</v>
      </c>
    </row>
    <row r="671" spans="6:14">
      <c r="F671" s="14" t="e">
        <f t="shared" si="81"/>
        <v>#N/A</v>
      </c>
      <c r="G671" s="16">
        <f t="shared" si="74"/>
        <v>114.32602739726028</v>
      </c>
      <c r="H671" s="16" t="e">
        <f t="shared" si="75"/>
        <v>#N/A</v>
      </c>
      <c r="I671" s="14" t="e">
        <f t="shared" si="76"/>
        <v>#N/A</v>
      </c>
      <c r="J671" s="14" t="e">
        <f t="shared" si="82"/>
        <v>#N/A</v>
      </c>
      <c r="K671" s="14" t="e">
        <f t="shared" si="77"/>
        <v>#N/A</v>
      </c>
      <c r="L671" s="17" t="e">
        <f t="shared" si="78"/>
        <v>#N/A</v>
      </c>
      <c r="M671" s="14" t="e">
        <f t="shared" si="79"/>
        <v>#N/A</v>
      </c>
      <c r="N671" s="14" t="e">
        <f t="shared" si="80"/>
        <v>#N/A</v>
      </c>
    </row>
    <row r="672" spans="6:14">
      <c r="F672" s="14" t="e">
        <f t="shared" si="81"/>
        <v>#N/A</v>
      </c>
      <c r="G672" s="16">
        <f t="shared" si="74"/>
        <v>114.32602739726028</v>
      </c>
      <c r="H672" s="16" t="e">
        <f t="shared" si="75"/>
        <v>#N/A</v>
      </c>
      <c r="I672" s="14" t="e">
        <f t="shared" si="76"/>
        <v>#N/A</v>
      </c>
      <c r="J672" s="14" t="e">
        <f t="shared" si="82"/>
        <v>#N/A</v>
      </c>
      <c r="K672" s="14" t="e">
        <f t="shared" si="77"/>
        <v>#N/A</v>
      </c>
      <c r="L672" s="17" t="e">
        <f t="shared" si="78"/>
        <v>#N/A</v>
      </c>
      <c r="M672" s="14" t="e">
        <f t="shared" si="79"/>
        <v>#N/A</v>
      </c>
      <c r="N672" s="14" t="e">
        <f t="shared" si="80"/>
        <v>#N/A</v>
      </c>
    </row>
    <row r="673" spans="6:14">
      <c r="F673" s="14" t="e">
        <f t="shared" si="81"/>
        <v>#N/A</v>
      </c>
      <c r="G673" s="16">
        <f t="shared" si="74"/>
        <v>114.32602739726028</v>
      </c>
      <c r="H673" s="16" t="e">
        <f t="shared" si="75"/>
        <v>#N/A</v>
      </c>
      <c r="I673" s="14" t="e">
        <f t="shared" si="76"/>
        <v>#N/A</v>
      </c>
      <c r="J673" s="14" t="e">
        <f t="shared" si="82"/>
        <v>#N/A</v>
      </c>
      <c r="K673" s="14" t="e">
        <f t="shared" si="77"/>
        <v>#N/A</v>
      </c>
      <c r="L673" s="17" t="e">
        <f t="shared" si="78"/>
        <v>#N/A</v>
      </c>
      <c r="M673" s="14" t="e">
        <f t="shared" si="79"/>
        <v>#N/A</v>
      </c>
      <c r="N673" s="14" t="e">
        <f t="shared" si="80"/>
        <v>#N/A</v>
      </c>
    </row>
    <row r="674" spans="6:14">
      <c r="F674" s="14" t="e">
        <f t="shared" si="81"/>
        <v>#N/A</v>
      </c>
      <c r="G674" s="16">
        <f t="shared" si="74"/>
        <v>114.32602739726028</v>
      </c>
      <c r="H674" s="16" t="e">
        <f t="shared" si="75"/>
        <v>#N/A</v>
      </c>
      <c r="I674" s="14" t="e">
        <f t="shared" si="76"/>
        <v>#N/A</v>
      </c>
      <c r="J674" s="14" t="e">
        <f t="shared" si="82"/>
        <v>#N/A</v>
      </c>
      <c r="K674" s="14" t="e">
        <f t="shared" si="77"/>
        <v>#N/A</v>
      </c>
      <c r="L674" s="17" t="e">
        <f t="shared" si="78"/>
        <v>#N/A</v>
      </c>
      <c r="M674" s="14" t="e">
        <f t="shared" si="79"/>
        <v>#N/A</v>
      </c>
      <c r="N674" s="14" t="e">
        <f t="shared" si="80"/>
        <v>#N/A</v>
      </c>
    </row>
    <row r="675" spans="6:14">
      <c r="F675" s="14" t="e">
        <f t="shared" si="81"/>
        <v>#N/A</v>
      </c>
      <c r="G675" s="16">
        <f t="shared" si="74"/>
        <v>114.32602739726028</v>
      </c>
      <c r="H675" s="16" t="e">
        <f t="shared" si="75"/>
        <v>#N/A</v>
      </c>
      <c r="I675" s="14" t="e">
        <f t="shared" si="76"/>
        <v>#N/A</v>
      </c>
      <c r="J675" s="14" t="e">
        <f t="shared" si="82"/>
        <v>#N/A</v>
      </c>
      <c r="K675" s="14" t="e">
        <f t="shared" si="77"/>
        <v>#N/A</v>
      </c>
      <c r="L675" s="17" t="e">
        <f t="shared" si="78"/>
        <v>#N/A</v>
      </c>
      <c r="M675" s="14" t="e">
        <f t="shared" si="79"/>
        <v>#N/A</v>
      </c>
      <c r="N675" s="14" t="e">
        <f t="shared" si="80"/>
        <v>#N/A</v>
      </c>
    </row>
    <row r="676" spans="6:14">
      <c r="F676" s="14" t="e">
        <f t="shared" si="81"/>
        <v>#N/A</v>
      </c>
      <c r="G676" s="16">
        <f t="shared" si="74"/>
        <v>114.32602739726028</v>
      </c>
      <c r="H676" s="16" t="e">
        <f t="shared" si="75"/>
        <v>#N/A</v>
      </c>
      <c r="I676" s="14" t="e">
        <f t="shared" si="76"/>
        <v>#N/A</v>
      </c>
      <c r="J676" s="14" t="e">
        <f t="shared" si="82"/>
        <v>#N/A</v>
      </c>
      <c r="K676" s="14" t="e">
        <f t="shared" si="77"/>
        <v>#N/A</v>
      </c>
      <c r="L676" s="17" t="e">
        <f t="shared" si="78"/>
        <v>#N/A</v>
      </c>
      <c r="M676" s="14" t="e">
        <f t="shared" si="79"/>
        <v>#N/A</v>
      </c>
      <c r="N676" s="14" t="e">
        <f t="shared" si="80"/>
        <v>#N/A</v>
      </c>
    </row>
    <row r="677" spans="6:14">
      <c r="F677" s="14" t="e">
        <f t="shared" si="81"/>
        <v>#N/A</v>
      </c>
      <c r="G677" s="16">
        <f t="shared" si="74"/>
        <v>114.32602739726028</v>
      </c>
      <c r="H677" s="16" t="e">
        <f t="shared" si="75"/>
        <v>#N/A</v>
      </c>
      <c r="I677" s="14" t="e">
        <f t="shared" si="76"/>
        <v>#N/A</v>
      </c>
      <c r="J677" s="14" t="e">
        <f t="shared" si="82"/>
        <v>#N/A</v>
      </c>
      <c r="K677" s="14" t="e">
        <f t="shared" si="77"/>
        <v>#N/A</v>
      </c>
      <c r="L677" s="17" t="e">
        <f t="shared" si="78"/>
        <v>#N/A</v>
      </c>
      <c r="M677" s="14" t="e">
        <f t="shared" si="79"/>
        <v>#N/A</v>
      </c>
      <c r="N677" s="14" t="e">
        <f t="shared" si="80"/>
        <v>#N/A</v>
      </c>
    </row>
    <row r="678" spans="6:14">
      <c r="F678" s="14" t="e">
        <f t="shared" si="81"/>
        <v>#N/A</v>
      </c>
      <c r="G678" s="16">
        <f t="shared" si="74"/>
        <v>114.32602739726028</v>
      </c>
      <c r="H678" s="16" t="e">
        <f t="shared" si="75"/>
        <v>#N/A</v>
      </c>
      <c r="I678" s="14" t="e">
        <f t="shared" si="76"/>
        <v>#N/A</v>
      </c>
      <c r="J678" s="14" t="e">
        <f t="shared" si="82"/>
        <v>#N/A</v>
      </c>
      <c r="K678" s="14" t="e">
        <f t="shared" si="77"/>
        <v>#N/A</v>
      </c>
      <c r="L678" s="17" t="e">
        <f t="shared" si="78"/>
        <v>#N/A</v>
      </c>
      <c r="M678" s="14" t="e">
        <f t="shared" si="79"/>
        <v>#N/A</v>
      </c>
      <c r="N678" s="14" t="e">
        <f t="shared" si="80"/>
        <v>#N/A</v>
      </c>
    </row>
    <row r="679" spans="6:14">
      <c r="F679" s="14" t="e">
        <f t="shared" si="81"/>
        <v>#N/A</v>
      </c>
      <c r="G679" s="16">
        <f t="shared" si="74"/>
        <v>114.32602739726028</v>
      </c>
      <c r="H679" s="16" t="e">
        <f t="shared" si="75"/>
        <v>#N/A</v>
      </c>
      <c r="I679" s="14" t="e">
        <f t="shared" si="76"/>
        <v>#N/A</v>
      </c>
      <c r="J679" s="14" t="e">
        <f t="shared" si="82"/>
        <v>#N/A</v>
      </c>
      <c r="K679" s="14" t="e">
        <f t="shared" si="77"/>
        <v>#N/A</v>
      </c>
      <c r="L679" s="17" t="e">
        <f t="shared" si="78"/>
        <v>#N/A</v>
      </c>
      <c r="M679" s="14" t="e">
        <f t="shared" si="79"/>
        <v>#N/A</v>
      </c>
      <c r="N679" s="14" t="e">
        <f t="shared" si="80"/>
        <v>#N/A</v>
      </c>
    </row>
    <row r="680" spans="6:14">
      <c r="F680" s="14" t="e">
        <f t="shared" si="81"/>
        <v>#N/A</v>
      </c>
      <c r="G680" s="16">
        <f t="shared" ref="G680:G743" si="83">IF($F$105-C680&gt;364,$F$105-C680,0)/365</f>
        <v>114.32602739726028</v>
      </c>
      <c r="H680" s="16" t="e">
        <f t="shared" ref="H680:H743" si="84">IF(F680-G680&gt;0,F680-G680,"")</f>
        <v>#N/A</v>
      </c>
      <c r="I680" s="14" t="e">
        <f t="shared" ref="I680:I743" si="85">IF(H680="",E680,0)</f>
        <v>#N/A</v>
      </c>
      <c r="J680" s="14" t="e">
        <f t="shared" si="82"/>
        <v>#N/A</v>
      </c>
      <c r="K680" s="14" t="e">
        <f t="shared" ref="K680:K743" si="86">IF(J680="","",1-J680)</f>
        <v>#N/A</v>
      </c>
      <c r="L680" s="17" t="e">
        <f t="shared" ref="L680:L743" si="87">IF(K680="","",K680*100)</f>
        <v>#N/A</v>
      </c>
      <c r="M680" s="14" t="e">
        <f t="shared" ref="M680:M743" si="88">IF(L680="",0,E680*L680/100)</f>
        <v>#N/A</v>
      </c>
      <c r="N680" s="14" t="e">
        <f t="shared" ref="N680:N743" si="89">E680-M680-I680</f>
        <v>#N/A</v>
      </c>
    </row>
    <row r="681" spans="6:14">
      <c r="F681" s="14" t="e">
        <f t="shared" si="81"/>
        <v>#N/A</v>
      </c>
      <c r="G681" s="16">
        <f t="shared" si="83"/>
        <v>114.32602739726028</v>
      </c>
      <c r="H681" s="16" t="e">
        <f t="shared" si="84"/>
        <v>#N/A</v>
      </c>
      <c r="I681" s="14" t="e">
        <f t="shared" si="85"/>
        <v>#N/A</v>
      </c>
      <c r="J681" s="14" t="e">
        <f t="shared" si="82"/>
        <v>#N/A</v>
      </c>
      <c r="K681" s="14" t="e">
        <f t="shared" si="86"/>
        <v>#N/A</v>
      </c>
      <c r="L681" s="17" t="e">
        <f t="shared" si="87"/>
        <v>#N/A</v>
      </c>
      <c r="M681" s="14" t="e">
        <f t="shared" si="88"/>
        <v>#N/A</v>
      </c>
      <c r="N681" s="14" t="e">
        <f t="shared" si="89"/>
        <v>#N/A</v>
      </c>
    </row>
    <row r="682" spans="6:14">
      <c r="F682" s="14" t="e">
        <f t="shared" si="81"/>
        <v>#N/A</v>
      </c>
      <c r="G682" s="16">
        <f t="shared" si="83"/>
        <v>114.32602739726028</v>
      </c>
      <c r="H682" s="16" t="e">
        <f t="shared" si="84"/>
        <v>#N/A</v>
      </c>
      <c r="I682" s="14" t="e">
        <f t="shared" si="85"/>
        <v>#N/A</v>
      </c>
      <c r="J682" s="14" t="e">
        <f t="shared" si="82"/>
        <v>#N/A</v>
      </c>
      <c r="K682" s="14" t="e">
        <f t="shared" si="86"/>
        <v>#N/A</v>
      </c>
      <c r="L682" s="17" t="e">
        <f t="shared" si="87"/>
        <v>#N/A</v>
      </c>
      <c r="M682" s="14" t="e">
        <f t="shared" si="88"/>
        <v>#N/A</v>
      </c>
      <c r="N682" s="14" t="e">
        <f t="shared" si="89"/>
        <v>#N/A</v>
      </c>
    </row>
    <row r="683" spans="6:14">
      <c r="F683" s="14" t="e">
        <f t="shared" si="81"/>
        <v>#N/A</v>
      </c>
      <c r="G683" s="16">
        <f t="shared" si="83"/>
        <v>114.32602739726028</v>
      </c>
      <c r="H683" s="16" t="e">
        <f t="shared" si="84"/>
        <v>#N/A</v>
      </c>
      <c r="I683" s="14" t="e">
        <f t="shared" si="85"/>
        <v>#N/A</v>
      </c>
      <c r="J683" s="14" t="e">
        <f t="shared" si="82"/>
        <v>#N/A</v>
      </c>
      <c r="K683" s="14" t="e">
        <f t="shared" si="86"/>
        <v>#N/A</v>
      </c>
      <c r="L683" s="17" t="e">
        <f t="shared" si="87"/>
        <v>#N/A</v>
      </c>
      <c r="M683" s="14" t="e">
        <f t="shared" si="88"/>
        <v>#N/A</v>
      </c>
      <c r="N683" s="14" t="e">
        <f t="shared" si="89"/>
        <v>#N/A</v>
      </c>
    </row>
    <row r="684" spans="6:14">
      <c r="F684" s="14" t="e">
        <f t="shared" ref="F684:F747" si="90">VLOOKUP(B684,$AO$3:$AP$103,2,FALSE)</f>
        <v>#N/A</v>
      </c>
      <c r="G684" s="16">
        <f t="shared" si="83"/>
        <v>114.32602739726028</v>
      </c>
      <c r="H684" s="16" t="e">
        <f t="shared" si="84"/>
        <v>#N/A</v>
      </c>
      <c r="I684" s="14" t="e">
        <f t="shared" si="85"/>
        <v>#N/A</v>
      </c>
      <c r="J684" s="14" t="e">
        <f t="shared" ref="J684:J747" si="91">IF(H684="","",(POWER(D684*5%/D684,1/H684)))</f>
        <v>#N/A</v>
      </c>
      <c r="K684" s="14" t="e">
        <f t="shared" si="86"/>
        <v>#N/A</v>
      </c>
      <c r="L684" s="17" t="e">
        <f t="shared" si="87"/>
        <v>#N/A</v>
      </c>
      <c r="M684" s="14" t="e">
        <f t="shared" si="88"/>
        <v>#N/A</v>
      </c>
      <c r="N684" s="14" t="e">
        <f t="shared" si="89"/>
        <v>#N/A</v>
      </c>
    </row>
    <row r="685" spans="6:14">
      <c r="F685" s="14" t="e">
        <f t="shared" si="90"/>
        <v>#N/A</v>
      </c>
      <c r="G685" s="16">
        <f t="shared" si="83"/>
        <v>114.32602739726028</v>
      </c>
      <c r="H685" s="16" t="e">
        <f t="shared" si="84"/>
        <v>#N/A</v>
      </c>
      <c r="I685" s="14" t="e">
        <f t="shared" si="85"/>
        <v>#N/A</v>
      </c>
      <c r="J685" s="14" t="e">
        <f t="shared" si="91"/>
        <v>#N/A</v>
      </c>
      <c r="K685" s="14" t="e">
        <f t="shared" si="86"/>
        <v>#N/A</v>
      </c>
      <c r="L685" s="17" t="e">
        <f t="shared" si="87"/>
        <v>#N/A</v>
      </c>
      <c r="M685" s="14" t="e">
        <f t="shared" si="88"/>
        <v>#N/A</v>
      </c>
      <c r="N685" s="14" t="e">
        <f t="shared" si="89"/>
        <v>#N/A</v>
      </c>
    </row>
    <row r="686" spans="6:14">
      <c r="F686" s="14" t="e">
        <f t="shared" si="90"/>
        <v>#N/A</v>
      </c>
      <c r="G686" s="16">
        <f t="shared" si="83"/>
        <v>114.32602739726028</v>
      </c>
      <c r="H686" s="16" t="e">
        <f t="shared" si="84"/>
        <v>#N/A</v>
      </c>
      <c r="I686" s="14" t="e">
        <f t="shared" si="85"/>
        <v>#N/A</v>
      </c>
      <c r="J686" s="14" t="e">
        <f t="shared" si="91"/>
        <v>#N/A</v>
      </c>
      <c r="K686" s="14" t="e">
        <f t="shared" si="86"/>
        <v>#N/A</v>
      </c>
      <c r="L686" s="17" t="e">
        <f t="shared" si="87"/>
        <v>#N/A</v>
      </c>
      <c r="M686" s="14" t="e">
        <f t="shared" si="88"/>
        <v>#N/A</v>
      </c>
      <c r="N686" s="14" t="e">
        <f t="shared" si="89"/>
        <v>#N/A</v>
      </c>
    </row>
    <row r="687" spans="6:14">
      <c r="F687" s="14" t="e">
        <f t="shared" si="90"/>
        <v>#N/A</v>
      </c>
      <c r="G687" s="16">
        <f t="shared" si="83"/>
        <v>114.32602739726028</v>
      </c>
      <c r="H687" s="16" t="e">
        <f t="shared" si="84"/>
        <v>#N/A</v>
      </c>
      <c r="I687" s="14" t="e">
        <f t="shared" si="85"/>
        <v>#N/A</v>
      </c>
      <c r="J687" s="14" t="e">
        <f t="shared" si="91"/>
        <v>#N/A</v>
      </c>
      <c r="K687" s="14" t="e">
        <f t="shared" si="86"/>
        <v>#N/A</v>
      </c>
      <c r="L687" s="17" t="e">
        <f t="shared" si="87"/>
        <v>#N/A</v>
      </c>
      <c r="M687" s="14" t="e">
        <f t="shared" si="88"/>
        <v>#N/A</v>
      </c>
      <c r="N687" s="14" t="e">
        <f t="shared" si="89"/>
        <v>#N/A</v>
      </c>
    </row>
    <row r="688" spans="6:14">
      <c r="F688" s="14" t="e">
        <f t="shared" si="90"/>
        <v>#N/A</v>
      </c>
      <c r="G688" s="16">
        <f t="shared" si="83"/>
        <v>114.32602739726028</v>
      </c>
      <c r="H688" s="16" t="e">
        <f t="shared" si="84"/>
        <v>#N/A</v>
      </c>
      <c r="I688" s="14" t="e">
        <f t="shared" si="85"/>
        <v>#N/A</v>
      </c>
      <c r="J688" s="14" t="e">
        <f t="shared" si="91"/>
        <v>#N/A</v>
      </c>
      <c r="K688" s="14" t="e">
        <f t="shared" si="86"/>
        <v>#N/A</v>
      </c>
      <c r="L688" s="17" t="e">
        <f t="shared" si="87"/>
        <v>#N/A</v>
      </c>
      <c r="M688" s="14" t="e">
        <f t="shared" si="88"/>
        <v>#N/A</v>
      </c>
      <c r="N688" s="14" t="e">
        <f t="shared" si="89"/>
        <v>#N/A</v>
      </c>
    </row>
    <row r="689" spans="6:14">
      <c r="F689" s="14" t="e">
        <f t="shared" si="90"/>
        <v>#N/A</v>
      </c>
      <c r="G689" s="16">
        <f t="shared" si="83"/>
        <v>114.32602739726028</v>
      </c>
      <c r="H689" s="16" t="e">
        <f t="shared" si="84"/>
        <v>#N/A</v>
      </c>
      <c r="I689" s="14" t="e">
        <f t="shared" si="85"/>
        <v>#N/A</v>
      </c>
      <c r="J689" s="14" t="e">
        <f t="shared" si="91"/>
        <v>#N/A</v>
      </c>
      <c r="K689" s="14" t="e">
        <f t="shared" si="86"/>
        <v>#N/A</v>
      </c>
      <c r="L689" s="17" t="e">
        <f t="shared" si="87"/>
        <v>#N/A</v>
      </c>
      <c r="M689" s="14" t="e">
        <f t="shared" si="88"/>
        <v>#N/A</v>
      </c>
      <c r="N689" s="14" t="e">
        <f t="shared" si="89"/>
        <v>#N/A</v>
      </c>
    </row>
    <row r="690" spans="6:14">
      <c r="F690" s="14" t="e">
        <f t="shared" si="90"/>
        <v>#N/A</v>
      </c>
      <c r="G690" s="16">
        <f t="shared" si="83"/>
        <v>114.32602739726028</v>
      </c>
      <c r="H690" s="16" t="e">
        <f t="shared" si="84"/>
        <v>#N/A</v>
      </c>
      <c r="I690" s="14" t="e">
        <f t="shared" si="85"/>
        <v>#N/A</v>
      </c>
      <c r="J690" s="14" t="e">
        <f t="shared" si="91"/>
        <v>#N/A</v>
      </c>
      <c r="K690" s="14" t="e">
        <f t="shared" si="86"/>
        <v>#N/A</v>
      </c>
      <c r="L690" s="17" t="e">
        <f t="shared" si="87"/>
        <v>#N/A</v>
      </c>
      <c r="M690" s="14" t="e">
        <f t="shared" si="88"/>
        <v>#N/A</v>
      </c>
      <c r="N690" s="14" t="e">
        <f t="shared" si="89"/>
        <v>#N/A</v>
      </c>
    </row>
    <row r="691" spans="6:14">
      <c r="F691" s="14" t="e">
        <f t="shared" si="90"/>
        <v>#N/A</v>
      </c>
      <c r="G691" s="16">
        <f t="shared" si="83"/>
        <v>114.32602739726028</v>
      </c>
      <c r="H691" s="16" t="e">
        <f t="shared" si="84"/>
        <v>#N/A</v>
      </c>
      <c r="I691" s="14" t="e">
        <f t="shared" si="85"/>
        <v>#N/A</v>
      </c>
      <c r="J691" s="14" t="e">
        <f t="shared" si="91"/>
        <v>#N/A</v>
      </c>
      <c r="K691" s="14" t="e">
        <f t="shared" si="86"/>
        <v>#N/A</v>
      </c>
      <c r="L691" s="17" t="e">
        <f t="shared" si="87"/>
        <v>#N/A</v>
      </c>
      <c r="M691" s="14" t="e">
        <f t="shared" si="88"/>
        <v>#N/A</v>
      </c>
      <c r="N691" s="14" t="e">
        <f t="shared" si="89"/>
        <v>#N/A</v>
      </c>
    </row>
    <row r="692" spans="6:14">
      <c r="F692" s="14" t="e">
        <f t="shared" si="90"/>
        <v>#N/A</v>
      </c>
      <c r="G692" s="16">
        <f t="shared" si="83"/>
        <v>114.32602739726028</v>
      </c>
      <c r="H692" s="16" t="e">
        <f t="shared" si="84"/>
        <v>#N/A</v>
      </c>
      <c r="I692" s="14" t="e">
        <f t="shared" si="85"/>
        <v>#N/A</v>
      </c>
      <c r="J692" s="14" t="e">
        <f t="shared" si="91"/>
        <v>#N/A</v>
      </c>
      <c r="K692" s="14" t="e">
        <f t="shared" si="86"/>
        <v>#N/A</v>
      </c>
      <c r="L692" s="17" t="e">
        <f t="shared" si="87"/>
        <v>#N/A</v>
      </c>
      <c r="M692" s="14" t="e">
        <f t="shared" si="88"/>
        <v>#N/A</v>
      </c>
      <c r="N692" s="14" t="e">
        <f t="shared" si="89"/>
        <v>#N/A</v>
      </c>
    </row>
    <row r="693" spans="6:14">
      <c r="F693" s="14" t="e">
        <f t="shared" si="90"/>
        <v>#N/A</v>
      </c>
      <c r="G693" s="16">
        <f t="shared" si="83"/>
        <v>114.32602739726028</v>
      </c>
      <c r="H693" s="16" t="e">
        <f t="shared" si="84"/>
        <v>#N/A</v>
      </c>
      <c r="I693" s="14" t="e">
        <f t="shared" si="85"/>
        <v>#N/A</v>
      </c>
      <c r="J693" s="14" t="e">
        <f t="shared" si="91"/>
        <v>#N/A</v>
      </c>
      <c r="K693" s="14" t="e">
        <f t="shared" si="86"/>
        <v>#N/A</v>
      </c>
      <c r="L693" s="17" t="e">
        <f t="shared" si="87"/>
        <v>#N/A</v>
      </c>
      <c r="M693" s="14" t="e">
        <f t="shared" si="88"/>
        <v>#N/A</v>
      </c>
      <c r="N693" s="14" t="e">
        <f t="shared" si="89"/>
        <v>#N/A</v>
      </c>
    </row>
    <row r="694" spans="6:14">
      <c r="F694" s="14" t="e">
        <f t="shared" si="90"/>
        <v>#N/A</v>
      </c>
      <c r="G694" s="16">
        <f t="shared" si="83"/>
        <v>114.32602739726028</v>
      </c>
      <c r="H694" s="16" t="e">
        <f t="shared" si="84"/>
        <v>#N/A</v>
      </c>
      <c r="I694" s="14" t="e">
        <f t="shared" si="85"/>
        <v>#N/A</v>
      </c>
      <c r="J694" s="14" t="e">
        <f t="shared" si="91"/>
        <v>#N/A</v>
      </c>
      <c r="K694" s="14" t="e">
        <f t="shared" si="86"/>
        <v>#N/A</v>
      </c>
      <c r="L694" s="17" t="e">
        <f t="shared" si="87"/>
        <v>#N/A</v>
      </c>
      <c r="M694" s="14" t="e">
        <f t="shared" si="88"/>
        <v>#N/A</v>
      </c>
      <c r="N694" s="14" t="e">
        <f t="shared" si="89"/>
        <v>#N/A</v>
      </c>
    </row>
    <row r="695" spans="6:14">
      <c r="F695" s="14" t="e">
        <f t="shared" si="90"/>
        <v>#N/A</v>
      </c>
      <c r="G695" s="16">
        <f t="shared" si="83"/>
        <v>114.32602739726028</v>
      </c>
      <c r="H695" s="16" t="e">
        <f t="shared" si="84"/>
        <v>#N/A</v>
      </c>
      <c r="I695" s="14" t="e">
        <f t="shared" si="85"/>
        <v>#N/A</v>
      </c>
      <c r="J695" s="14" t="e">
        <f t="shared" si="91"/>
        <v>#N/A</v>
      </c>
      <c r="K695" s="14" t="e">
        <f t="shared" si="86"/>
        <v>#N/A</v>
      </c>
      <c r="L695" s="17" t="e">
        <f t="shared" si="87"/>
        <v>#N/A</v>
      </c>
      <c r="M695" s="14" t="e">
        <f t="shared" si="88"/>
        <v>#N/A</v>
      </c>
      <c r="N695" s="14" t="e">
        <f t="shared" si="89"/>
        <v>#N/A</v>
      </c>
    </row>
    <row r="696" spans="6:14">
      <c r="F696" s="14" t="e">
        <f t="shared" si="90"/>
        <v>#N/A</v>
      </c>
      <c r="G696" s="16">
        <f t="shared" si="83"/>
        <v>114.32602739726028</v>
      </c>
      <c r="H696" s="16" t="e">
        <f t="shared" si="84"/>
        <v>#N/A</v>
      </c>
      <c r="I696" s="14" t="e">
        <f t="shared" si="85"/>
        <v>#N/A</v>
      </c>
      <c r="J696" s="14" t="e">
        <f t="shared" si="91"/>
        <v>#N/A</v>
      </c>
      <c r="K696" s="14" t="e">
        <f t="shared" si="86"/>
        <v>#N/A</v>
      </c>
      <c r="L696" s="17" t="e">
        <f t="shared" si="87"/>
        <v>#N/A</v>
      </c>
      <c r="M696" s="14" t="e">
        <f t="shared" si="88"/>
        <v>#N/A</v>
      </c>
      <c r="N696" s="14" t="e">
        <f t="shared" si="89"/>
        <v>#N/A</v>
      </c>
    </row>
    <row r="697" spans="6:14">
      <c r="F697" s="14" t="e">
        <f t="shared" si="90"/>
        <v>#N/A</v>
      </c>
      <c r="G697" s="16">
        <f t="shared" si="83"/>
        <v>114.32602739726028</v>
      </c>
      <c r="H697" s="16" t="e">
        <f t="shared" si="84"/>
        <v>#N/A</v>
      </c>
      <c r="I697" s="14" t="e">
        <f t="shared" si="85"/>
        <v>#N/A</v>
      </c>
      <c r="J697" s="14" t="e">
        <f t="shared" si="91"/>
        <v>#N/A</v>
      </c>
      <c r="K697" s="14" t="e">
        <f t="shared" si="86"/>
        <v>#N/A</v>
      </c>
      <c r="L697" s="17" t="e">
        <f t="shared" si="87"/>
        <v>#N/A</v>
      </c>
      <c r="M697" s="14" t="e">
        <f t="shared" si="88"/>
        <v>#N/A</v>
      </c>
      <c r="N697" s="14" t="e">
        <f t="shared" si="89"/>
        <v>#N/A</v>
      </c>
    </row>
    <row r="698" spans="6:14">
      <c r="F698" s="14" t="e">
        <f t="shared" si="90"/>
        <v>#N/A</v>
      </c>
      <c r="G698" s="16">
        <f t="shared" si="83"/>
        <v>114.32602739726028</v>
      </c>
      <c r="H698" s="16" t="e">
        <f t="shared" si="84"/>
        <v>#N/A</v>
      </c>
      <c r="I698" s="14" t="e">
        <f t="shared" si="85"/>
        <v>#N/A</v>
      </c>
      <c r="J698" s="14" t="e">
        <f t="shared" si="91"/>
        <v>#N/A</v>
      </c>
      <c r="K698" s="14" t="e">
        <f t="shared" si="86"/>
        <v>#N/A</v>
      </c>
      <c r="L698" s="17" t="e">
        <f t="shared" si="87"/>
        <v>#N/A</v>
      </c>
      <c r="M698" s="14" t="e">
        <f t="shared" si="88"/>
        <v>#N/A</v>
      </c>
      <c r="N698" s="14" t="e">
        <f t="shared" si="89"/>
        <v>#N/A</v>
      </c>
    </row>
    <row r="699" spans="6:14">
      <c r="F699" s="14" t="e">
        <f t="shared" si="90"/>
        <v>#N/A</v>
      </c>
      <c r="G699" s="16">
        <f t="shared" si="83"/>
        <v>114.32602739726028</v>
      </c>
      <c r="H699" s="16" t="e">
        <f t="shared" si="84"/>
        <v>#N/A</v>
      </c>
      <c r="I699" s="14" t="e">
        <f t="shared" si="85"/>
        <v>#N/A</v>
      </c>
      <c r="J699" s="14" t="e">
        <f t="shared" si="91"/>
        <v>#N/A</v>
      </c>
      <c r="K699" s="14" t="e">
        <f t="shared" si="86"/>
        <v>#N/A</v>
      </c>
      <c r="L699" s="17" t="e">
        <f t="shared" si="87"/>
        <v>#N/A</v>
      </c>
      <c r="M699" s="14" t="e">
        <f t="shared" si="88"/>
        <v>#N/A</v>
      </c>
      <c r="N699" s="14" t="e">
        <f t="shared" si="89"/>
        <v>#N/A</v>
      </c>
    </row>
    <row r="700" spans="6:14">
      <c r="F700" s="14" t="e">
        <f t="shared" si="90"/>
        <v>#N/A</v>
      </c>
      <c r="G700" s="16">
        <f t="shared" si="83"/>
        <v>114.32602739726028</v>
      </c>
      <c r="H700" s="16" t="e">
        <f t="shared" si="84"/>
        <v>#N/A</v>
      </c>
      <c r="I700" s="14" t="e">
        <f t="shared" si="85"/>
        <v>#N/A</v>
      </c>
      <c r="J700" s="14" t="e">
        <f t="shared" si="91"/>
        <v>#N/A</v>
      </c>
      <c r="K700" s="14" t="e">
        <f t="shared" si="86"/>
        <v>#N/A</v>
      </c>
      <c r="L700" s="17" t="e">
        <f t="shared" si="87"/>
        <v>#N/A</v>
      </c>
      <c r="M700" s="14" t="e">
        <f t="shared" si="88"/>
        <v>#N/A</v>
      </c>
      <c r="N700" s="14" t="e">
        <f t="shared" si="89"/>
        <v>#N/A</v>
      </c>
    </row>
    <row r="701" spans="6:14">
      <c r="F701" s="14" t="e">
        <f t="shared" si="90"/>
        <v>#N/A</v>
      </c>
      <c r="G701" s="16">
        <f t="shared" si="83"/>
        <v>114.32602739726028</v>
      </c>
      <c r="H701" s="16" t="e">
        <f t="shared" si="84"/>
        <v>#N/A</v>
      </c>
      <c r="I701" s="14" t="e">
        <f t="shared" si="85"/>
        <v>#N/A</v>
      </c>
      <c r="J701" s="14" t="e">
        <f t="shared" si="91"/>
        <v>#N/A</v>
      </c>
      <c r="K701" s="14" t="e">
        <f t="shared" si="86"/>
        <v>#N/A</v>
      </c>
      <c r="L701" s="17" t="e">
        <f t="shared" si="87"/>
        <v>#N/A</v>
      </c>
      <c r="M701" s="14" t="e">
        <f t="shared" si="88"/>
        <v>#N/A</v>
      </c>
      <c r="N701" s="14" t="e">
        <f t="shared" si="89"/>
        <v>#N/A</v>
      </c>
    </row>
    <row r="702" spans="6:14">
      <c r="F702" s="14" t="e">
        <f t="shared" si="90"/>
        <v>#N/A</v>
      </c>
      <c r="G702" s="16">
        <f t="shared" si="83"/>
        <v>114.32602739726028</v>
      </c>
      <c r="H702" s="16" t="e">
        <f t="shared" si="84"/>
        <v>#N/A</v>
      </c>
      <c r="I702" s="14" t="e">
        <f t="shared" si="85"/>
        <v>#N/A</v>
      </c>
      <c r="J702" s="14" t="e">
        <f t="shared" si="91"/>
        <v>#N/A</v>
      </c>
      <c r="K702" s="14" t="e">
        <f t="shared" si="86"/>
        <v>#N/A</v>
      </c>
      <c r="L702" s="17" t="e">
        <f t="shared" si="87"/>
        <v>#N/A</v>
      </c>
      <c r="M702" s="14" t="e">
        <f t="shared" si="88"/>
        <v>#N/A</v>
      </c>
      <c r="N702" s="14" t="e">
        <f t="shared" si="89"/>
        <v>#N/A</v>
      </c>
    </row>
    <row r="703" spans="6:14">
      <c r="F703" s="14" t="e">
        <f t="shared" si="90"/>
        <v>#N/A</v>
      </c>
      <c r="G703" s="16">
        <f t="shared" si="83"/>
        <v>114.32602739726028</v>
      </c>
      <c r="H703" s="16" t="e">
        <f t="shared" si="84"/>
        <v>#N/A</v>
      </c>
      <c r="I703" s="14" t="e">
        <f t="shared" si="85"/>
        <v>#N/A</v>
      </c>
      <c r="J703" s="14" t="e">
        <f t="shared" si="91"/>
        <v>#N/A</v>
      </c>
      <c r="K703" s="14" t="e">
        <f t="shared" si="86"/>
        <v>#N/A</v>
      </c>
      <c r="L703" s="17" t="e">
        <f t="shared" si="87"/>
        <v>#N/A</v>
      </c>
      <c r="M703" s="14" t="e">
        <f t="shared" si="88"/>
        <v>#N/A</v>
      </c>
      <c r="N703" s="14" t="e">
        <f t="shared" si="89"/>
        <v>#N/A</v>
      </c>
    </row>
    <row r="704" spans="6:14">
      <c r="F704" s="14" t="e">
        <f t="shared" si="90"/>
        <v>#N/A</v>
      </c>
      <c r="G704" s="16">
        <f t="shared" si="83"/>
        <v>114.32602739726028</v>
      </c>
      <c r="H704" s="16" t="e">
        <f t="shared" si="84"/>
        <v>#N/A</v>
      </c>
      <c r="I704" s="14" t="e">
        <f t="shared" si="85"/>
        <v>#N/A</v>
      </c>
      <c r="J704" s="14" t="e">
        <f t="shared" si="91"/>
        <v>#N/A</v>
      </c>
      <c r="K704" s="14" t="e">
        <f t="shared" si="86"/>
        <v>#N/A</v>
      </c>
      <c r="L704" s="17" t="e">
        <f t="shared" si="87"/>
        <v>#N/A</v>
      </c>
      <c r="M704" s="14" t="e">
        <f t="shared" si="88"/>
        <v>#N/A</v>
      </c>
      <c r="N704" s="14" t="e">
        <f t="shared" si="89"/>
        <v>#N/A</v>
      </c>
    </row>
    <row r="705" spans="6:14">
      <c r="F705" s="14" t="e">
        <f t="shared" si="90"/>
        <v>#N/A</v>
      </c>
      <c r="G705" s="16">
        <f t="shared" si="83"/>
        <v>114.32602739726028</v>
      </c>
      <c r="H705" s="16" t="e">
        <f t="shared" si="84"/>
        <v>#N/A</v>
      </c>
      <c r="I705" s="14" t="e">
        <f t="shared" si="85"/>
        <v>#N/A</v>
      </c>
      <c r="J705" s="14" t="e">
        <f t="shared" si="91"/>
        <v>#N/A</v>
      </c>
      <c r="K705" s="14" t="e">
        <f t="shared" si="86"/>
        <v>#N/A</v>
      </c>
      <c r="L705" s="17" t="e">
        <f t="shared" si="87"/>
        <v>#N/A</v>
      </c>
      <c r="M705" s="14" t="e">
        <f t="shared" si="88"/>
        <v>#N/A</v>
      </c>
      <c r="N705" s="14" t="e">
        <f t="shared" si="89"/>
        <v>#N/A</v>
      </c>
    </row>
    <row r="706" spans="6:14">
      <c r="F706" s="14" t="e">
        <f t="shared" si="90"/>
        <v>#N/A</v>
      </c>
      <c r="G706" s="16">
        <f t="shared" si="83"/>
        <v>114.32602739726028</v>
      </c>
      <c r="H706" s="16" t="e">
        <f t="shared" si="84"/>
        <v>#N/A</v>
      </c>
      <c r="I706" s="14" t="e">
        <f t="shared" si="85"/>
        <v>#N/A</v>
      </c>
      <c r="J706" s="14" t="e">
        <f t="shared" si="91"/>
        <v>#N/A</v>
      </c>
      <c r="K706" s="14" t="e">
        <f t="shared" si="86"/>
        <v>#N/A</v>
      </c>
      <c r="L706" s="17" t="e">
        <f t="shared" si="87"/>
        <v>#N/A</v>
      </c>
      <c r="M706" s="14" t="e">
        <f t="shared" si="88"/>
        <v>#N/A</v>
      </c>
      <c r="N706" s="14" t="e">
        <f t="shared" si="89"/>
        <v>#N/A</v>
      </c>
    </row>
    <row r="707" spans="6:14">
      <c r="F707" s="14" t="e">
        <f t="shared" si="90"/>
        <v>#N/A</v>
      </c>
      <c r="G707" s="16">
        <f t="shared" si="83"/>
        <v>114.32602739726028</v>
      </c>
      <c r="H707" s="16" t="e">
        <f t="shared" si="84"/>
        <v>#N/A</v>
      </c>
      <c r="I707" s="14" t="e">
        <f t="shared" si="85"/>
        <v>#N/A</v>
      </c>
      <c r="J707" s="14" t="e">
        <f t="shared" si="91"/>
        <v>#N/A</v>
      </c>
      <c r="K707" s="14" t="e">
        <f t="shared" si="86"/>
        <v>#N/A</v>
      </c>
      <c r="L707" s="17" t="e">
        <f t="shared" si="87"/>
        <v>#N/A</v>
      </c>
      <c r="M707" s="14" t="e">
        <f t="shared" si="88"/>
        <v>#N/A</v>
      </c>
      <c r="N707" s="14" t="e">
        <f t="shared" si="89"/>
        <v>#N/A</v>
      </c>
    </row>
    <row r="708" spans="6:14">
      <c r="F708" s="14" t="e">
        <f t="shared" si="90"/>
        <v>#N/A</v>
      </c>
      <c r="G708" s="16">
        <f t="shared" si="83"/>
        <v>114.32602739726028</v>
      </c>
      <c r="H708" s="16" t="e">
        <f t="shared" si="84"/>
        <v>#N/A</v>
      </c>
      <c r="I708" s="14" t="e">
        <f t="shared" si="85"/>
        <v>#N/A</v>
      </c>
      <c r="J708" s="14" t="e">
        <f t="shared" si="91"/>
        <v>#N/A</v>
      </c>
      <c r="K708" s="14" t="e">
        <f t="shared" si="86"/>
        <v>#N/A</v>
      </c>
      <c r="L708" s="17" t="e">
        <f t="shared" si="87"/>
        <v>#N/A</v>
      </c>
      <c r="M708" s="14" t="e">
        <f t="shared" si="88"/>
        <v>#N/A</v>
      </c>
      <c r="N708" s="14" t="e">
        <f t="shared" si="89"/>
        <v>#N/A</v>
      </c>
    </row>
    <row r="709" spans="6:14">
      <c r="F709" s="14" t="e">
        <f t="shared" si="90"/>
        <v>#N/A</v>
      </c>
      <c r="G709" s="16">
        <f t="shared" si="83"/>
        <v>114.32602739726028</v>
      </c>
      <c r="H709" s="16" t="e">
        <f t="shared" si="84"/>
        <v>#N/A</v>
      </c>
      <c r="I709" s="14" t="e">
        <f t="shared" si="85"/>
        <v>#N/A</v>
      </c>
      <c r="J709" s="14" t="e">
        <f t="shared" si="91"/>
        <v>#N/A</v>
      </c>
      <c r="K709" s="14" t="e">
        <f t="shared" si="86"/>
        <v>#N/A</v>
      </c>
      <c r="L709" s="17" t="e">
        <f t="shared" si="87"/>
        <v>#N/A</v>
      </c>
      <c r="M709" s="14" t="e">
        <f t="shared" si="88"/>
        <v>#N/A</v>
      </c>
      <c r="N709" s="14" t="e">
        <f t="shared" si="89"/>
        <v>#N/A</v>
      </c>
    </row>
    <row r="710" spans="6:14">
      <c r="F710" s="14" t="e">
        <f t="shared" si="90"/>
        <v>#N/A</v>
      </c>
      <c r="G710" s="16">
        <f t="shared" si="83"/>
        <v>114.32602739726028</v>
      </c>
      <c r="H710" s="16" t="e">
        <f t="shared" si="84"/>
        <v>#N/A</v>
      </c>
      <c r="I710" s="14" t="e">
        <f t="shared" si="85"/>
        <v>#N/A</v>
      </c>
      <c r="J710" s="14" t="e">
        <f t="shared" si="91"/>
        <v>#N/A</v>
      </c>
      <c r="K710" s="14" t="e">
        <f t="shared" si="86"/>
        <v>#N/A</v>
      </c>
      <c r="L710" s="17" t="e">
        <f t="shared" si="87"/>
        <v>#N/A</v>
      </c>
      <c r="M710" s="14" t="e">
        <f t="shared" si="88"/>
        <v>#N/A</v>
      </c>
      <c r="N710" s="14" t="e">
        <f t="shared" si="89"/>
        <v>#N/A</v>
      </c>
    </row>
    <row r="711" spans="6:14">
      <c r="F711" s="14" t="e">
        <f t="shared" si="90"/>
        <v>#N/A</v>
      </c>
      <c r="G711" s="16">
        <f t="shared" si="83"/>
        <v>114.32602739726028</v>
      </c>
      <c r="H711" s="16" t="e">
        <f t="shared" si="84"/>
        <v>#N/A</v>
      </c>
      <c r="I711" s="14" t="e">
        <f t="shared" si="85"/>
        <v>#N/A</v>
      </c>
      <c r="J711" s="14" t="e">
        <f t="shared" si="91"/>
        <v>#N/A</v>
      </c>
      <c r="K711" s="14" t="e">
        <f t="shared" si="86"/>
        <v>#N/A</v>
      </c>
      <c r="L711" s="17" t="e">
        <f t="shared" si="87"/>
        <v>#N/A</v>
      </c>
      <c r="M711" s="14" t="e">
        <f t="shared" si="88"/>
        <v>#N/A</v>
      </c>
      <c r="N711" s="14" t="e">
        <f t="shared" si="89"/>
        <v>#N/A</v>
      </c>
    </row>
    <row r="712" spans="6:14">
      <c r="F712" s="14" t="e">
        <f t="shared" si="90"/>
        <v>#N/A</v>
      </c>
      <c r="G712" s="16">
        <f t="shared" si="83"/>
        <v>114.32602739726028</v>
      </c>
      <c r="H712" s="16" t="e">
        <f t="shared" si="84"/>
        <v>#N/A</v>
      </c>
      <c r="I712" s="14" t="e">
        <f t="shared" si="85"/>
        <v>#N/A</v>
      </c>
      <c r="J712" s="14" t="e">
        <f t="shared" si="91"/>
        <v>#N/A</v>
      </c>
      <c r="K712" s="14" t="e">
        <f t="shared" si="86"/>
        <v>#N/A</v>
      </c>
      <c r="L712" s="17" t="e">
        <f t="shared" si="87"/>
        <v>#N/A</v>
      </c>
      <c r="M712" s="14" t="e">
        <f t="shared" si="88"/>
        <v>#N/A</v>
      </c>
      <c r="N712" s="14" t="e">
        <f t="shared" si="89"/>
        <v>#N/A</v>
      </c>
    </row>
    <row r="713" spans="6:14">
      <c r="F713" s="14" t="e">
        <f t="shared" si="90"/>
        <v>#N/A</v>
      </c>
      <c r="G713" s="16">
        <f t="shared" si="83"/>
        <v>114.32602739726028</v>
      </c>
      <c r="H713" s="16" t="e">
        <f t="shared" si="84"/>
        <v>#N/A</v>
      </c>
      <c r="I713" s="14" t="e">
        <f t="shared" si="85"/>
        <v>#N/A</v>
      </c>
      <c r="J713" s="14" t="e">
        <f t="shared" si="91"/>
        <v>#N/A</v>
      </c>
      <c r="K713" s="14" t="e">
        <f t="shared" si="86"/>
        <v>#N/A</v>
      </c>
      <c r="L713" s="17" t="e">
        <f t="shared" si="87"/>
        <v>#N/A</v>
      </c>
      <c r="M713" s="14" t="e">
        <f t="shared" si="88"/>
        <v>#N/A</v>
      </c>
      <c r="N713" s="14" t="e">
        <f t="shared" si="89"/>
        <v>#N/A</v>
      </c>
    </row>
    <row r="714" spans="6:14">
      <c r="F714" s="14" t="e">
        <f t="shared" si="90"/>
        <v>#N/A</v>
      </c>
      <c r="G714" s="16">
        <f t="shared" si="83"/>
        <v>114.32602739726028</v>
      </c>
      <c r="H714" s="16" t="e">
        <f t="shared" si="84"/>
        <v>#N/A</v>
      </c>
      <c r="I714" s="14" t="e">
        <f t="shared" si="85"/>
        <v>#N/A</v>
      </c>
      <c r="J714" s="14" t="e">
        <f t="shared" si="91"/>
        <v>#N/A</v>
      </c>
      <c r="K714" s="14" t="e">
        <f t="shared" si="86"/>
        <v>#N/A</v>
      </c>
      <c r="L714" s="17" t="e">
        <f t="shared" si="87"/>
        <v>#N/A</v>
      </c>
      <c r="M714" s="14" t="e">
        <f t="shared" si="88"/>
        <v>#N/A</v>
      </c>
      <c r="N714" s="14" t="e">
        <f t="shared" si="89"/>
        <v>#N/A</v>
      </c>
    </row>
    <row r="715" spans="6:14">
      <c r="F715" s="14" t="e">
        <f t="shared" si="90"/>
        <v>#N/A</v>
      </c>
      <c r="G715" s="16">
        <f t="shared" si="83"/>
        <v>114.32602739726028</v>
      </c>
      <c r="H715" s="16" t="e">
        <f t="shared" si="84"/>
        <v>#N/A</v>
      </c>
      <c r="I715" s="14" t="e">
        <f t="shared" si="85"/>
        <v>#N/A</v>
      </c>
      <c r="J715" s="14" t="e">
        <f t="shared" si="91"/>
        <v>#N/A</v>
      </c>
      <c r="K715" s="14" t="e">
        <f t="shared" si="86"/>
        <v>#N/A</v>
      </c>
      <c r="L715" s="17" t="e">
        <f t="shared" si="87"/>
        <v>#N/A</v>
      </c>
      <c r="M715" s="14" t="e">
        <f t="shared" si="88"/>
        <v>#N/A</v>
      </c>
      <c r="N715" s="14" t="e">
        <f t="shared" si="89"/>
        <v>#N/A</v>
      </c>
    </row>
    <row r="716" spans="6:14">
      <c r="F716" s="14" t="e">
        <f t="shared" si="90"/>
        <v>#N/A</v>
      </c>
      <c r="G716" s="16">
        <f t="shared" si="83"/>
        <v>114.32602739726028</v>
      </c>
      <c r="H716" s="16" t="e">
        <f t="shared" si="84"/>
        <v>#N/A</v>
      </c>
      <c r="I716" s="14" t="e">
        <f t="shared" si="85"/>
        <v>#N/A</v>
      </c>
      <c r="J716" s="14" t="e">
        <f t="shared" si="91"/>
        <v>#N/A</v>
      </c>
      <c r="K716" s="14" t="e">
        <f t="shared" si="86"/>
        <v>#N/A</v>
      </c>
      <c r="L716" s="17" t="e">
        <f t="shared" si="87"/>
        <v>#N/A</v>
      </c>
      <c r="M716" s="14" t="e">
        <f t="shared" si="88"/>
        <v>#N/A</v>
      </c>
      <c r="N716" s="14" t="e">
        <f t="shared" si="89"/>
        <v>#N/A</v>
      </c>
    </row>
    <row r="717" spans="6:14">
      <c r="F717" s="14" t="e">
        <f t="shared" si="90"/>
        <v>#N/A</v>
      </c>
      <c r="G717" s="16">
        <f t="shared" si="83"/>
        <v>114.32602739726028</v>
      </c>
      <c r="H717" s="16" t="e">
        <f t="shared" si="84"/>
        <v>#N/A</v>
      </c>
      <c r="I717" s="14" t="e">
        <f t="shared" si="85"/>
        <v>#N/A</v>
      </c>
      <c r="J717" s="14" t="e">
        <f t="shared" si="91"/>
        <v>#N/A</v>
      </c>
      <c r="K717" s="14" t="e">
        <f t="shared" si="86"/>
        <v>#N/A</v>
      </c>
      <c r="L717" s="17" t="e">
        <f t="shared" si="87"/>
        <v>#N/A</v>
      </c>
      <c r="M717" s="14" t="e">
        <f t="shared" si="88"/>
        <v>#N/A</v>
      </c>
      <c r="N717" s="14" t="e">
        <f t="shared" si="89"/>
        <v>#N/A</v>
      </c>
    </row>
    <row r="718" spans="6:14">
      <c r="F718" s="14" t="e">
        <f t="shared" si="90"/>
        <v>#N/A</v>
      </c>
      <c r="G718" s="16">
        <f t="shared" si="83"/>
        <v>114.32602739726028</v>
      </c>
      <c r="H718" s="16" t="e">
        <f t="shared" si="84"/>
        <v>#N/A</v>
      </c>
      <c r="I718" s="14" t="e">
        <f t="shared" si="85"/>
        <v>#N/A</v>
      </c>
      <c r="J718" s="14" t="e">
        <f t="shared" si="91"/>
        <v>#N/A</v>
      </c>
      <c r="K718" s="14" t="e">
        <f t="shared" si="86"/>
        <v>#N/A</v>
      </c>
      <c r="L718" s="17" t="e">
        <f t="shared" si="87"/>
        <v>#N/A</v>
      </c>
      <c r="M718" s="14" t="e">
        <f t="shared" si="88"/>
        <v>#N/A</v>
      </c>
      <c r="N718" s="14" t="e">
        <f t="shared" si="89"/>
        <v>#N/A</v>
      </c>
    </row>
    <row r="719" spans="6:14">
      <c r="F719" s="14" t="e">
        <f t="shared" si="90"/>
        <v>#N/A</v>
      </c>
      <c r="G719" s="16">
        <f t="shared" si="83"/>
        <v>114.32602739726028</v>
      </c>
      <c r="H719" s="16" t="e">
        <f t="shared" si="84"/>
        <v>#N/A</v>
      </c>
      <c r="I719" s="14" t="e">
        <f t="shared" si="85"/>
        <v>#N/A</v>
      </c>
      <c r="J719" s="14" t="e">
        <f t="shared" si="91"/>
        <v>#N/A</v>
      </c>
      <c r="K719" s="14" t="e">
        <f t="shared" si="86"/>
        <v>#N/A</v>
      </c>
      <c r="L719" s="17" t="e">
        <f t="shared" si="87"/>
        <v>#N/A</v>
      </c>
      <c r="M719" s="14" t="e">
        <f t="shared" si="88"/>
        <v>#N/A</v>
      </c>
      <c r="N719" s="14" t="e">
        <f t="shared" si="89"/>
        <v>#N/A</v>
      </c>
    </row>
    <row r="720" spans="6:14">
      <c r="F720" s="14" t="e">
        <f t="shared" si="90"/>
        <v>#N/A</v>
      </c>
      <c r="G720" s="16">
        <f t="shared" si="83"/>
        <v>114.32602739726028</v>
      </c>
      <c r="H720" s="16" t="e">
        <f t="shared" si="84"/>
        <v>#N/A</v>
      </c>
      <c r="I720" s="14" t="e">
        <f t="shared" si="85"/>
        <v>#N/A</v>
      </c>
      <c r="J720" s="14" t="e">
        <f t="shared" si="91"/>
        <v>#N/A</v>
      </c>
      <c r="K720" s="14" t="e">
        <f t="shared" si="86"/>
        <v>#N/A</v>
      </c>
      <c r="L720" s="17" t="e">
        <f t="shared" si="87"/>
        <v>#N/A</v>
      </c>
      <c r="M720" s="14" t="e">
        <f t="shared" si="88"/>
        <v>#N/A</v>
      </c>
      <c r="N720" s="14" t="e">
        <f t="shared" si="89"/>
        <v>#N/A</v>
      </c>
    </row>
    <row r="721" spans="6:14">
      <c r="F721" s="14" t="e">
        <f t="shared" si="90"/>
        <v>#N/A</v>
      </c>
      <c r="G721" s="16">
        <f t="shared" si="83"/>
        <v>114.32602739726028</v>
      </c>
      <c r="H721" s="16" t="e">
        <f t="shared" si="84"/>
        <v>#N/A</v>
      </c>
      <c r="I721" s="14" t="e">
        <f t="shared" si="85"/>
        <v>#N/A</v>
      </c>
      <c r="J721" s="14" t="e">
        <f t="shared" si="91"/>
        <v>#N/A</v>
      </c>
      <c r="K721" s="14" t="e">
        <f t="shared" si="86"/>
        <v>#N/A</v>
      </c>
      <c r="L721" s="17" t="e">
        <f t="shared" si="87"/>
        <v>#N/A</v>
      </c>
      <c r="M721" s="14" t="e">
        <f t="shared" si="88"/>
        <v>#N/A</v>
      </c>
      <c r="N721" s="14" t="e">
        <f t="shared" si="89"/>
        <v>#N/A</v>
      </c>
    </row>
    <row r="722" spans="6:14">
      <c r="F722" s="14" t="e">
        <f t="shared" si="90"/>
        <v>#N/A</v>
      </c>
      <c r="G722" s="16">
        <f t="shared" si="83"/>
        <v>114.32602739726028</v>
      </c>
      <c r="H722" s="16" t="e">
        <f t="shared" si="84"/>
        <v>#N/A</v>
      </c>
      <c r="I722" s="14" t="e">
        <f t="shared" si="85"/>
        <v>#N/A</v>
      </c>
      <c r="J722" s="14" t="e">
        <f t="shared" si="91"/>
        <v>#N/A</v>
      </c>
      <c r="K722" s="14" t="e">
        <f t="shared" si="86"/>
        <v>#N/A</v>
      </c>
      <c r="L722" s="17" t="e">
        <f t="shared" si="87"/>
        <v>#N/A</v>
      </c>
      <c r="M722" s="14" t="e">
        <f t="shared" si="88"/>
        <v>#N/A</v>
      </c>
      <c r="N722" s="14" t="e">
        <f t="shared" si="89"/>
        <v>#N/A</v>
      </c>
    </row>
    <row r="723" spans="6:14">
      <c r="F723" s="14" t="e">
        <f t="shared" si="90"/>
        <v>#N/A</v>
      </c>
      <c r="G723" s="16">
        <f t="shared" si="83"/>
        <v>114.32602739726028</v>
      </c>
      <c r="H723" s="16" t="e">
        <f t="shared" si="84"/>
        <v>#N/A</v>
      </c>
      <c r="I723" s="14" t="e">
        <f t="shared" si="85"/>
        <v>#N/A</v>
      </c>
      <c r="J723" s="14" t="e">
        <f t="shared" si="91"/>
        <v>#N/A</v>
      </c>
      <c r="K723" s="14" t="e">
        <f t="shared" si="86"/>
        <v>#N/A</v>
      </c>
      <c r="L723" s="17" t="e">
        <f t="shared" si="87"/>
        <v>#N/A</v>
      </c>
      <c r="M723" s="14" t="e">
        <f t="shared" si="88"/>
        <v>#N/A</v>
      </c>
      <c r="N723" s="14" t="e">
        <f t="shared" si="89"/>
        <v>#N/A</v>
      </c>
    </row>
    <row r="724" spans="6:14">
      <c r="F724" s="14" t="e">
        <f t="shared" si="90"/>
        <v>#N/A</v>
      </c>
      <c r="G724" s="16">
        <f t="shared" si="83"/>
        <v>114.32602739726028</v>
      </c>
      <c r="H724" s="16" t="e">
        <f t="shared" si="84"/>
        <v>#N/A</v>
      </c>
      <c r="I724" s="14" t="e">
        <f t="shared" si="85"/>
        <v>#N/A</v>
      </c>
      <c r="J724" s="14" t="e">
        <f t="shared" si="91"/>
        <v>#N/A</v>
      </c>
      <c r="K724" s="14" t="e">
        <f t="shared" si="86"/>
        <v>#N/A</v>
      </c>
      <c r="L724" s="17" t="e">
        <f t="shared" si="87"/>
        <v>#N/A</v>
      </c>
      <c r="M724" s="14" t="e">
        <f t="shared" si="88"/>
        <v>#N/A</v>
      </c>
      <c r="N724" s="14" t="e">
        <f t="shared" si="89"/>
        <v>#N/A</v>
      </c>
    </row>
    <row r="725" spans="6:14">
      <c r="F725" s="14" t="e">
        <f t="shared" si="90"/>
        <v>#N/A</v>
      </c>
      <c r="G725" s="16">
        <f t="shared" si="83"/>
        <v>114.32602739726028</v>
      </c>
      <c r="H725" s="16" t="e">
        <f t="shared" si="84"/>
        <v>#N/A</v>
      </c>
      <c r="I725" s="14" t="e">
        <f t="shared" si="85"/>
        <v>#N/A</v>
      </c>
      <c r="J725" s="14" t="e">
        <f t="shared" si="91"/>
        <v>#N/A</v>
      </c>
      <c r="K725" s="14" t="e">
        <f t="shared" si="86"/>
        <v>#N/A</v>
      </c>
      <c r="L725" s="17" t="e">
        <f t="shared" si="87"/>
        <v>#N/A</v>
      </c>
      <c r="M725" s="14" t="e">
        <f t="shared" si="88"/>
        <v>#N/A</v>
      </c>
      <c r="N725" s="14" t="e">
        <f t="shared" si="89"/>
        <v>#N/A</v>
      </c>
    </row>
    <row r="726" spans="6:14">
      <c r="F726" s="14" t="e">
        <f t="shared" si="90"/>
        <v>#N/A</v>
      </c>
      <c r="G726" s="16">
        <f t="shared" si="83"/>
        <v>114.32602739726028</v>
      </c>
      <c r="H726" s="16" t="e">
        <f t="shared" si="84"/>
        <v>#N/A</v>
      </c>
      <c r="I726" s="14" t="e">
        <f t="shared" si="85"/>
        <v>#N/A</v>
      </c>
      <c r="J726" s="14" t="e">
        <f t="shared" si="91"/>
        <v>#N/A</v>
      </c>
      <c r="K726" s="14" t="e">
        <f t="shared" si="86"/>
        <v>#N/A</v>
      </c>
      <c r="L726" s="17" t="e">
        <f t="shared" si="87"/>
        <v>#N/A</v>
      </c>
      <c r="M726" s="14" t="e">
        <f t="shared" si="88"/>
        <v>#N/A</v>
      </c>
      <c r="N726" s="14" t="e">
        <f t="shared" si="89"/>
        <v>#N/A</v>
      </c>
    </row>
    <row r="727" spans="6:14">
      <c r="F727" s="14" t="e">
        <f t="shared" si="90"/>
        <v>#N/A</v>
      </c>
      <c r="G727" s="16">
        <f t="shared" si="83"/>
        <v>114.32602739726028</v>
      </c>
      <c r="H727" s="16" t="e">
        <f t="shared" si="84"/>
        <v>#N/A</v>
      </c>
      <c r="I727" s="14" t="e">
        <f t="shared" si="85"/>
        <v>#N/A</v>
      </c>
      <c r="J727" s="14" t="e">
        <f t="shared" si="91"/>
        <v>#N/A</v>
      </c>
      <c r="K727" s="14" t="e">
        <f t="shared" si="86"/>
        <v>#N/A</v>
      </c>
      <c r="L727" s="17" t="e">
        <f t="shared" si="87"/>
        <v>#N/A</v>
      </c>
      <c r="M727" s="14" t="e">
        <f t="shared" si="88"/>
        <v>#N/A</v>
      </c>
      <c r="N727" s="14" t="e">
        <f t="shared" si="89"/>
        <v>#N/A</v>
      </c>
    </row>
    <row r="728" spans="6:14">
      <c r="F728" s="14" t="e">
        <f t="shared" si="90"/>
        <v>#N/A</v>
      </c>
      <c r="G728" s="16">
        <f t="shared" si="83"/>
        <v>114.32602739726028</v>
      </c>
      <c r="H728" s="16" t="e">
        <f t="shared" si="84"/>
        <v>#N/A</v>
      </c>
      <c r="I728" s="14" t="e">
        <f t="shared" si="85"/>
        <v>#N/A</v>
      </c>
      <c r="J728" s="14" t="e">
        <f t="shared" si="91"/>
        <v>#N/A</v>
      </c>
      <c r="K728" s="14" t="e">
        <f t="shared" si="86"/>
        <v>#N/A</v>
      </c>
      <c r="L728" s="17" t="e">
        <f t="shared" si="87"/>
        <v>#N/A</v>
      </c>
      <c r="M728" s="14" t="e">
        <f t="shared" si="88"/>
        <v>#N/A</v>
      </c>
      <c r="N728" s="14" t="e">
        <f t="shared" si="89"/>
        <v>#N/A</v>
      </c>
    </row>
    <row r="729" spans="6:14">
      <c r="F729" s="14" t="e">
        <f t="shared" si="90"/>
        <v>#N/A</v>
      </c>
      <c r="G729" s="16">
        <f t="shared" si="83"/>
        <v>114.32602739726028</v>
      </c>
      <c r="H729" s="16" t="e">
        <f t="shared" si="84"/>
        <v>#N/A</v>
      </c>
      <c r="I729" s="14" t="e">
        <f t="shared" si="85"/>
        <v>#N/A</v>
      </c>
      <c r="J729" s="14" t="e">
        <f t="shared" si="91"/>
        <v>#N/A</v>
      </c>
      <c r="K729" s="14" t="e">
        <f t="shared" si="86"/>
        <v>#N/A</v>
      </c>
      <c r="L729" s="17" t="e">
        <f t="shared" si="87"/>
        <v>#N/A</v>
      </c>
      <c r="M729" s="14" t="e">
        <f t="shared" si="88"/>
        <v>#N/A</v>
      </c>
      <c r="N729" s="14" t="e">
        <f t="shared" si="89"/>
        <v>#N/A</v>
      </c>
    </row>
    <row r="730" spans="6:14">
      <c r="F730" s="14" t="e">
        <f t="shared" si="90"/>
        <v>#N/A</v>
      </c>
      <c r="G730" s="16">
        <f t="shared" si="83"/>
        <v>114.32602739726028</v>
      </c>
      <c r="H730" s="16" t="e">
        <f t="shared" si="84"/>
        <v>#N/A</v>
      </c>
      <c r="I730" s="14" t="e">
        <f t="shared" si="85"/>
        <v>#N/A</v>
      </c>
      <c r="J730" s="14" t="e">
        <f t="shared" si="91"/>
        <v>#N/A</v>
      </c>
      <c r="K730" s="14" t="e">
        <f t="shared" si="86"/>
        <v>#N/A</v>
      </c>
      <c r="L730" s="17" t="e">
        <f t="shared" si="87"/>
        <v>#N/A</v>
      </c>
      <c r="M730" s="14" t="e">
        <f t="shared" si="88"/>
        <v>#N/A</v>
      </c>
      <c r="N730" s="14" t="e">
        <f t="shared" si="89"/>
        <v>#N/A</v>
      </c>
    </row>
    <row r="731" spans="6:14">
      <c r="F731" s="14" t="e">
        <f t="shared" si="90"/>
        <v>#N/A</v>
      </c>
      <c r="G731" s="16">
        <f t="shared" si="83"/>
        <v>114.32602739726028</v>
      </c>
      <c r="H731" s="16" t="e">
        <f t="shared" si="84"/>
        <v>#N/A</v>
      </c>
      <c r="I731" s="14" t="e">
        <f t="shared" si="85"/>
        <v>#N/A</v>
      </c>
      <c r="J731" s="14" t="e">
        <f t="shared" si="91"/>
        <v>#N/A</v>
      </c>
      <c r="K731" s="14" t="e">
        <f t="shared" si="86"/>
        <v>#N/A</v>
      </c>
      <c r="L731" s="17" t="e">
        <f t="shared" si="87"/>
        <v>#N/A</v>
      </c>
      <c r="M731" s="14" t="e">
        <f t="shared" si="88"/>
        <v>#N/A</v>
      </c>
      <c r="N731" s="14" t="e">
        <f t="shared" si="89"/>
        <v>#N/A</v>
      </c>
    </row>
    <row r="732" spans="6:14">
      <c r="F732" s="14" t="e">
        <f t="shared" si="90"/>
        <v>#N/A</v>
      </c>
      <c r="G732" s="16">
        <f t="shared" si="83"/>
        <v>114.32602739726028</v>
      </c>
      <c r="H732" s="16" t="e">
        <f t="shared" si="84"/>
        <v>#N/A</v>
      </c>
      <c r="I732" s="14" t="e">
        <f t="shared" si="85"/>
        <v>#N/A</v>
      </c>
      <c r="J732" s="14" t="e">
        <f t="shared" si="91"/>
        <v>#N/A</v>
      </c>
      <c r="K732" s="14" t="e">
        <f t="shared" si="86"/>
        <v>#N/A</v>
      </c>
      <c r="L732" s="17" t="e">
        <f t="shared" si="87"/>
        <v>#N/A</v>
      </c>
      <c r="M732" s="14" t="e">
        <f t="shared" si="88"/>
        <v>#N/A</v>
      </c>
      <c r="N732" s="14" t="e">
        <f t="shared" si="89"/>
        <v>#N/A</v>
      </c>
    </row>
    <row r="733" spans="6:14">
      <c r="F733" s="14" t="e">
        <f t="shared" si="90"/>
        <v>#N/A</v>
      </c>
      <c r="G733" s="16">
        <f t="shared" si="83"/>
        <v>114.32602739726028</v>
      </c>
      <c r="H733" s="16" t="e">
        <f t="shared" si="84"/>
        <v>#N/A</v>
      </c>
      <c r="I733" s="14" t="e">
        <f t="shared" si="85"/>
        <v>#N/A</v>
      </c>
      <c r="J733" s="14" t="e">
        <f t="shared" si="91"/>
        <v>#N/A</v>
      </c>
      <c r="K733" s="14" t="e">
        <f t="shared" si="86"/>
        <v>#N/A</v>
      </c>
      <c r="L733" s="17" t="e">
        <f t="shared" si="87"/>
        <v>#N/A</v>
      </c>
      <c r="M733" s="14" t="e">
        <f t="shared" si="88"/>
        <v>#N/A</v>
      </c>
      <c r="N733" s="14" t="e">
        <f t="shared" si="89"/>
        <v>#N/A</v>
      </c>
    </row>
    <row r="734" spans="6:14">
      <c r="F734" s="14" t="e">
        <f t="shared" si="90"/>
        <v>#N/A</v>
      </c>
      <c r="G734" s="16">
        <f t="shared" si="83"/>
        <v>114.32602739726028</v>
      </c>
      <c r="H734" s="16" t="e">
        <f t="shared" si="84"/>
        <v>#N/A</v>
      </c>
      <c r="I734" s="14" t="e">
        <f t="shared" si="85"/>
        <v>#N/A</v>
      </c>
      <c r="J734" s="14" t="e">
        <f t="shared" si="91"/>
        <v>#N/A</v>
      </c>
      <c r="K734" s="14" t="e">
        <f t="shared" si="86"/>
        <v>#N/A</v>
      </c>
      <c r="L734" s="17" t="e">
        <f t="shared" si="87"/>
        <v>#N/A</v>
      </c>
      <c r="M734" s="14" t="e">
        <f t="shared" si="88"/>
        <v>#N/A</v>
      </c>
      <c r="N734" s="14" t="e">
        <f t="shared" si="89"/>
        <v>#N/A</v>
      </c>
    </row>
    <row r="735" spans="6:14">
      <c r="F735" s="14" t="e">
        <f t="shared" si="90"/>
        <v>#N/A</v>
      </c>
      <c r="G735" s="16">
        <f t="shared" si="83"/>
        <v>114.32602739726028</v>
      </c>
      <c r="H735" s="16" t="e">
        <f t="shared" si="84"/>
        <v>#N/A</v>
      </c>
      <c r="I735" s="14" t="e">
        <f t="shared" si="85"/>
        <v>#N/A</v>
      </c>
      <c r="J735" s="14" t="e">
        <f t="shared" si="91"/>
        <v>#N/A</v>
      </c>
      <c r="K735" s="14" t="e">
        <f t="shared" si="86"/>
        <v>#N/A</v>
      </c>
      <c r="L735" s="17" t="e">
        <f t="shared" si="87"/>
        <v>#N/A</v>
      </c>
      <c r="M735" s="14" t="e">
        <f t="shared" si="88"/>
        <v>#N/A</v>
      </c>
      <c r="N735" s="14" t="e">
        <f t="shared" si="89"/>
        <v>#N/A</v>
      </c>
    </row>
    <row r="736" spans="6:14">
      <c r="F736" s="14" t="e">
        <f t="shared" si="90"/>
        <v>#N/A</v>
      </c>
      <c r="G736" s="16">
        <f t="shared" si="83"/>
        <v>114.32602739726028</v>
      </c>
      <c r="H736" s="16" t="e">
        <f t="shared" si="84"/>
        <v>#N/A</v>
      </c>
      <c r="I736" s="14" t="e">
        <f t="shared" si="85"/>
        <v>#N/A</v>
      </c>
      <c r="J736" s="14" t="e">
        <f t="shared" si="91"/>
        <v>#N/A</v>
      </c>
      <c r="K736" s="14" t="e">
        <f t="shared" si="86"/>
        <v>#N/A</v>
      </c>
      <c r="L736" s="17" t="e">
        <f t="shared" si="87"/>
        <v>#N/A</v>
      </c>
      <c r="M736" s="14" t="e">
        <f t="shared" si="88"/>
        <v>#N/A</v>
      </c>
      <c r="N736" s="14" t="e">
        <f t="shared" si="89"/>
        <v>#N/A</v>
      </c>
    </row>
    <row r="737" spans="6:14">
      <c r="F737" s="14" t="e">
        <f t="shared" si="90"/>
        <v>#N/A</v>
      </c>
      <c r="G737" s="16">
        <f t="shared" si="83"/>
        <v>114.32602739726028</v>
      </c>
      <c r="H737" s="16" t="e">
        <f t="shared" si="84"/>
        <v>#N/A</v>
      </c>
      <c r="I737" s="14" t="e">
        <f t="shared" si="85"/>
        <v>#N/A</v>
      </c>
      <c r="J737" s="14" t="e">
        <f t="shared" si="91"/>
        <v>#N/A</v>
      </c>
      <c r="K737" s="14" t="e">
        <f t="shared" si="86"/>
        <v>#N/A</v>
      </c>
      <c r="L737" s="17" t="e">
        <f t="shared" si="87"/>
        <v>#N/A</v>
      </c>
      <c r="M737" s="14" t="e">
        <f t="shared" si="88"/>
        <v>#N/A</v>
      </c>
      <c r="N737" s="14" t="e">
        <f t="shared" si="89"/>
        <v>#N/A</v>
      </c>
    </row>
    <row r="738" spans="6:14">
      <c r="F738" s="14" t="e">
        <f t="shared" si="90"/>
        <v>#N/A</v>
      </c>
      <c r="G738" s="16">
        <f t="shared" si="83"/>
        <v>114.32602739726028</v>
      </c>
      <c r="H738" s="16" t="e">
        <f t="shared" si="84"/>
        <v>#N/A</v>
      </c>
      <c r="I738" s="14" t="e">
        <f t="shared" si="85"/>
        <v>#N/A</v>
      </c>
      <c r="J738" s="14" t="e">
        <f t="shared" si="91"/>
        <v>#N/A</v>
      </c>
      <c r="K738" s="14" t="e">
        <f t="shared" si="86"/>
        <v>#N/A</v>
      </c>
      <c r="L738" s="17" t="e">
        <f t="shared" si="87"/>
        <v>#N/A</v>
      </c>
      <c r="M738" s="14" t="e">
        <f t="shared" si="88"/>
        <v>#N/A</v>
      </c>
      <c r="N738" s="14" t="e">
        <f t="shared" si="89"/>
        <v>#N/A</v>
      </c>
    </row>
    <row r="739" spans="6:14">
      <c r="F739" s="14" t="e">
        <f t="shared" si="90"/>
        <v>#N/A</v>
      </c>
      <c r="G739" s="16">
        <f t="shared" si="83"/>
        <v>114.32602739726028</v>
      </c>
      <c r="H739" s="16" t="e">
        <f t="shared" si="84"/>
        <v>#N/A</v>
      </c>
      <c r="I739" s="14" t="e">
        <f t="shared" si="85"/>
        <v>#N/A</v>
      </c>
      <c r="J739" s="14" t="e">
        <f t="shared" si="91"/>
        <v>#N/A</v>
      </c>
      <c r="K739" s="14" t="e">
        <f t="shared" si="86"/>
        <v>#N/A</v>
      </c>
      <c r="L739" s="17" t="e">
        <f t="shared" si="87"/>
        <v>#N/A</v>
      </c>
      <c r="M739" s="14" t="e">
        <f t="shared" si="88"/>
        <v>#N/A</v>
      </c>
      <c r="N739" s="14" t="e">
        <f t="shared" si="89"/>
        <v>#N/A</v>
      </c>
    </row>
    <row r="740" spans="6:14">
      <c r="F740" s="14" t="e">
        <f t="shared" si="90"/>
        <v>#N/A</v>
      </c>
      <c r="G740" s="16">
        <f t="shared" si="83"/>
        <v>114.32602739726028</v>
      </c>
      <c r="H740" s="16" t="e">
        <f t="shared" si="84"/>
        <v>#N/A</v>
      </c>
      <c r="I740" s="14" t="e">
        <f t="shared" si="85"/>
        <v>#N/A</v>
      </c>
      <c r="J740" s="14" t="e">
        <f t="shared" si="91"/>
        <v>#N/A</v>
      </c>
      <c r="K740" s="14" t="e">
        <f t="shared" si="86"/>
        <v>#N/A</v>
      </c>
      <c r="L740" s="17" t="e">
        <f t="shared" si="87"/>
        <v>#N/A</v>
      </c>
      <c r="M740" s="14" t="e">
        <f t="shared" si="88"/>
        <v>#N/A</v>
      </c>
      <c r="N740" s="14" t="e">
        <f t="shared" si="89"/>
        <v>#N/A</v>
      </c>
    </row>
    <row r="741" spans="6:14">
      <c r="F741" s="14" t="e">
        <f t="shared" si="90"/>
        <v>#N/A</v>
      </c>
      <c r="G741" s="16">
        <f t="shared" si="83"/>
        <v>114.32602739726028</v>
      </c>
      <c r="H741" s="16" t="e">
        <f t="shared" si="84"/>
        <v>#N/A</v>
      </c>
      <c r="I741" s="14" t="e">
        <f t="shared" si="85"/>
        <v>#N/A</v>
      </c>
      <c r="J741" s="14" t="e">
        <f t="shared" si="91"/>
        <v>#N/A</v>
      </c>
      <c r="K741" s="14" t="e">
        <f t="shared" si="86"/>
        <v>#N/A</v>
      </c>
      <c r="L741" s="17" t="e">
        <f t="shared" si="87"/>
        <v>#N/A</v>
      </c>
      <c r="M741" s="14" t="e">
        <f t="shared" si="88"/>
        <v>#N/A</v>
      </c>
      <c r="N741" s="14" t="e">
        <f t="shared" si="89"/>
        <v>#N/A</v>
      </c>
    </row>
    <row r="742" spans="6:14">
      <c r="F742" s="14" t="e">
        <f t="shared" si="90"/>
        <v>#N/A</v>
      </c>
      <c r="G742" s="16">
        <f t="shared" si="83"/>
        <v>114.32602739726028</v>
      </c>
      <c r="H742" s="16" t="e">
        <f t="shared" si="84"/>
        <v>#N/A</v>
      </c>
      <c r="I742" s="14" t="e">
        <f t="shared" si="85"/>
        <v>#N/A</v>
      </c>
      <c r="J742" s="14" t="e">
        <f t="shared" si="91"/>
        <v>#N/A</v>
      </c>
      <c r="K742" s="14" t="e">
        <f t="shared" si="86"/>
        <v>#N/A</v>
      </c>
      <c r="L742" s="17" t="e">
        <f t="shared" si="87"/>
        <v>#N/A</v>
      </c>
      <c r="M742" s="14" t="e">
        <f t="shared" si="88"/>
        <v>#N/A</v>
      </c>
      <c r="N742" s="14" t="e">
        <f t="shared" si="89"/>
        <v>#N/A</v>
      </c>
    </row>
    <row r="743" spans="6:14">
      <c r="F743" s="14" t="e">
        <f t="shared" si="90"/>
        <v>#N/A</v>
      </c>
      <c r="G743" s="16">
        <f t="shared" si="83"/>
        <v>114.32602739726028</v>
      </c>
      <c r="H743" s="16" t="e">
        <f t="shared" si="84"/>
        <v>#N/A</v>
      </c>
      <c r="I743" s="14" t="e">
        <f t="shared" si="85"/>
        <v>#N/A</v>
      </c>
      <c r="J743" s="14" t="e">
        <f t="shared" si="91"/>
        <v>#N/A</v>
      </c>
      <c r="K743" s="14" t="e">
        <f t="shared" si="86"/>
        <v>#N/A</v>
      </c>
      <c r="L743" s="17" t="e">
        <f t="shared" si="87"/>
        <v>#N/A</v>
      </c>
      <c r="M743" s="14" t="e">
        <f t="shared" si="88"/>
        <v>#N/A</v>
      </c>
      <c r="N743" s="14" t="e">
        <f t="shared" si="89"/>
        <v>#N/A</v>
      </c>
    </row>
    <row r="744" spans="6:14">
      <c r="F744" s="14" t="e">
        <f t="shared" si="90"/>
        <v>#N/A</v>
      </c>
      <c r="G744" s="16">
        <f t="shared" ref="G744:G807" si="92">IF($F$105-C744&gt;364,$F$105-C744,0)/365</f>
        <v>114.32602739726028</v>
      </c>
      <c r="H744" s="16" t="e">
        <f t="shared" ref="H744:H807" si="93">IF(F744-G744&gt;0,F744-G744,"")</f>
        <v>#N/A</v>
      </c>
      <c r="I744" s="14" t="e">
        <f t="shared" ref="I744:I807" si="94">IF(H744="",E744,0)</f>
        <v>#N/A</v>
      </c>
      <c r="J744" s="14" t="e">
        <f t="shared" si="91"/>
        <v>#N/A</v>
      </c>
      <c r="K744" s="14" t="e">
        <f t="shared" ref="K744:K807" si="95">IF(J744="","",1-J744)</f>
        <v>#N/A</v>
      </c>
      <c r="L744" s="17" t="e">
        <f t="shared" ref="L744:L807" si="96">IF(K744="","",K744*100)</f>
        <v>#N/A</v>
      </c>
      <c r="M744" s="14" t="e">
        <f t="shared" ref="M744:M807" si="97">IF(L744="",0,E744*L744/100)</f>
        <v>#N/A</v>
      </c>
      <c r="N744" s="14" t="e">
        <f t="shared" ref="N744:N807" si="98">E744-M744-I744</f>
        <v>#N/A</v>
      </c>
    </row>
    <row r="745" spans="6:14">
      <c r="F745" s="14" t="e">
        <f t="shared" si="90"/>
        <v>#N/A</v>
      </c>
      <c r="G745" s="16">
        <f t="shared" si="92"/>
        <v>114.32602739726028</v>
      </c>
      <c r="H745" s="16" t="e">
        <f t="shared" si="93"/>
        <v>#N/A</v>
      </c>
      <c r="I745" s="14" t="e">
        <f t="shared" si="94"/>
        <v>#N/A</v>
      </c>
      <c r="J745" s="14" t="e">
        <f t="shared" si="91"/>
        <v>#N/A</v>
      </c>
      <c r="K745" s="14" t="e">
        <f t="shared" si="95"/>
        <v>#N/A</v>
      </c>
      <c r="L745" s="17" t="e">
        <f t="shared" si="96"/>
        <v>#N/A</v>
      </c>
      <c r="M745" s="14" t="e">
        <f t="shared" si="97"/>
        <v>#N/A</v>
      </c>
      <c r="N745" s="14" t="e">
        <f t="shared" si="98"/>
        <v>#N/A</v>
      </c>
    </row>
    <row r="746" spans="6:14">
      <c r="F746" s="14" t="e">
        <f t="shared" si="90"/>
        <v>#N/A</v>
      </c>
      <c r="G746" s="16">
        <f t="shared" si="92"/>
        <v>114.32602739726028</v>
      </c>
      <c r="H746" s="16" t="e">
        <f t="shared" si="93"/>
        <v>#N/A</v>
      </c>
      <c r="I746" s="14" t="e">
        <f t="shared" si="94"/>
        <v>#N/A</v>
      </c>
      <c r="J746" s="14" t="e">
        <f t="shared" si="91"/>
        <v>#N/A</v>
      </c>
      <c r="K746" s="14" t="e">
        <f t="shared" si="95"/>
        <v>#N/A</v>
      </c>
      <c r="L746" s="17" t="e">
        <f t="shared" si="96"/>
        <v>#N/A</v>
      </c>
      <c r="M746" s="14" t="e">
        <f t="shared" si="97"/>
        <v>#N/A</v>
      </c>
      <c r="N746" s="14" t="e">
        <f t="shared" si="98"/>
        <v>#N/A</v>
      </c>
    </row>
    <row r="747" spans="6:14">
      <c r="F747" s="14" t="e">
        <f t="shared" si="90"/>
        <v>#N/A</v>
      </c>
      <c r="G747" s="16">
        <f t="shared" si="92"/>
        <v>114.32602739726028</v>
      </c>
      <c r="H747" s="16" t="e">
        <f t="shared" si="93"/>
        <v>#N/A</v>
      </c>
      <c r="I747" s="14" t="e">
        <f t="shared" si="94"/>
        <v>#N/A</v>
      </c>
      <c r="J747" s="14" t="e">
        <f t="shared" si="91"/>
        <v>#N/A</v>
      </c>
      <c r="K747" s="14" t="e">
        <f t="shared" si="95"/>
        <v>#N/A</v>
      </c>
      <c r="L747" s="17" t="e">
        <f t="shared" si="96"/>
        <v>#N/A</v>
      </c>
      <c r="M747" s="14" t="e">
        <f t="shared" si="97"/>
        <v>#N/A</v>
      </c>
      <c r="N747" s="14" t="e">
        <f t="shared" si="98"/>
        <v>#N/A</v>
      </c>
    </row>
    <row r="748" spans="6:14">
      <c r="F748" s="14" t="e">
        <f t="shared" ref="F748:F811" si="99">VLOOKUP(B748,$AO$3:$AP$103,2,FALSE)</f>
        <v>#N/A</v>
      </c>
      <c r="G748" s="16">
        <f t="shared" si="92"/>
        <v>114.32602739726028</v>
      </c>
      <c r="H748" s="16" t="e">
        <f t="shared" si="93"/>
        <v>#N/A</v>
      </c>
      <c r="I748" s="14" t="e">
        <f t="shared" si="94"/>
        <v>#N/A</v>
      </c>
      <c r="J748" s="14" t="e">
        <f t="shared" ref="J748:J811" si="100">IF(H748="","",(POWER(D748*5%/D748,1/H748)))</f>
        <v>#N/A</v>
      </c>
      <c r="K748" s="14" t="e">
        <f t="shared" si="95"/>
        <v>#N/A</v>
      </c>
      <c r="L748" s="17" t="e">
        <f t="shared" si="96"/>
        <v>#N/A</v>
      </c>
      <c r="M748" s="14" t="e">
        <f t="shared" si="97"/>
        <v>#N/A</v>
      </c>
      <c r="N748" s="14" t="e">
        <f t="shared" si="98"/>
        <v>#N/A</v>
      </c>
    </row>
    <row r="749" spans="6:14">
      <c r="F749" s="14" t="e">
        <f t="shared" si="99"/>
        <v>#N/A</v>
      </c>
      <c r="G749" s="16">
        <f t="shared" si="92"/>
        <v>114.32602739726028</v>
      </c>
      <c r="H749" s="16" t="e">
        <f t="shared" si="93"/>
        <v>#N/A</v>
      </c>
      <c r="I749" s="14" t="e">
        <f t="shared" si="94"/>
        <v>#N/A</v>
      </c>
      <c r="J749" s="14" t="e">
        <f t="shared" si="100"/>
        <v>#N/A</v>
      </c>
      <c r="K749" s="14" t="e">
        <f t="shared" si="95"/>
        <v>#N/A</v>
      </c>
      <c r="L749" s="17" t="e">
        <f t="shared" si="96"/>
        <v>#N/A</v>
      </c>
      <c r="M749" s="14" t="e">
        <f t="shared" si="97"/>
        <v>#N/A</v>
      </c>
      <c r="N749" s="14" t="e">
        <f t="shared" si="98"/>
        <v>#N/A</v>
      </c>
    </row>
    <row r="750" spans="6:14">
      <c r="F750" s="14" t="e">
        <f t="shared" si="99"/>
        <v>#N/A</v>
      </c>
      <c r="G750" s="16">
        <f t="shared" si="92"/>
        <v>114.32602739726028</v>
      </c>
      <c r="H750" s="16" t="e">
        <f t="shared" si="93"/>
        <v>#N/A</v>
      </c>
      <c r="I750" s="14" t="e">
        <f t="shared" si="94"/>
        <v>#N/A</v>
      </c>
      <c r="J750" s="14" t="e">
        <f t="shared" si="100"/>
        <v>#N/A</v>
      </c>
      <c r="K750" s="14" t="e">
        <f t="shared" si="95"/>
        <v>#N/A</v>
      </c>
      <c r="L750" s="17" t="e">
        <f t="shared" si="96"/>
        <v>#N/A</v>
      </c>
      <c r="M750" s="14" t="e">
        <f t="shared" si="97"/>
        <v>#N/A</v>
      </c>
      <c r="N750" s="14" t="e">
        <f t="shared" si="98"/>
        <v>#N/A</v>
      </c>
    </row>
    <row r="751" spans="6:14">
      <c r="F751" s="14" t="e">
        <f t="shared" si="99"/>
        <v>#N/A</v>
      </c>
      <c r="G751" s="16">
        <f t="shared" si="92"/>
        <v>114.32602739726028</v>
      </c>
      <c r="H751" s="16" t="e">
        <f t="shared" si="93"/>
        <v>#N/A</v>
      </c>
      <c r="I751" s="14" t="e">
        <f t="shared" si="94"/>
        <v>#N/A</v>
      </c>
      <c r="J751" s="14" t="e">
        <f t="shared" si="100"/>
        <v>#N/A</v>
      </c>
      <c r="K751" s="14" t="e">
        <f t="shared" si="95"/>
        <v>#N/A</v>
      </c>
      <c r="L751" s="17" t="e">
        <f t="shared" si="96"/>
        <v>#N/A</v>
      </c>
      <c r="M751" s="14" t="e">
        <f t="shared" si="97"/>
        <v>#N/A</v>
      </c>
      <c r="N751" s="14" t="e">
        <f t="shared" si="98"/>
        <v>#N/A</v>
      </c>
    </row>
    <row r="752" spans="6:14">
      <c r="F752" s="14" t="e">
        <f t="shared" si="99"/>
        <v>#N/A</v>
      </c>
      <c r="G752" s="16">
        <f t="shared" si="92"/>
        <v>114.32602739726028</v>
      </c>
      <c r="H752" s="16" t="e">
        <f t="shared" si="93"/>
        <v>#N/A</v>
      </c>
      <c r="I752" s="14" t="e">
        <f t="shared" si="94"/>
        <v>#N/A</v>
      </c>
      <c r="J752" s="14" t="e">
        <f t="shared" si="100"/>
        <v>#N/A</v>
      </c>
      <c r="K752" s="14" t="e">
        <f t="shared" si="95"/>
        <v>#N/A</v>
      </c>
      <c r="L752" s="17" t="e">
        <f t="shared" si="96"/>
        <v>#N/A</v>
      </c>
      <c r="M752" s="14" t="e">
        <f t="shared" si="97"/>
        <v>#N/A</v>
      </c>
      <c r="N752" s="14" t="e">
        <f t="shared" si="98"/>
        <v>#N/A</v>
      </c>
    </row>
    <row r="753" spans="6:14">
      <c r="F753" s="14" t="e">
        <f t="shared" si="99"/>
        <v>#N/A</v>
      </c>
      <c r="G753" s="16">
        <f t="shared" si="92"/>
        <v>114.32602739726028</v>
      </c>
      <c r="H753" s="16" t="e">
        <f t="shared" si="93"/>
        <v>#N/A</v>
      </c>
      <c r="I753" s="14" t="e">
        <f t="shared" si="94"/>
        <v>#N/A</v>
      </c>
      <c r="J753" s="14" t="e">
        <f t="shared" si="100"/>
        <v>#N/A</v>
      </c>
      <c r="K753" s="14" t="e">
        <f t="shared" si="95"/>
        <v>#N/A</v>
      </c>
      <c r="L753" s="17" t="e">
        <f t="shared" si="96"/>
        <v>#N/A</v>
      </c>
      <c r="M753" s="14" t="e">
        <f t="shared" si="97"/>
        <v>#N/A</v>
      </c>
      <c r="N753" s="14" t="e">
        <f t="shared" si="98"/>
        <v>#N/A</v>
      </c>
    </row>
    <row r="754" spans="6:14">
      <c r="F754" s="14" t="e">
        <f t="shared" si="99"/>
        <v>#N/A</v>
      </c>
      <c r="G754" s="16">
        <f t="shared" si="92"/>
        <v>114.32602739726028</v>
      </c>
      <c r="H754" s="16" t="e">
        <f t="shared" si="93"/>
        <v>#N/A</v>
      </c>
      <c r="I754" s="14" t="e">
        <f t="shared" si="94"/>
        <v>#N/A</v>
      </c>
      <c r="J754" s="14" t="e">
        <f t="shared" si="100"/>
        <v>#N/A</v>
      </c>
      <c r="K754" s="14" t="e">
        <f t="shared" si="95"/>
        <v>#N/A</v>
      </c>
      <c r="L754" s="17" t="e">
        <f t="shared" si="96"/>
        <v>#N/A</v>
      </c>
      <c r="M754" s="14" t="e">
        <f t="shared" si="97"/>
        <v>#N/A</v>
      </c>
      <c r="N754" s="14" t="e">
        <f t="shared" si="98"/>
        <v>#N/A</v>
      </c>
    </row>
    <row r="755" spans="6:14">
      <c r="F755" s="14" t="e">
        <f t="shared" si="99"/>
        <v>#N/A</v>
      </c>
      <c r="G755" s="16">
        <f t="shared" si="92"/>
        <v>114.32602739726028</v>
      </c>
      <c r="H755" s="16" t="e">
        <f t="shared" si="93"/>
        <v>#N/A</v>
      </c>
      <c r="I755" s="14" t="e">
        <f t="shared" si="94"/>
        <v>#N/A</v>
      </c>
      <c r="J755" s="14" t="e">
        <f t="shared" si="100"/>
        <v>#N/A</v>
      </c>
      <c r="K755" s="14" t="e">
        <f t="shared" si="95"/>
        <v>#N/A</v>
      </c>
      <c r="L755" s="17" t="e">
        <f t="shared" si="96"/>
        <v>#N/A</v>
      </c>
      <c r="M755" s="14" t="e">
        <f t="shared" si="97"/>
        <v>#N/A</v>
      </c>
      <c r="N755" s="14" t="e">
        <f t="shared" si="98"/>
        <v>#N/A</v>
      </c>
    </row>
    <row r="756" spans="6:14">
      <c r="F756" s="14" t="e">
        <f t="shared" si="99"/>
        <v>#N/A</v>
      </c>
      <c r="G756" s="16">
        <f t="shared" si="92"/>
        <v>114.32602739726028</v>
      </c>
      <c r="H756" s="16" t="e">
        <f t="shared" si="93"/>
        <v>#N/A</v>
      </c>
      <c r="I756" s="14" t="e">
        <f t="shared" si="94"/>
        <v>#N/A</v>
      </c>
      <c r="J756" s="14" t="e">
        <f t="shared" si="100"/>
        <v>#N/A</v>
      </c>
      <c r="K756" s="14" t="e">
        <f t="shared" si="95"/>
        <v>#N/A</v>
      </c>
      <c r="L756" s="17" t="e">
        <f t="shared" si="96"/>
        <v>#N/A</v>
      </c>
      <c r="M756" s="14" t="e">
        <f t="shared" si="97"/>
        <v>#N/A</v>
      </c>
      <c r="N756" s="14" t="e">
        <f t="shared" si="98"/>
        <v>#N/A</v>
      </c>
    </row>
    <row r="757" spans="6:14">
      <c r="F757" s="14" t="e">
        <f t="shared" si="99"/>
        <v>#N/A</v>
      </c>
      <c r="G757" s="16">
        <f t="shared" si="92"/>
        <v>114.32602739726028</v>
      </c>
      <c r="H757" s="16" t="e">
        <f t="shared" si="93"/>
        <v>#N/A</v>
      </c>
      <c r="I757" s="14" t="e">
        <f t="shared" si="94"/>
        <v>#N/A</v>
      </c>
      <c r="J757" s="14" t="e">
        <f t="shared" si="100"/>
        <v>#N/A</v>
      </c>
      <c r="K757" s="14" t="e">
        <f t="shared" si="95"/>
        <v>#N/A</v>
      </c>
      <c r="L757" s="17" t="e">
        <f t="shared" si="96"/>
        <v>#N/A</v>
      </c>
      <c r="M757" s="14" t="e">
        <f t="shared" si="97"/>
        <v>#N/A</v>
      </c>
      <c r="N757" s="14" t="e">
        <f t="shared" si="98"/>
        <v>#N/A</v>
      </c>
    </row>
    <row r="758" spans="6:14">
      <c r="F758" s="14" t="e">
        <f t="shared" si="99"/>
        <v>#N/A</v>
      </c>
      <c r="G758" s="16">
        <f t="shared" si="92"/>
        <v>114.32602739726028</v>
      </c>
      <c r="H758" s="16" t="e">
        <f t="shared" si="93"/>
        <v>#N/A</v>
      </c>
      <c r="I758" s="14" t="e">
        <f t="shared" si="94"/>
        <v>#N/A</v>
      </c>
      <c r="J758" s="14" t="e">
        <f t="shared" si="100"/>
        <v>#N/A</v>
      </c>
      <c r="K758" s="14" t="e">
        <f t="shared" si="95"/>
        <v>#N/A</v>
      </c>
      <c r="L758" s="17" t="e">
        <f t="shared" si="96"/>
        <v>#N/A</v>
      </c>
      <c r="M758" s="14" t="e">
        <f t="shared" si="97"/>
        <v>#N/A</v>
      </c>
      <c r="N758" s="14" t="e">
        <f t="shared" si="98"/>
        <v>#N/A</v>
      </c>
    </row>
    <row r="759" spans="6:14">
      <c r="F759" s="14" t="e">
        <f t="shared" si="99"/>
        <v>#N/A</v>
      </c>
      <c r="G759" s="16">
        <f t="shared" si="92"/>
        <v>114.32602739726028</v>
      </c>
      <c r="H759" s="16" t="e">
        <f t="shared" si="93"/>
        <v>#N/A</v>
      </c>
      <c r="I759" s="14" t="e">
        <f t="shared" si="94"/>
        <v>#N/A</v>
      </c>
      <c r="J759" s="14" t="e">
        <f t="shared" si="100"/>
        <v>#N/A</v>
      </c>
      <c r="K759" s="14" t="e">
        <f t="shared" si="95"/>
        <v>#N/A</v>
      </c>
      <c r="L759" s="17" t="e">
        <f t="shared" si="96"/>
        <v>#N/A</v>
      </c>
      <c r="M759" s="14" t="e">
        <f t="shared" si="97"/>
        <v>#N/A</v>
      </c>
      <c r="N759" s="14" t="e">
        <f t="shared" si="98"/>
        <v>#N/A</v>
      </c>
    </row>
    <row r="760" spans="6:14">
      <c r="F760" s="14" t="e">
        <f t="shared" si="99"/>
        <v>#N/A</v>
      </c>
      <c r="G760" s="16">
        <f t="shared" si="92"/>
        <v>114.32602739726028</v>
      </c>
      <c r="H760" s="16" t="e">
        <f t="shared" si="93"/>
        <v>#N/A</v>
      </c>
      <c r="I760" s="14" t="e">
        <f t="shared" si="94"/>
        <v>#N/A</v>
      </c>
      <c r="J760" s="14" t="e">
        <f t="shared" si="100"/>
        <v>#N/A</v>
      </c>
      <c r="K760" s="14" t="e">
        <f t="shared" si="95"/>
        <v>#N/A</v>
      </c>
      <c r="L760" s="17" t="e">
        <f t="shared" si="96"/>
        <v>#N/A</v>
      </c>
      <c r="M760" s="14" t="e">
        <f t="shared" si="97"/>
        <v>#N/A</v>
      </c>
      <c r="N760" s="14" t="e">
        <f t="shared" si="98"/>
        <v>#N/A</v>
      </c>
    </row>
    <row r="761" spans="6:14">
      <c r="F761" s="14" t="e">
        <f t="shared" si="99"/>
        <v>#N/A</v>
      </c>
      <c r="G761" s="16">
        <f t="shared" si="92"/>
        <v>114.32602739726028</v>
      </c>
      <c r="H761" s="16" t="e">
        <f t="shared" si="93"/>
        <v>#N/A</v>
      </c>
      <c r="I761" s="14" t="e">
        <f t="shared" si="94"/>
        <v>#N/A</v>
      </c>
      <c r="J761" s="14" t="e">
        <f t="shared" si="100"/>
        <v>#N/A</v>
      </c>
      <c r="K761" s="14" t="e">
        <f t="shared" si="95"/>
        <v>#N/A</v>
      </c>
      <c r="L761" s="17" t="e">
        <f t="shared" si="96"/>
        <v>#N/A</v>
      </c>
      <c r="M761" s="14" t="e">
        <f t="shared" si="97"/>
        <v>#N/A</v>
      </c>
      <c r="N761" s="14" t="e">
        <f t="shared" si="98"/>
        <v>#N/A</v>
      </c>
    </row>
    <row r="762" spans="6:14">
      <c r="F762" s="14" t="e">
        <f t="shared" si="99"/>
        <v>#N/A</v>
      </c>
      <c r="G762" s="16">
        <f t="shared" si="92"/>
        <v>114.32602739726028</v>
      </c>
      <c r="H762" s="16" t="e">
        <f t="shared" si="93"/>
        <v>#N/A</v>
      </c>
      <c r="I762" s="14" t="e">
        <f t="shared" si="94"/>
        <v>#N/A</v>
      </c>
      <c r="J762" s="14" t="e">
        <f t="shared" si="100"/>
        <v>#N/A</v>
      </c>
      <c r="K762" s="14" t="e">
        <f t="shared" si="95"/>
        <v>#N/A</v>
      </c>
      <c r="L762" s="17" t="e">
        <f t="shared" si="96"/>
        <v>#N/A</v>
      </c>
      <c r="M762" s="14" t="e">
        <f t="shared" si="97"/>
        <v>#N/A</v>
      </c>
      <c r="N762" s="14" t="e">
        <f t="shared" si="98"/>
        <v>#N/A</v>
      </c>
    </row>
    <row r="763" spans="6:14">
      <c r="F763" s="14" t="e">
        <f t="shared" si="99"/>
        <v>#N/A</v>
      </c>
      <c r="G763" s="16">
        <f t="shared" si="92"/>
        <v>114.32602739726028</v>
      </c>
      <c r="H763" s="16" t="e">
        <f t="shared" si="93"/>
        <v>#N/A</v>
      </c>
      <c r="I763" s="14" t="e">
        <f t="shared" si="94"/>
        <v>#N/A</v>
      </c>
      <c r="J763" s="14" t="e">
        <f t="shared" si="100"/>
        <v>#N/A</v>
      </c>
      <c r="K763" s="14" t="e">
        <f t="shared" si="95"/>
        <v>#N/A</v>
      </c>
      <c r="L763" s="17" t="e">
        <f t="shared" si="96"/>
        <v>#N/A</v>
      </c>
      <c r="M763" s="14" t="e">
        <f t="shared" si="97"/>
        <v>#N/A</v>
      </c>
      <c r="N763" s="14" t="e">
        <f t="shared" si="98"/>
        <v>#N/A</v>
      </c>
    </row>
    <row r="764" spans="6:14">
      <c r="F764" s="14" t="e">
        <f t="shared" si="99"/>
        <v>#N/A</v>
      </c>
      <c r="G764" s="16">
        <f t="shared" si="92"/>
        <v>114.32602739726028</v>
      </c>
      <c r="H764" s="16" t="e">
        <f t="shared" si="93"/>
        <v>#N/A</v>
      </c>
      <c r="I764" s="14" t="e">
        <f t="shared" si="94"/>
        <v>#N/A</v>
      </c>
      <c r="J764" s="14" t="e">
        <f t="shared" si="100"/>
        <v>#N/A</v>
      </c>
      <c r="K764" s="14" t="e">
        <f t="shared" si="95"/>
        <v>#N/A</v>
      </c>
      <c r="L764" s="17" t="e">
        <f t="shared" si="96"/>
        <v>#N/A</v>
      </c>
      <c r="M764" s="14" t="e">
        <f t="shared" si="97"/>
        <v>#N/A</v>
      </c>
      <c r="N764" s="14" t="e">
        <f t="shared" si="98"/>
        <v>#N/A</v>
      </c>
    </row>
    <row r="765" spans="6:14">
      <c r="F765" s="14" t="e">
        <f t="shared" si="99"/>
        <v>#N/A</v>
      </c>
      <c r="G765" s="16">
        <f t="shared" si="92"/>
        <v>114.32602739726028</v>
      </c>
      <c r="H765" s="16" t="e">
        <f t="shared" si="93"/>
        <v>#N/A</v>
      </c>
      <c r="I765" s="14" t="e">
        <f t="shared" si="94"/>
        <v>#N/A</v>
      </c>
      <c r="J765" s="14" t="e">
        <f t="shared" si="100"/>
        <v>#N/A</v>
      </c>
      <c r="K765" s="14" t="e">
        <f t="shared" si="95"/>
        <v>#N/A</v>
      </c>
      <c r="L765" s="17" t="e">
        <f t="shared" si="96"/>
        <v>#N/A</v>
      </c>
      <c r="M765" s="14" t="e">
        <f t="shared" si="97"/>
        <v>#N/A</v>
      </c>
      <c r="N765" s="14" t="e">
        <f t="shared" si="98"/>
        <v>#N/A</v>
      </c>
    </row>
    <row r="766" spans="6:14">
      <c r="F766" s="14" t="e">
        <f t="shared" si="99"/>
        <v>#N/A</v>
      </c>
      <c r="G766" s="16">
        <f t="shared" si="92"/>
        <v>114.32602739726028</v>
      </c>
      <c r="H766" s="16" t="e">
        <f t="shared" si="93"/>
        <v>#N/A</v>
      </c>
      <c r="I766" s="14" t="e">
        <f t="shared" si="94"/>
        <v>#N/A</v>
      </c>
      <c r="J766" s="14" t="e">
        <f t="shared" si="100"/>
        <v>#N/A</v>
      </c>
      <c r="K766" s="14" t="e">
        <f t="shared" si="95"/>
        <v>#N/A</v>
      </c>
      <c r="L766" s="17" t="e">
        <f t="shared" si="96"/>
        <v>#N/A</v>
      </c>
      <c r="M766" s="14" t="e">
        <f t="shared" si="97"/>
        <v>#N/A</v>
      </c>
      <c r="N766" s="14" t="e">
        <f t="shared" si="98"/>
        <v>#N/A</v>
      </c>
    </row>
    <row r="767" spans="6:14">
      <c r="F767" s="14" t="e">
        <f t="shared" si="99"/>
        <v>#N/A</v>
      </c>
      <c r="G767" s="16">
        <f t="shared" si="92"/>
        <v>114.32602739726028</v>
      </c>
      <c r="H767" s="16" t="e">
        <f t="shared" si="93"/>
        <v>#N/A</v>
      </c>
      <c r="I767" s="14" t="e">
        <f t="shared" si="94"/>
        <v>#N/A</v>
      </c>
      <c r="J767" s="14" t="e">
        <f t="shared" si="100"/>
        <v>#N/A</v>
      </c>
      <c r="K767" s="14" t="e">
        <f t="shared" si="95"/>
        <v>#N/A</v>
      </c>
      <c r="L767" s="17" t="e">
        <f t="shared" si="96"/>
        <v>#N/A</v>
      </c>
      <c r="M767" s="14" t="e">
        <f t="shared" si="97"/>
        <v>#N/A</v>
      </c>
      <c r="N767" s="14" t="e">
        <f t="shared" si="98"/>
        <v>#N/A</v>
      </c>
    </row>
    <row r="768" spans="6:14">
      <c r="F768" s="14" t="e">
        <f t="shared" si="99"/>
        <v>#N/A</v>
      </c>
      <c r="G768" s="16">
        <f t="shared" si="92"/>
        <v>114.32602739726028</v>
      </c>
      <c r="H768" s="16" t="e">
        <f t="shared" si="93"/>
        <v>#N/A</v>
      </c>
      <c r="I768" s="14" t="e">
        <f t="shared" si="94"/>
        <v>#N/A</v>
      </c>
      <c r="J768" s="14" t="e">
        <f t="shared" si="100"/>
        <v>#N/A</v>
      </c>
      <c r="K768" s="14" t="e">
        <f t="shared" si="95"/>
        <v>#N/A</v>
      </c>
      <c r="L768" s="17" t="e">
        <f t="shared" si="96"/>
        <v>#N/A</v>
      </c>
      <c r="M768" s="14" t="e">
        <f t="shared" si="97"/>
        <v>#N/A</v>
      </c>
      <c r="N768" s="14" t="e">
        <f t="shared" si="98"/>
        <v>#N/A</v>
      </c>
    </row>
    <row r="769" spans="6:14">
      <c r="F769" s="14" t="e">
        <f t="shared" si="99"/>
        <v>#N/A</v>
      </c>
      <c r="G769" s="16">
        <f t="shared" si="92"/>
        <v>114.32602739726028</v>
      </c>
      <c r="H769" s="16" t="e">
        <f t="shared" si="93"/>
        <v>#N/A</v>
      </c>
      <c r="I769" s="14" t="e">
        <f t="shared" si="94"/>
        <v>#N/A</v>
      </c>
      <c r="J769" s="14" t="e">
        <f t="shared" si="100"/>
        <v>#N/A</v>
      </c>
      <c r="K769" s="14" t="e">
        <f t="shared" si="95"/>
        <v>#N/A</v>
      </c>
      <c r="L769" s="17" t="e">
        <f t="shared" si="96"/>
        <v>#N/A</v>
      </c>
      <c r="M769" s="14" t="e">
        <f t="shared" si="97"/>
        <v>#N/A</v>
      </c>
      <c r="N769" s="14" t="e">
        <f t="shared" si="98"/>
        <v>#N/A</v>
      </c>
    </row>
    <row r="770" spans="6:14">
      <c r="F770" s="14" t="e">
        <f t="shared" si="99"/>
        <v>#N/A</v>
      </c>
      <c r="G770" s="16">
        <f t="shared" si="92"/>
        <v>114.32602739726028</v>
      </c>
      <c r="H770" s="16" t="e">
        <f t="shared" si="93"/>
        <v>#N/A</v>
      </c>
      <c r="I770" s="14" t="e">
        <f t="shared" si="94"/>
        <v>#N/A</v>
      </c>
      <c r="J770" s="14" t="e">
        <f t="shared" si="100"/>
        <v>#N/A</v>
      </c>
      <c r="K770" s="14" t="e">
        <f t="shared" si="95"/>
        <v>#N/A</v>
      </c>
      <c r="L770" s="17" t="e">
        <f t="shared" si="96"/>
        <v>#N/A</v>
      </c>
      <c r="M770" s="14" t="e">
        <f t="shared" si="97"/>
        <v>#N/A</v>
      </c>
      <c r="N770" s="14" t="e">
        <f t="shared" si="98"/>
        <v>#N/A</v>
      </c>
    </row>
    <row r="771" spans="6:14">
      <c r="F771" s="14" t="e">
        <f t="shared" si="99"/>
        <v>#N/A</v>
      </c>
      <c r="G771" s="16">
        <f t="shared" si="92"/>
        <v>114.32602739726028</v>
      </c>
      <c r="H771" s="16" t="e">
        <f t="shared" si="93"/>
        <v>#N/A</v>
      </c>
      <c r="I771" s="14" t="e">
        <f t="shared" si="94"/>
        <v>#N/A</v>
      </c>
      <c r="J771" s="14" t="e">
        <f t="shared" si="100"/>
        <v>#N/A</v>
      </c>
      <c r="K771" s="14" t="e">
        <f t="shared" si="95"/>
        <v>#N/A</v>
      </c>
      <c r="L771" s="17" t="e">
        <f t="shared" si="96"/>
        <v>#N/A</v>
      </c>
      <c r="M771" s="14" t="e">
        <f t="shared" si="97"/>
        <v>#N/A</v>
      </c>
      <c r="N771" s="14" t="e">
        <f t="shared" si="98"/>
        <v>#N/A</v>
      </c>
    </row>
    <row r="772" spans="6:14">
      <c r="F772" s="14" t="e">
        <f t="shared" si="99"/>
        <v>#N/A</v>
      </c>
      <c r="G772" s="16">
        <f t="shared" si="92"/>
        <v>114.32602739726028</v>
      </c>
      <c r="H772" s="16" t="e">
        <f t="shared" si="93"/>
        <v>#N/A</v>
      </c>
      <c r="I772" s="14" t="e">
        <f t="shared" si="94"/>
        <v>#N/A</v>
      </c>
      <c r="J772" s="14" t="e">
        <f t="shared" si="100"/>
        <v>#N/A</v>
      </c>
      <c r="K772" s="14" t="e">
        <f t="shared" si="95"/>
        <v>#N/A</v>
      </c>
      <c r="L772" s="17" t="e">
        <f t="shared" si="96"/>
        <v>#N/A</v>
      </c>
      <c r="M772" s="14" t="e">
        <f t="shared" si="97"/>
        <v>#N/A</v>
      </c>
      <c r="N772" s="14" t="e">
        <f t="shared" si="98"/>
        <v>#N/A</v>
      </c>
    </row>
    <row r="773" spans="6:14">
      <c r="F773" s="14" t="e">
        <f t="shared" si="99"/>
        <v>#N/A</v>
      </c>
      <c r="G773" s="16">
        <f t="shared" si="92"/>
        <v>114.32602739726028</v>
      </c>
      <c r="H773" s="16" t="e">
        <f t="shared" si="93"/>
        <v>#N/A</v>
      </c>
      <c r="I773" s="14" t="e">
        <f t="shared" si="94"/>
        <v>#N/A</v>
      </c>
      <c r="J773" s="14" t="e">
        <f t="shared" si="100"/>
        <v>#N/A</v>
      </c>
      <c r="K773" s="14" t="e">
        <f t="shared" si="95"/>
        <v>#N/A</v>
      </c>
      <c r="L773" s="17" t="e">
        <f t="shared" si="96"/>
        <v>#N/A</v>
      </c>
      <c r="M773" s="14" t="e">
        <f t="shared" si="97"/>
        <v>#N/A</v>
      </c>
      <c r="N773" s="14" t="e">
        <f t="shared" si="98"/>
        <v>#N/A</v>
      </c>
    </row>
    <row r="774" spans="6:14">
      <c r="F774" s="14" t="e">
        <f t="shared" si="99"/>
        <v>#N/A</v>
      </c>
      <c r="G774" s="16">
        <f t="shared" si="92"/>
        <v>114.32602739726028</v>
      </c>
      <c r="H774" s="16" t="e">
        <f t="shared" si="93"/>
        <v>#N/A</v>
      </c>
      <c r="I774" s="14" t="e">
        <f t="shared" si="94"/>
        <v>#N/A</v>
      </c>
      <c r="J774" s="14" t="e">
        <f t="shared" si="100"/>
        <v>#N/A</v>
      </c>
      <c r="K774" s="14" t="e">
        <f t="shared" si="95"/>
        <v>#N/A</v>
      </c>
      <c r="L774" s="17" t="e">
        <f t="shared" si="96"/>
        <v>#N/A</v>
      </c>
      <c r="M774" s="14" t="e">
        <f t="shared" si="97"/>
        <v>#N/A</v>
      </c>
      <c r="N774" s="14" t="e">
        <f t="shared" si="98"/>
        <v>#N/A</v>
      </c>
    </row>
    <row r="775" spans="6:14">
      <c r="F775" s="14" t="e">
        <f t="shared" si="99"/>
        <v>#N/A</v>
      </c>
      <c r="G775" s="16">
        <f t="shared" si="92"/>
        <v>114.32602739726028</v>
      </c>
      <c r="H775" s="16" t="e">
        <f t="shared" si="93"/>
        <v>#N/A</v>
      </c>
      <c r="I775" s="14" t="e">
        <f t="shared" si="94"/>
        <v>#N/A</v>
      </c>
      <c r="J775" s="14" t="e">
        <f t="shared" si="100"/>
        <v>#N/A</v>
      </c>
      <c r="K775" s="14" t="e">
        <f t="shared" si="95"/>
        <v>#N/A</v>
      </c>
      <c r="L775" s="17" t="e">
        <f t="shared" si="96"/>
        <v>#N/A</v>
      </c>
      <c r="M775" s="14" t="e">
        <f t="shared" si="97"/>
        <v>#N/A</v>
      </c>
      <c r="N775" s="14" t="e">
        <f t="shared" si="98"/>
        <v>#N/A</v>
      </c>
    </row>
    <row r="776" spans="6:14">
      <c r="F776" s="14" t="e">
        <f t="shared" si="99"/>
        <v>#N/A</v>
      </c>
      <c r="G776" s="16">
        <f t="shared" si="92"/>
        <v>114.32602739726028</v>
      </c>
      <c r="H776" s="16" t="e">
        <f t="shared" si="93"/>
        <v>#N/A</v>
      </c>
      <c r="I776" s="14" t="e">
        <f t="shared" si="94"/>
        <v>#N/A</v>
      </c>
      <c r="J776" s="14" t="e">
        <f t="shared" si="100"/>
        <v>#N/A</v>
      </c>
      <c r="K776" s="14" t="e">
        <f t="shared" si="95"/>
        <v>#N/A</v>
      </c>
      <c r="L776" s="17" t="e">
        <f t="shared" si="96"/>
        <v>#N/A</v>
      </c>
      <c r="M776" s="14" t="e">
        <f t="shared" si="97"/>
        <v>#N/A</v>
      </c>
      <c r="N776" s="14" t="e">
        <f t="shared" si="98"/>
        <v>#N/A</v>
      </c>
    </row>
    <row r="777" spans="6:14">
      <c r="F777" s="14" t="e">
        <f t="shared" si="99"/>
        <v>#N/A</v>
      </c>
      <c r="G777" s="16">
        <f t="shared" si="92"/>
        <v>114.32602739726028</v>
      </c>
      <c r="H777" s="16" t="e">
        <f t="shared" si="93"/>
        <v>#N/A</v>
      </c>
      <c r="I777" s="14" t="e">
        <f t="shared" si="94"/>
        <v>#N/A</v>
      </c>
      <c r="J777" s="14" t="e">
        <f t="shared" si="100"/>
        <v>#N/A</v>
      </c>
      <c r="K777" s="14" t="e">
        <f t="shared" si="95"/>
        <v>#N/A</v>
      </c>
      <c r="L777" s="17" t="e">
        <f t="shared" si="96"/>
        <v>#N/A</v>
      </c>
      <c r="M777" s="14" t="e">
        <f t="shared" si="97"/>
        <v>#N/A</v>
      </c>
      <c r="N777" s="14" t="e">
        <f t="shared" si="98"/>
        <v>#N/A</v>
      </c>
    </row>
    <row r="778" spans="6:14">
      <c r="F778" s="14" t="e">
        <f t="shared" si="99"/>
        <v>#N/A</v>
      </c>
      <c r="G778" s="16">
        <f t="shared" si="92"/>
        <v>114.32602739726028</v>
      </c>
      <c r="H778" s="16" t="e">
        <f t="shared" si="93"/>
        <v>#N/A</v>
      </c>
      <c r="I778" s="14" t="e">
        <f t="shared" si="94"/>
        <v>#N/A</v>
      </c>
      <c r="J778" s="14" t="e">
        <f t="shared" si="100"/>
        <v>#N/A</v>
      </c>
      <c r="K778" s="14" t="e">
        <f t="shared" si="95"/>
        <v>#N/A</v>
      </c>
      <c r="L778" s="17" t="e">
        <f t="shared" si="96"/>
        <v>#N/A</v>
      </c>
      <c r="M778" s="14" t="e">
        <f t="shared" si="97"/>
        <v>#N/A</v>
      </c>
      <c r="N778" s="14" t="e">
        <f t="shared" si="98"/>
        <v>#N/A</v>
      </c>
    </row>
    <row r="779" spans="6:14">
      <c r="F779" s="14" t="e">
        <f t="shared" si="99"/>
        <v>#N/A</v>
      </c>
      <c r="G779" s="16">
        <f t="shared" si="92"/>
        <v>114.32602739726028</v>
      </c>
      <c r="H779" s="16" t="e">
        <f t="shared" si="93"/>
        <v>#N/A</v>
      </c>
      <c r="I779" s="14" t="e">
        <f t="shared" si="94"/>
        <v>#N/A</v>
      </c>
      <c r="J779" s="14" t="e">
        <f t="shared" si="100"/>
        <v>#N/A</v>
      </c>
      <c r="K779" s="14" t="e">
        <f t="shared" si="95"/>
        <v>#N/A</v>
      </c>
      <c r="L779" s="17" t="e">
        <f t="shared" si="96"/>
        <v>#N/A</v>
      </c>
      <c r="M779" s="14" t="e">
        <f t="shared" si="97"/>
        <v>#N/A</v>
      </c>
      <c r="N779" s="14" t="e">
        <f t="shared" si="98"/>
        <v>#N/A</v>
      </c>
    </row>
    <row r="780" spans="6:14">
      <c r="F780" s="14" t="e">
        <f t="shared" si="99"/>
        <v>#N/A</v>
      </c>
      <c r="G780" s="16">
        <f t="shared" si="92"/>
        <v>114.32602739726028</v>
      </c>
      <c r="H780" s="16" t="e">
        <f t="shared" si="93"/>
        <v>#N/A</v>
      </c>
      <c r="I780" s="14" t="e">
        <f t="shared" si="94"/>
        <v>#N/A</v>
      </c>
      <c r="J780" s="14" t="e">
        <f t="shared" si="100"/>
        <v>#N/A</v>
      </c>
      <c r="K780" s="14" t="e">
        <f t="shared" si="95"/>
        <v>#N/A</v>
      </c>
      <c r="L780" s="17" t="e">
        <f t="shared" si="96"/>
        <v>#N/A</v>
      </c>
      <c r="M780" s="14" t="e">
        <f t="shared" si="97"/>
        <v>#N/A</v>
      </c>
      <c r="N780" s="14" t="e">
        <f t="shared" si="98"/>
        <v>#N/A</v>
      </c>
    </row>
    <row r="781" spans="6:14">
      <c r="F781" s="14" t="e">
        <f t="shared" si="99"/>
        <v>#N/A</v>
      </c>
      <c r="G781" s="16">
        <f t="shared" si="92"/>
        <v>114.32602739726028</v>
      </c>
      <c r="H781" s="16" t="e">
        <f t="shared" si="93"/>
        <v>#N/A</v>
      </c>
      <c r="I781" s="14" t="e">
        <f t="shared" si="94"/>
        <v>#N/A</v>
      </c>
      <c r="J781" s="14" t="e">
        <f t="shared" si="100"/>
        <v>#N/A</v>
      </c>
      <c r="K781" s="14" t="e">
        <f t="shared" si="95"/>
        <v>#N/A</v>
      </c>
      <c r="L781" s="17" t="e">
        <f t="shared" si="96"/>
        <v>#N/A</v>
      </c>
      <c r="M781" s="14" t="e">
        <f t="shared" si="97"/>
        <v>#N/A</v>
      </c>
      <c r="N781" s="14" t="e">
        <f t="shared" si="98"/>
        <v>#N/A</v>
      </c>
    </row>
    <row r="782" spans="6:14">
      <c r="F782" s="14" t="e">
        <f t="shared" si="99"/>
        <v>#N/A</v>
      </c>
      <c r="G782" s="16">
        <f t="shared" si="92"/>
        <v>114.32602739726028</v>
      </c>
      <c r="H782" s="16" t="e">
        <f t="shared" si="93"/>
        <v>#N/A</v>
      </c>
      <c r="I782" s="14" t="e">
        <f t="shared" si="94"/>
        <v>#N/A</v>
      </c>
      <c r="J782" s="14" t="e">
        <f t="shared" si="100"/>
        <v>#N/A</v>
      </c>
      <c r="K782" s="14" t="e">
        <f t="shared" si="95"/>
        <v>#N/A</v>
      </c>
      <c r="L782" s="17" t="e">
        <f t="shared" si="96"/>
        <v>#N/A</v>
      </c>
      <c r="M782" s="14" t="e">
        <f t="shared" si="97"/>
        <v>#N/A</v>
      </c>
      <c r="N782" s="14" t="e">
        <f t="shared" si="98"/>
        <v>#N/A</v>
      </c>
    </row>
    <row r="783" spans="6:14">
      <c r="F783" s="14" t="e">
        <f t="shared" si="99"/>
        <v>#N/A</v>
      </c>
      <c r="G783" s="16">
        <f t="shared" si="92"/>
        <v>114.32602739726028</v>
      </c>
      <c r="H783" s="16" t="e">
        <f t="shared" si="93"/>
        <v>#N/A</v>
      </c>
      <c r="I783" s="14" t="e">
        <f t="shared" si="94"/>
        <v>#N/A</v>
      </c>
      <c r="J783" s="14" t="e">
        <f t="shared" si="100"/>
        <v>#N/A</v>
      </c>
      <c r="K783" s="14" t="e">
        <f t="shared" si="95"/>
        <v>#N/A</v>
      </c>
      <c r="L783" s="17" t="e">
        <f t="shared" si="96"/>
        <v>#N/A</v>
      </c>
      <c r="M783" s="14" t="e">
        <f t="shared" si="97"/>
        <v>#N/A</v>
      </c>
      <c r="N783" s="14" t="e">
        <f t="shared" si="98"/>
        <v>#N/A</v>
      </c>
    </row>
    <row r="784" spans="6:14">
      <c r="F784" s="14" t="e">
        <f t="shared" si="99"/>
        <v>#N/A</v>
      </c>
      <c r="G784" s="16">
        <f t="shared" si="92"/>
        <v>114.32602739726028</v>
      </c>
      <c r="H784" s="16" t="e">
        <f t="shared" si="93"/>
        <v>#N/A</v>
      </c>
      <c r="I784" s="14" t="e">
        <f t="shared" si="94"/>
        <v>#N/A</v>
      </c>
      <c r="J784" s="14" t="e">
        <f t="shared" si="100"/>
        <v>#N/A</v>
      </c>
      <c r="K784" s="14" t="e">
        <f t="shared" si="95"/>
        <v>#N/A</v>
      </c>
      <c r="L784" s="17" t="e">
        <f t="shared" si="96"/>
        <v>#N/A</v>
      </c>
      <c r="M784" s="14" t="e">
        <f t="shared" si="97"/>
        <v>#N/A</v>
      </c>
      <c r="N784" s="14" t="e">
        <f t="shared" si="98"/>
        <v>#N/A</v>
      </c>
    </row>
    <row r="785" spans="6:14">
      <c r="F785" s="14" t="e">
        <f t="shared" si="99"/>
        <v>#N/A</v>
      </c>
      <c r="G785" s="16">
        <f t="shared" si="92"/>
        <v>114.32602739726028</v>
      </c>
      <c r="H785" s="16" t="e">
        <f t="shared" si="93"/>
        <v>#N/A</v>
      </c>
      <c r="I785" s="14" t="e">
        <f t="shared" si="94"/>
        <v>#N/A</v>
      </c>
      <c r="J785" s="14" t="e">
        <f t="shared" si="100"/>
        <v>#N/A</v>
      </c>
      <c r="K785" s="14" t="e">
        <f t="shared" si="95"/>
        <v>#N/A</v>
      </c>
      <c r="L785" s="17" t="e">
        <f t="shared" si="96"/>
        <v>#N/A</v>
      </c>
      <c r="M785" s="14" t="e">
        <f t="shared" si="97"/>
        <v>#N/A</v>
      </c>
      <c r="N785" s="14" t="e">
        <f t="shared" si="98"/>
        <v>#N/A</v>
      </c>
    </row>
    <row r="786" spans="6:14">
      <c r="F786" s="14" t="e">
        <f t="shared" si="99"/>
        <v>#N/A</v>
      </c>
      <c r="G786" s="16">
        <f t="shared" si="92"/>
        <v>114.32602739726028</v>
      </c>
      <c r="H786" s="16" t="e">
        <f t="shared" si="93"/>
        <v>#N/A</v>
      </c>
      <c r="I786" s="14" t="e">
        <f t="shared" si="94"/>
        <v>#N/A</v>
      </c>
      <c r="J786" s="14" t="e">
        <f t="shared" si="100"/>
        <v>#N/A</v>
      </c>
      <c r="K786" s="14" t="e">
        <f t="shared" si="95"/>
        <v>#N/A</v>
      </c>
      <c r="L786" s="17" t="e">
        <f t="shared" si="96"/>
        <v>#N/A</v>
      </c>
      <c r="M786" s="14" t="e">
        <f t="shared" si="97"/>
        <v>#N/A</v>
      </c>
      <c r="N786" s="14" t="e">
        <f t="shared" si="98"/>
        <v>#N/A</v>
      </c>
    </row>
    <row r="787" spans="6:14">
      <c r="F787" s="14" t="e">
        <f t="shared" si="99"/>
        <v>#N/A</v>
      </c>
      <c r="G787" s="16">
        <f t="shared" si="92"/>
        <v>114.32602739726028</v>
      </c>
      <c r="H787" s="16" t="e">
        <f t="shared" si="93"/>
        <v>#N/A</v>
      </c>
      <c r="I787" s="14" t="e">
        <f t="shared" si="94"/>
        <v>#N/A</v>
      </c>
      <c r="J787" s="14" t="e">
        <f t="shared" si="100"/>
        <v>#N/A</v>
      </c>
      <c r="K787" s="14" t="e">
        <f t="shared" si="95"/>
        <v>#N/A</v>
      </c>
      <c r="L787" s="17" t="e">
        <f t="shared" si="96"/>
        <v>#N/A</v>
      </c>
      <c r="M787" s="14" t="e">
        <f t="shared" si="97"/>
        <v>#N/A</v>
      </c>
      <c r="N787" s="14" t="e">
        <f t="shared" si="98"/>
        <v>#N/A</v>
      </c>
    </row>
    <row r="788" spans="6:14">
      <c r="F788" s="14" t="e">
        <f t="shared" si="99"/>
        <v>#N/A</v>
      </c>
      <c r="G788" s="16">
        <f t="shared" si="92"/>
        <v>114.32602739726028</v>
      </c>
      <c r="H788" s="16" t="e">
        <f t="shared" si="93"/>
        <v>#N/A</v>
      </c>
      <c r="I788" s="14" t="e">
        <f t="shared" si="94"/>
        <v>#N/A</v>
      </c>
      <c r="J788" s="14" t="e">
        <f t="shared" si="100"/>
        <v>#N/A</v>
      </c>
      <c r="K788" s="14" t="e">
        <f t="shared" si="95"/>
        <v>#N/A</v>
      </c>
      <c r="L788" s="17" t="e">
        <f t="shared" si="96"/>
        <v>#N/A</v>
      </c>
      <c r="M788" s="14" t="e">
        <f t="shared" si="97"/>
        <v>#N/A</v>
      </c>
      <c r="N788" s="14" t="e">
        <f t="shared" si="98"/>
        <v>#N/A</v>
      </c>
    </row>
    <row r="789" spans="6:14">
      <c r="F789" s="14" t="e">
        <f t="shared" si="99"/>
        <v>#N/A</v>
      </c>
      <c r="G789" s="16">
        <f t="shared" si="92"/>
        <v>114.32602739726028</v>
      </c>
      <c r="H789" s="16" t="e">
        <f t="shared" si="93"/>
        <v>#N/A</v>
      </c>
      <c r="I789" s="14" t="e">
        <f t="shared" si="94"/>
        <v>#N/A</v>
      </c>
      <c r="J789" s="14" t="e">
        <f t="shared" si="100"/>
        <v>#N/A</v>
      </c>
      <c r="K789" s="14" t="e">
        <f t="shared" si="95"/>
        <v>#N/A</v>
      </c>
      <c r="L789" s="17" t="e">
        <f t="shared" si="96"/>
        <v>#N/A</v>
      </c>
      <c r="M789" s="14" t="e">
        <f t="shared" si="97"/>
        <v>#N/A</v>
      </c>
      <c r="N789" s="14" t="e">
        <f t="shared" si="98"/>
        <v>#N/A</v>
      </c>
    </row>
    <row r="790" spans="6:14">
      <c r="F790" s="14" t="e">
        <f t="shared" si="99"/>
        <v>#N/A</v>
      </c>
      <c r="G790" s="16">
        <f t="shared" si="92"/>
        <v>114.32602739726028</v>
      </c>
      <c r="H790" s="16" t="e">
        <f t="shared" si="93"/>
        <v>#N/A</v>
      </c>
      <c r="I790" s="14" t="e">
        <f t="shared" si="94"/>
        <v>#N/A</v>
      </c>
      <c r="J790" s="14" t="e">
        <f t="shared" si="100"/>
        <v>#N/A</v>
      </c>
      <c r="K790" s="14" t="e">
        <f t="shared" si="95"/>
        <v>#N/A</v>
      </c>
      <c r="L790" s="17" t="e">
        <f t="shared" si="96"/>
        <v>#N/A</v>
      </c>
      <c r="M790" s="14" t="e">
        <f t="shared" si="97"/>
        <v>#N/A</v>
      </c>
      <c r="N790" s="14" t="e">
        <f t="shared" si="98"/>
        <v>#N/A</v>
      </c>
    </row>
    <row r="791" spans="6:14">
      <c r="F791" s="14" t="e">
        <f t="shared" si="99"/>
        <v>#N/A</v>
      </c>
      <c r="G791" s="16">
        <f t="shared" si="92"/>
        <v>114.32602739726028</v>
      </c>
      <c r="H791" s="16" t="e">
        <f t="shared" si="93"/>
        <v>#N/A</v>
      </c>
      <c r="I791" s="14" t="e">
        <f t="shared" si="94"/>
        <v>#N/A</v>
      </c>
      <c r="J791" s="14" t="e">
        <f t="shared" si="100"/>
        <v>#N/A</v>
      </c>
      <c r="K791" s="14" t="e">
        <f t="shared" si="95"/>
        <v>#N/A</v>
      </c>
      <c r="L791" s="17" t="e">
        <f t="shared" si="96"/>
        <v>#N/A</v>
      </c>
      <c r="M791" s="14" t="e">
        <f t="shared" si="97"/>
        <v>#N/A</v>
      </c>
      <c r="N791" s="14" t="e">
        <f t="shared" si="98"/>
        <v>#N/A</v>
      </c>
    </row>
    <row r="792" spans="6:14">
      <c r="F792" s="14" t="e">
        <f t="shared" si="99"/>
        <v>#N/A</v>
      </c>
      <c r="G792" s="16">
        <f t="shared" si="92"/>
        <v>114.32602739726028</v>
      </c>
      <c r="H792" s="16" t="e">
        <f t="shared" si="93"/>
        <v>#N/A</v>
      </c>
      <c r="I792" s="14" t="e">
        <f t="shared" si="94"/>
        <v>#N/A</v>
      </c>
      <c r="J792" s="14" t="e">
        <f t="shared" si="100"/>
        <v>#N/A</v>
      </c>
      <c r="K792" s="14" t="e">
        <f t="shared" si="95"/>
        <v>#N/A</v>
      </c>
      <c r="L792" s="17" t="e">
        <f t="shared" si="96"/>
        <v>#N/A</v>
      </c>
      <c r="M792" s="14" t="e">
        <f t="shared" si="97"/>
        <v>#N/A</v>
      </c>
      <c r="N792" s="14" t="e">
        <f t="shared" si="98"/>
        <v>#N/A</v>
      </c>
    </row>
    <row r="793" spans="6:14">
      <c r="F793" s="14" t="e">
        <f t="shared" si="99"/>
        <v>#N/A</v>
      </c>
      <c r="G793" s="16">
        <f t="shared" si="92"/>
        <v>114.32602739726028</v>
      </c>
      <c r="H793" s="16" t="e">
        <f t="shared" si="93"/>
        <v>#N/A</v>
      </c>
      <c r="I793" s="14" t="e">
        <f t="shared" si="94"/>
        <v>#N/A</v>
      </c>
      <c r="J793" s="14" t="e">
        <f t="shared" si="100"/>
        <v>#N/A</v>
      </c>
      <c r="K793" s="14" t="e">
        <f t="shared" si="95"/>
        <v>#N/A</v>
      </c>
      <c r="L793" s="17" t="e">
        <f t="shared" si="96"/>
        <v>#N/A</v>
      </c>
      <c r="M793" s="14" t="e">
        <f t="shared" si="97"/>
        <v>#N/A</v>
      </c>
      <c r="N793" s="14" t="e">
        <f t="shared" si="98"/>
        <v>#N/A</v>
      </c>
    </row>
    <row r="794" spans="6:14">
      <c r="F794" s="14" t="e">
        <f t="shared" si="99"/>
        <v>#N/A</v>
      </c>
      <c r="G794" s="16">
        <f t="shared" si="92"/>
        <v>114.32602739726028</v>
      </c>
      <c r="H794" s="16" t="e">
        <f t="shared" si="93"/>
        <v>#N/A</v>
      </c>
      <c r="I794" s="14" t="e">
        <f t="shared" si="94"/>
        <v>#N/A</v>
      </c>
      <c r="J794" s="14" t="e">
        <f t="shared" si="100"/>
        <v>#N/A</v>
      </c>
      <c r="K794" s="14" t="e">
        <f t="shared" si="95"/>
        <v>#N/A</v>
      </c>
      <c r="L794" s="17" t="e">
        <f t="shared" si="96"/>
        <v>#N/A</v>
      </c>
      <c r="M794" s="14" t="e">
        <f t="shared" si="97"/>
        <v>#N/A</v>
      </c>
      <c r="N794" s="14" t="e">
        <f t="shared" si="98"/>
        <v>#N/A</v>
      </c>
    </row>
    <row r="795" spans="6:14">
      <c r="F795" s="14" t="e">
        <f t="shared" si="99"/>
        <v>#N/A</v>
      </c>
      <c r="G795" s="16">
        <f t="shared" si="92"/>
        <v>114.32602739726028</v>
      </c>
      <c r="H795" s="16" t="e">
        <f t="shared" si="93"/>
        <v>#N/A</v>
      </c>
      <c r="I795" s="14" t="e">
        <f t="shared" si="94"/>
        <v>#N/A</v>
      </c>
      <c r="J795" s="14" t="e">
        <f t="shared" si="100"/>
        <v>#N/A</v>
      </c>
      <c r="K795" s="14" t="e">
        <f t="shared" si="95"/>
        <v>#N/A</v>
      </c>
      <c r="L795" s="17" t="e">
        <f t="shared" si="96"/>
        <v>#N/A</v>
      </c>
      <c r="M795" s="14" t="e">
        <f t="shared" si="97"/>
        <v>#N/A</v>
      </c>
      <c r="N795" s="14" t="e">
        <f t="shared" si="98"/>
        <v>#N/A</v>
      </c>
    </row>
    <row r="796" spans="6:14">
      <c r="F796" s="14" t="e">
        <f t="shared" si="99"/>
        <v>#N/A</v>
      </c>
      <c r="G796" s="16">
        <f t="shared" si="92"/>
        <v>114.32602739726028</v>
      </c>
      <c r="H796" s="16" t="e">
        <f t="shared" si="93"/>
        <v>#N/A</v>
      </c>
      <c r="I796" s="14" t="e">
        <f t="shared" si="94"/>
        <v>#N/A</v>
      </c>
      <c r="J796" s="14" t="e">
        <f t="shared" si="100"/>
        <v>#N/A</v>
      </c>
      <c r="K796" s="14" t="e">
        <f t="shared" si="95"/>
        <v>#N/A</v>
      </c>
      <c r="L796" s="17" t="e">
        <f t="shared" si="96"/>
        <v>#N/A</v>
      </c>
      <c r="M796" s="14" t="e">
        <f t="shared" si="97"/>
        <v>#N/A</v>
      </c>
      <c r="N796" s="14" t="e">
        <f t="shared" si="98"/>
        <v>#N/A</v>
      </c>
    </row>
    <row r="797" spans="6:14">
      <c r="F797" s="14" t="e">
        <f t="shared" si="99"/>
        <v>#N/A</v>
      </c>
      <c r="G797" s="16">
        <f t="shared" si="92"/>
        <v>114.32602739726028</v>
      </c>
      <c r="H797" s="16" t="e">
        <f t="shared" si="93"/>
        <v>#N/A</v>
      </c>
      <c r="I797" s="14" t="e">
        <f t="shared" si="94"/>
        <v>#N/A</v>
      </c>
      <c r="J797" s="14" t="e">
        <f t="shared" si="100"/>
        <v>#N/A</v>
      </c>
      <c r="K797" s="14" t="e">
        <f t="shared" si="95"/>
        <v>#N/A</v>
      </c>
      <c r="L797" s="17" t="e">
        <f t="shared" si="96"/>
        <v>#N/A</v>
      </c>
      <c r="M797" s="14" t="e">
        <f t="shared" si="97"/>
        <v>#N/A</v>
      </c>
      <c r="N797" s="14" t="e">
        <f t="shared" si="98"/>
        <v>#N/A</v>
      </c>
    </row>
    <row r="798" spans="6:14">
      <c r="F798" s="14" t="e">
        <f t="shared" si="99"/>
        <v>#N/A</v>
      </c>
      <c r="G798" s="16">
        <f t="shared" si="92"/>
        <v>114.32602739726028</v>
      </c>
      <c r="H798" s="16" t="e">
        <f t="shared" si="93"/>
        <v>#N/A</v>
      </c>
      <c r="I798" s="14" t="e">
        <f t="shared" si="94"/>
        <v>#N/A</v>
      </c>
      <c r="J798" s="14" t="e">
        <f t="shared" si="100"/>
        <v>#N/A</v>
      </c>
      <c r="K798" s="14" t="e">
        <f t="shared" si="95"/>
        <v>#N/A</v>
      </c>
      <c r="L798" s="17" t="e">
        <f t="shared" si="96"/>
        <v>#N/A</v>
      </c>
      <c r="M798" s="14" t="e">
        <f t="shared" si="97"/>
        <v>#N/A</v>
      </c>
      <c r="N798" s="14" t="e">
        <f t="shared" si="98"/>
        <v>#N/A</v>
      </c>
    </row>
    <row r="799" spans="6:14">
      <c r="F799" s="14" t="e">
        <f t="shared" si="99"/>
        <v>#N/A</v>
      </c>
      <c r="G799" s="16">
        <f t="shared" si="92"/>
        <v>114.32602739726028</v>
      </c>
      <c r="H799" s="16" t="e">
        <f t="shared" si="93"/>
        <v>#N/A</v>
      </c>
      <c r="I799" s="14" t="e">
        <f t="shared" si="94"/>
        <v>#N/A</v>
      </c>
      <c r="J799" s="14" t="e">
        <f t="shared" si="100"/>
        <v>#N/A</v>
      </c>
      <c r="K799" s="14" t="e">
        <f t="shared" si="95"/>
        <v>#N/A</v>
      </c>
      <c r="L799" s="17" t="e">
        <f t="shared" si="96"/>
        <v>#N/A</v>
      </c>
      <c r="M799" s="14" t="e">
        <f t="shared" si="97"/>
        <v>#N/A</v>
      </c>
      <c r="N799" s="14" t="e">
        <f t="shared" si="98"/>
        <v>#N/A</v>
      </c>
    </row>
    <row r="800" spans="6:14">
      <c r="F800" s="14" t="e">
        <f t="shared" si="99"/>
        <v>#N/A</v>
      </c>
      <c r="G800" s="16">
        <f t="shared" si="92"/>
        <v>114.32602739726028</v>
      </c>
      <c r="H800" s="16" t="e">
        <f t="shared" si="93"/>
        <v>#N/A</v>
      </c>
      <c r="I800" s="14" t="e">
        <f t="shared" si="94"/>
        <v>#N/A</v>
      </c>
      <c r="J800" s="14" t="e">
        <f t="shared" si="100"/>
        <v>#N/A</v>
      </c>
      <c r="K800" s="14" t="e">
        <f t="shared" si="95"/>
        <v>#N/A</v>
      </c>
      <c r="L800" s="17" t="e">
        <f t="shared" si="96"/>
        <v>#N/A</v>
      </c>
      <c r="M800" s="14" t="e">
        <f t="shared" si="97"/>
        <v>#N/A</v>
      </c>
      <c r="N800" s="14" t="e">
        <f t="shared" si="98"/>
        <v>#N/A</v>
      </c>
    </row>
    <row r="801" spans="6:14">
      <c r="F801" s="14" t="e">
        <f t="shared" si="99"/>
        <v>#N/A</v>
      </c>
      <c r="G801" s="16">
        <f t="shared" si="92"/>
        <v>114.32602739726028</v>
      </c>
      <c r="H801" s="16" t="e">
        <f t="shared" si="93"/>
        <v>#N/A</v>
      </c>
      <c r="I801" s="14" t="e">
        <f t="shared" si="94"/>
        <v>#N/A</v>
      </c>
      <c r="J801" s="14" t="e">
        <f t="shared" si="100"/>
        <v>#N/A</v>
      </c>
      <c r="K801" s="14" t="e">
        <f t="shared" si="95"/>
        <v>#N/A</v>
      </c>
      <c r="L801" s="17" t="e">
        <f t="shared" si="96"/>
        <v>#N/A</v>
      </c>
      <c r="M801" s="14" t="e">
        <f t="shared" si="97"/>
        <v>#N/A</v>
      </c>
      <c r="N801" s="14" t="e">
        <f t="shared" si="98"/>
        <v>#N/A</v>
      </c>
    </row>
    <row r="802" spans="6:14">
      <c r="F802" s="14" t="e">
        <f t="shared" si="99"/>
        <v>#N/A</v>
      </c>
      <c r="G802" s="16">
        <f t="shared" si="92"/>
        <v>114.32602739726028</v>
      </c>
      <c r="H802" s="16" t="e">
        <f t="shared" si="93"/>
        <v>#N/A</v>
      </c>
      <c r="I802" s="14" t="e">
        <f t="shared" si="94"/>
        <v>#N/A</v>
      </c>
      <c r="J802" s="14" t="e">
        <f t="shared" si="100"/>
        <v>#N/A</v>
      </c>
      <c r="K802" s="14" t="e">
        <f t="shared" si="95"/>
        <v>#N/A</v>
      </c>
      <c r="L802" s="17" t="e">
        <f t="shared" si="96"/>
        <v>#N/A</v>
      </c>
      <c r="M802" s="14" t="e">
        <f t="shared" si="97"/>
        <v>#N/A</v>
      </c>
      <c r="N802" s="14" t="e">
        <f t="shared" si="98"/>
        <v>#N/A</v>
      </c>
    </row>
    <row r="803" spans="6:14">
      <c r="F803" s="14" t="e">
        <f t="shared" si="99"/>
        <v>#N/A</v>
      </c>
      <c r="G803" s="16">
        <f t="shared" si="92"/>
        <v>114.32602739726028</v>
      </c>
      <c r="H803" s="16" t="e">
        <f t="shared" si="93"/>
        <v>#N/A</v>
      </c>
      <c r="I803" s="14" t="e">
        <f t="shared" si="94"/>
        <v>#N/A</v>
      </c>
      <c r="J803" s="14" t="e">
        <f t="shared" si="100"/>
        <v>#N/A</v>
      </c>
      <c r="K803" s="14" t="e">
        <f t="shared" si="95"/>
        <v>#N/A</v>
      </c>
      <c r="L803" s="17" t="e">
        <f t="shared" si="96"/>
        <v>#N/A</v>
      </c>
      <c r="M803" s="14" t="e">
        <f t="shared" si="97"/>
        <v>#N/A</v>
      </c>
      <c r="N803" s="14" t="e">
        <f t="shared" si="98"/>
        <v>#N/A</v>
      </c>
    </row>
    <row r="804" spans="6:14">
      <c r="F804" s="14" t="e">
        <f t="shared" si="99"/>
        <v>#N/A</v>
      </c>
      <c r="G804" s="16">
        <f t="shared" si="92"/>
        <v>114.32602739726028</v>
      </c>
      <c r="H804" s="16" t="e">
        <f t="shared" si="93"/>
        <v>#N/A</v>
      </c>
      <c r="I804" s="14" t="e">
        <f t="shared" si="94"/>
        <v>#N/A</v>
      </c>
      <c r="J804" s="14" t="e">
        <f t="shared" si="100"/>
        <v>#N/A</v>
      </c>
      <c r="K804" s="14" t="e">
        <f t="shared" si="95"/>
        <v>#N/A</v>
      </c>
      <c r="L804" s="17" t="e">
        <f t="shared" si="96"/>
        <v>#N/A</v>
      </c>
      <c r="M804" s="14" t="e">
        <f t="shared" si="97"/>
        <v>#N/A</v>
      </c>
      <c r="N804" s="14" t="e">
        <f t="shared" si="98"/>
        <v>#N/A</v>
      </c>
    </row>
    <row r="805" spans="6:14">
      <c r="F805" s="14" t="e">
        <f t="shared" si="99"/>
        <v>#N/A</v>
      </c>
      <c r="G805" s="16">
        <f t="shared" si="92"/>
        <v>114.32602739726028</v>
      </c>
      <c r="H805" s="16" t="e">
        <f t="shared" si="93"/>
        <v>#N/A</v>
      </c>
      <c r="I805" s="14" t="e">
        <f t="shared" si="94"/>
        <v>#N/A</v>
      </c>
      <c r="J805" s="14" t="e">
        <f t="shared" si="100"/>
        <v>#N/A</v>
      </c>
      <c r="K805" s="14" t="e">
        <f t="shared" si="95"/>
        <v>#N/A</v>
      </c>
      <c r="L805" s="17" t="e">
        <f t="shared" si="96"/>
        <v>#N/A</v>
      </c>
      <c r="M805" s="14" t="e">
        <f t="shared" si="97"/>
        <v>#N/A</v>
      </c>
      <c r="N805" s="14" t="e">
        <f t="shared" si="98"/>
        <v>#N/A</v>
      </c>
    </row>
    <row r="806" spans="6:14">
      <c r="F806" s="14" t="e">
        <f t="shared" si="99"/>
        <v>#N/A</v>
      </c>
      <c r="G806" s="16">
        <f t="shared" si="92"/>
        <v>114.32602739726028</v>
      </c>
      <c r="H806" s="16" t="e">
        <f t="shared" si="93"/>
        <v>#N/A</v>
      </c>
      <c r="I806" s="14" t="e">
        <f t="shared" si="94"/>
        <v>#N/A</v>
      </c>
      <c r="J806" s="14" t="e">
        <f t="shared" si="100"/>
        <v>#N/A</v>
      </c>
      <c r="K806" s="14" t="e">
        <f t="shared" si="95"/>
        <v>#N/A</v>
      </c>
      <c r="L806" s="17" t="e">
        <f t="shared" si="96"/>
        <v>#N/A</v>
      </c>
      <c r="M806" s="14" t="e">
        <f t="shared" si="97"/>
        <v>#N/A</v>
      </c>
      <c r="N806" s="14" t="e">
        <f t="shared" si="98"/>
        <v>#N/A</v>
      </c>
    </row>
    <row r="807" spans="6:14">
      <c r="F807" s="14" t="e">
        <f t="shared" si="99"/>
        <v>#N/A</v>
      </c>
      <c r="G807" s="16">
        <f t="shared" si="92"/>
        <v>114.32602739726028</v>
      </c>
      <c r="H807" s="16" t="e">
        <f t="shared" si="93"/>
        <v>#N/A</v>
      </c>
      <c r="I807" s="14" t="e">
        <f t="shared" si="94"/>
        <v>#N/A</v>
      </c>
      <c r="J807" s="14" t="e">
        <f t="shared" si="100"/>
        <v>#N/A</v>
      </c>
      <c r="K807" s="14" t="e">
        <f t="shared" si="95"/>
        <v>#N/A</v>
      </c>
      <c r="L807" s="17" t="e">
        <f t="shared" si="96"/>
        <v>#N/A</v>
      </c>
      <c r="M807" s="14" t="e">
        <f t="shared" si="97"/>
        <v>#N/A</v>
      </c>
      <c r="N807" s="14" t="e">
        <f t="shared" si="98"/>
        <v>#N/A</v>
      </c>
    </row>
    <row r="808" spans="6:14">
      <c r="F808" s="14" t="e">
        <f t="shared" si="99"/>
        <v>#N/A</v>
      </c>
      <c r="G808" s="16">
        <f t="shared" ref="G808:G871" si="101">IF($F$105-C808&gt;364,$F$105-C808,0)/365</f>
        <v>114.32602739726028</v>
      </c>
      <c r="H808" s="16" t="e">
        <f t="shared" ref="H808:H871" si="102">IF(F808-G808&gt;0,F808-G808,"")</f>
        <v>#N/A</v>
      </c>
      <c r="I808" s="14" t="e">
        <f t="shared" ref="I808:I871" si="103">IF(H808="",E808,0)</f>
        <v>#N/A</v>
      </c>
      <c r="J808" s="14" t="e">
        <f t="shared" si="100"/>
        <v>#N/A</v>
      </c>
      <c r="K808" s="14" t="e">
        <f t="shared" ref="K808:K871" si="104">IF(J808="","",1-J808)</f>
        <v>#N/A</v>
      </c>
      <c r="L808" s="17" t="e">
        <f t="shared" ref="L808:L871" si="105">IF(K808="","",K808*100)</f>
        <v>#N/A</v>
      </c>
      <c r="M808" s="14" t="e">
        <f t="shared" ref="M808:M871" si="106">IF(L808="",0,E808*L808/100)</f>
        <v>#N/A</v>
      </c>
      <c r="N808" s="14" t="e">
        <f t="shared" ref="N808:N871" si="107">E808-M808-I808</f>
        <v>#N/A</v>
      </c>
    </row>
    <row r="809" spans="6:14">
      <c r="F809" s="14" t="e">
        <f t="shared" si="99"/>
        <v>#N/A</v>
      </c>
      <c r="G809" s="16">
        <f t="shared" si="101"/>
        <v>114.32602739726028</v>
      </c>
      <c r="H809" s="16" t="e">
        <f t="shared" si="102"/>
        <v>#N/A</v>
      </c>
      <c r="I809" s="14" t="e">
        <f t="shared" si="103"/>
        <v>#N/A</v>
      </c>
      <c r="J809" s="14" t="e">
        <f t="shared" si="100"/>
        <v>#N/A</v>
      </c>
      <c r="K809" s="14" t="e">
        <f t="shared" si="104"/>
        <v>#N/A</v>
      </c>
      <c r="L809" s="17" t="e">
        <f t="shared" si="105"/>
        <v>#N/A</v>
      </c>
      <c r="M809" s="14" t="e">
        <f t="shared" si="106"/>
        <v>#N/A</v>
      </c>
      <c r="N809" s="14" t="e">
        <f t="shared" si="107"/>
        <v>#N/A</v>
      </c>
    </row>
    <row r="810" spans="6:14">
      <c r="F810" s="14" t="e">
        <f t="shared" si="99"/>
        <v>#N/A</v>
      </c>
      <c r="G810" s="16">
        <f t="shared" si="101"/>
        <v>114.32602739726028</v>
      </c>
      <c r="H810" s="16" t="e">
        <f t="shared" si="102"/>
        <v>#N/A</v>
      </c>
      <c r="I810" s="14" t="e">
        <f t="shared" si="103"/>
        <v>#N/A</v>
      </c>
      <c r="J810" s="14" t="e">
        <f t="shared" si="100"/>
        <v>#N/A</v>
      </c>
      <c r="K810" s="14" t="e">
        <f t="shared" si="104"/>
        <v>#N/A</v>
      </c>
      <c r="L810" s="17" t="e">
        <f t="shared" si="105"/>
        <v>#N/A</v>
      </c>
      <c r="M810" s="14" t="e">
        <f t="shared" si="106"/>
        <v>#N/A</v>
      </c>
      <c r="N810" s="14" t="e">
        <f t="shared" si="107"/>
        <v>#N/A</v>
      </c>
    </row>
    <row r="811" spans="6:14">
      <c r="F811" s="14" t="e">
        <f t="shared" si="99"/>
        <v>#N/A</v>
      </c>
      <c r="G811" s="16">
        <f t="shared" si="101"/>
        <v>114.32602739726028</v>
      </c>
      <c r="H811" s="16" t="e">
        <f t="shared" si="102"/>
        <v>#N/A</v>
      </c>
      <c r="I811" s="14" t="e">
        <f t="shared" si="103"/>
        <v>#N/A</v>
      </c>
      <c r="J811" s="14" t="e">
        <f t="shared" si="100"/>
        <v>#N/A</v>
      </c>
      <c r="K811" s="14" t="e">
        <f t="shared" si="104"/>
        <v>#N/A</v>
      </c>
      <c r="L811" s="17" t="e">
        <f t="shared" si="105"/>
        <v>#N/A</v>
      </c>
      <c r="M811" s="14" t="e">
        <f t="shared" si="106"/>
        <v>#N/A</v>
      </c>
      <c r="N811" s="14" t="e">
        <f t="shared" si="107"/>
        <v>#N/A</v>
      </c>
    </row>
    <row r="812" spans="6:14">
      <c r="F812" s="14" t="e">
        <f t="shared" ref="F812:F875" si="108">VLOOKUP(B812,$AO$3:$AP$103,2,FALSE)</f>
        <v>#N/A</v>
      </c>
      <c r="G812" s="16">
        <f t="shared" si="101"/>
        <v>114.32602739726028</v>
      </c>
      <c r="H812" s="16" t="e">
        <f t="shared" si="102"/>
        <v>#N/A</v>
      </c>
      <c r="I812" s="14" t="e">
        <f t="shared" si="103"/>
        <v>#N/A</v>
      </c>
      <c r="J812" s="14" t="e">
        <f t="shared" ref="J812:J875" si="109">IF(H812="","",(POWER(D812*5%/D812,1/H812)))</f>
        <v>#N/A</v>
      </c>
      <c r="K812" s="14" t="e">
        <f t="shared" si="104"/>
        <v>#N/A</v>
      </c>
      <c r="L812" s="17" t="e">
        <f t="shared" si="105"/>
        <v>#N/A</v>
      </c>
      <c r="M812" s="14" t="e">
        <f t="shared" si="106"/>
        <v>#N/A</v>
      </c>
      <c r="N812" s="14" t="e">
        <f t="shared" si="107"/>
        <v>#N/A</v>
      </c>
    </row>
    <row r="813" spans="6:14">
      <c r="F813" s="14" t="e">
        <f t="shared" si="108"/>
        <v>#N/A</v>
      </c>
      <c r="G813" s="16">
        <f t="shared" si="101"/>
        <v>114.32602739726028</v>
      </c>
      <c r="H813" s="16" t="e">
        <f t="shared" si="102"/>
        <v>#N/A</v>
      </c>
      <c r="I813" s="14" t="e">
        <f t="shared" si="103"/>
        <v>#N/A</v>
      </c>
      <c r="J813" s="14" t="e">
        <f t="shared" si="109"/>
        <v>#N/A</v>
      </c>
      <c r="K813" s="14" t="e">
        <f t="shared" si="104"/>
        <v>#N/A</v>
      </c>
      <c r="L813" s="17" t="e">
        <f t="shared" si="105"/>
        <v>#N/A</v>
      </c>
      <c r="M813" s="14" t="e">
        <f t="shared" si="106"/>
        <v>#N/A</v>
      </c>
      <c r="N813" s="14" t="e">
        <f t="shared" si="107"/>
        <v>#N/A</v>
      </c>
    </row>
    <row r="814" spans="6:14">
      <c r="F814" s="14" t="e">
        <f t="shared" si="108"/>
        <v>#N/A</v>
      </c>
      <c r="G814" s="16">
        <f t="shared" si="101"/>
        <v>114.32602739726028</v>
      </c>
      <c r="H814" s="16" t="e">
        <f t="shared" si="102"/>
        <v>#N/A</v>
      </c>
      <c r="I814" s="14" t="e">
        <f t="shared" si="103"/>
        <v>#N/A</v>
      </c>
      <c r="J814" s="14" t="e">
        <f t="shared" si="109"/>
        <v>#N/A</v>
      </c>
      <c r="K814" s="14" t="e">
        <f t="shared" si="104"/>
        <v>#N/A</v>
      </c>
      <c r="L814" s="17" t="e">
        <f t="shared" si="105"/>
        <v>#N/A</v>
      </c>
      <c r="M814" s="14" t="e">
        <f t="shared" si="106"/>
        <v>#N/A</v>
      </c>
      <c r="N814" s="14" t="e">
        <f t="shared" si="107"/>
        <v>#N/A</v>
      </c>
    </row>
    <row r="815" spans="6:14">
      <c r="F815" s="14" t="e">
        <f t="shared" si="108"/>
        <v>#N/A</v>
      </c>
      <c r="G815" s="16">
        <f t="shared" si="101"/>
        <v>114.32602739726028</v>
      </c>
      <c r="H815" s="16" t="e">
        <f t="shared" si="102"/>
        <v>#N/A</v>
      </c>
      <c r="I815" s="14" t="e">
        <f t="shared" si="103"/>
        <v>#N/A</v>
      </c>
      <c r="J815" s="14" t="e">
        <f t="shared" si="109"/>
        <v>#N/A</v>
      </c>
      <c r="K815" s="14" t="e">
        <f t="shared" si="104"/>
        <v>#N/A</v>
      </c>
      <c r="L815" s="17" t="e">
        <f t="shared" si="105"/>
        <v>#N/A</v>
      </c>
      <c r="M815" s="14" t="e">
        <f t="shared" si="106"/>
        <v>#N/A</v>
      </c>
      <c r="N815" s="14" t="e">
        <f t="shared" si="107"/>
        <v>#N/A</v>
      </c>
    </row>
    <row r="816" spans="6:14">
      <c r="F816" s="14" t="e">
        <f t="shared" si="108"/>
        <v>#N/A</v>
      </c>
      <c r="G816" s="16">
        <f t="shared" si="101"/>
        <v>114.32602739726028</v>
      </c>
      <c r="H816" s="16" t="e">
        <f t="shared" si="102"/>
        <v>#N/A</v>
      </c>
      <c r="I816" s="14" t="e">
        <f t="shared" si="103"/>
        <v>#N/A</v>
      </c>
      <c r="J816" s="14" t="e">
        <f t="shared" si="109"/>
        <v>#N/A</v>
      </c>
      <c r="K816" s="14" t="e">
        <f t="shared" si="104"/>
        <v>#N/A</v>
      </c>
      <c r="L816" s="17" t="e">
        <f t="shared" si="105"/>
        <v>#N/A</v>
      </c>
      <c r="M816" s="14" t="e">
        <f t="shared" si="106"/>
        <v>#N/A</v>
      </c>
      <c r="N816" s="14" t="e">
        <f t="shared" si="107"/>
        <v>#N/A</v>
      </c>
    </row>
    <row r="817" spans="6:14">
      <c r="F817" s="14" t="e">
        <f t="shared" si="108"/>
        <v>#N/A</v>
      </c>
      <c r="G817" s="16">
        <f t="shared" si="101"/>
        <v>114.32602739726028</v>
      </c>
      <c r="H817" s="16" t="e">
        <f t="shared" si="102"/>
        <v>#N/A</v>
      </c>
      <c r="I817" s="14" t="e">
        <f t="shared" si="103"/>
        <v>#N/A</v>
      </c>
      <c r="J817" s="14" t="e">
        <f t="shared" si="109"/>
        <v>#N/A</v>
      </c>
      <c r="K817" s="14" t="e">
        <f t="shared" si="104"/>
        <v>#N/A</v>
      </c>
      <c r="L817" s="17" t="e">
        <f t="shared" si="105"/>
        <v>#N/A</v>
      </c>
      <c r="M817" s="14" t="e">
        <f t="shared" si="106"/>
        <v>#N/A</v>
      </c>
      <c r="N817" s="14" t="e">
        <f t="shared" si="107"/>
        <v>#N/A</v>
      </c>
    </row>
    <row r="818" spans="6:14">
      <c r="F818" s="14" t="e">
        <f t="shared" si="108"/>
        <v>#N/A</v>
      </c>
      <c r="G818" s="16">
        <f t="shared" si="101"/>
        <v>114.32602739726028</v>
      </c>
      <c r="H818" s="16" t="e">
        <f t="shared" si="102"/>
        <v>#N/A</v>
      </c>
      <c r="I818" s="14" t="e">
        <f t="shared" si="103"/>
        <v>#N/A</v>
      </c>
      <c r="J818" s="14" t="e">
        <f t="shared" si="109"/>
        <v>#N/A</v>
      </c>
      <c r="K818" s="14" t="e">
        <f t="shared" si="104"/>
        <v>#N/A</v>
      </c>
      <c r="L818" s="17" t="e">
        <f t="shared" si="105"/>
        <v>#N/A</v>
      </c>
      <c r="M818" s="14" t="e">
        <f t="shared" si="106"/>
        <v>#N/A</v>
      </c>
      <c r="N818" s="14" t="e">
        <f t="shared" si="107"/>
        <v>#N/A</v>
      </c>
    </row>
    <row r="819" spans="6:14">
      <c r="F819" s="14" t="e">
        <f t="shared" si="108"/>
        <v>#N/A</v>
      </c>
      <c r="G819" s="16">
        <f t="shared" si="101"/>
        <v>114.32602739726028</v>
      </c>
      <c r="H819" s="16" t="e">
        <f t="shared" si="102"/>
        <v>#N/A</v>
      </c>
      <c r="I819" s="14" t="e">
        <f t="shared" si="103"/>
        <v>#N/A</v>
      </c>
      <c r="J819" s="14" t="e">
        <f t="shared" si="109"/>
        <v>#N/A</v>
      </c>
      <c r="K819" s="14" t="e">
        <f t="shared" si="104"/>
        <v>#N/A</v>
      </c>
      <c r="L819" s="17" t="e">
        <f t="shared" si="105"/>
        <v>#N/A</v>
      </c>
      <c r="M819" s="14" t="e">
        <f t="shared" si="106"/>
        <v>#N/A</v>
      </c>
      <c r="N819" s="14" t="e">
        <f t="shared" si="107"/>
        <v>#N/A</v>
      </c>
    </row>
    <row r="820" spans="6:14">
      <c r="F820" s="14" t="e">
        <f t="shared" si="108"/>
        <v>#N/A</v>
      </c>
      <c r="G820" s="16">
        <f t="shared" si="101"/>
        <v>114.32602739726028</v>
      </c>
      <c r="H820" s="16" t="e">
        <f t="shared" si="102"/>
        <v>#N/A</v>
      </c>
      <c r="I820" s="14" t="e">
        <f t="shared" si="103"/>
        <v>#N/A</v>
      </c>
      <c r="J820" s="14" t="e">
        <f t="shared" si="109"/>
        <v>#N/A</v>
      </c>
      <c r="K820" s="14" t="e">
        <f t="shared" si="104"/>
        <v>#N/A</v>
      </c>
      <c r="L820" s="17" t="e">
        <f t="shared" si="105"/>
        <v>#N/A</v>
      </c>
      <c r="M820" s="14" t="e">
        <f t="shared" si="106"/>
        <v>#N/A</v>
      </c>
      <c r="N820" s="14" t="e">
        <f t="shared" si="107"/>
        <v>#N/A</v>
      </c>
    </row>
    <row r="821" spans="6:14">
      <c r="F821" s="14" t="e">
        <f t="shared" si="108"/>
        <v>#N/A</v>
      </c>
      <c r="G821" s="16">
        <f t="shared" si="101"/>
        <v>114.32602739726028</v>
      </c>
      <c r="H821" s="16" t="e">
        <f t="shared" si="102"/>
        <v>#N/A</v>
      </c>
      <c r="I821" s="14" t="e">
        <f t="shared" si="103"/>
        <v>#N/A</v>
      </c>
      <c r="J821" s="14" t="e">
        <f t="shared" si="109"/>
        <v>#N/A</v>
      </c>
      <c r="K821" s="14" t="e">
        <f t="shared" si="104"/>
        <v>#N/A</v>
      </c>
      <c r="L821" s="17" t="e">
        <f t="shared" si="105"/>
        <v>#N/A</v>
      </c>
      <c r="M821" s="14" t="e">
        <f t="shared" si="106"/>
        <v>#N/A</v>
      </c>
      <c r="N821" s="14" t="e">
        <f t="shared" si="107"/>
        <v>#N/A</v>
      </c>
    </row>
    <row r="822" spans="6:14">
      <c r="F822" s="14" t="e">
        <f t="shared" si="108"/>
        <v>#N/A</v>
      </c>
      <c r="G822" s="16">
        <f t="shared" si="101"/>
        <v>114.32602739726028</v>
      </c>
      <c r="H822" s="16" t="e">
        <f t="shared" si="102"/>
        <v>#N/A</v>
      </c>
      <c r="I822" s="14" t="e">
        <f t="shared" si="103"/>
        <v>#N/A</v>
      </c>
      <c r="J822" s="14" t="e">
        <f t="shared" si="109"/>
        <v>#N/A</v>
      </c>
      <c r="K822" s="14" t="e">
        <f t="shared" si="104"/>
        <v>#N/A</v>
      </c>
      <c r="L822" s="17" t="e">
        <f t="shared" si="105"/>
        <v>#N/A</v>
      </c>
      <c r="M822" s="14" t="e">
        <f t="shared" si="106"/>
        <v>#N/A</v>
      </c>
      <c r="N822" s="14" t="e">
        <f t="shared" si="107"/>
        <v>#N/A</v>
      </c>
    </row>
    <row r="823" spans="6:14">
      <c r="F823" s="14" t="e">
        <f t="shared" si="108"/>
        <v>#N/A</v>
      </c>
      <c r="G823" s="16">
        <f t="shared" si="101"/>
        <v>114.32602739726028</v>
      </c>
      <c r="H823" s="16" t="e">
        <f t="shared" si="102"/>
        <v>#N/A</v>
      </c>
      <c r="I823" s="14" t="e">
        <f t="shared" si="103"/>
        <v>#N/A</v>
      </c>
      <c r="J823" s="14" t="e">
        <f t="shared" si="109"/>
        <v>#N/A</v>
      </c>
      <c r="K823" s="14" t="e">
        <f t="shared" si="104"/>
        <v>#N/A</v>
      </c>
      <c r="L823" s="17" t="e">
        <f t="shared" si="105"/>
        <v>#N/A</v>
      </c>
      <c r="M823" s="14" t="e">
        <f t="shared" si="106"/>
        <v>#N/A</v>
      </c>
      <c r="N823" s="14" t="e">
        <f t="shared" si="107"/>
        <v>#N/A</v>
      </c>
    </row>
    <row r="824" spans="6:14">
      <c r="F824" s="14" t="e">
        <f t="shared" si="108"/>
        <v>#N/A</v>
      </c>
      <c r="G824" s="16">
        <f t="shared" si="101"/>
        <v>114.32602739726028</v>
      </c>
      <c r="H824" s="16" t="e">
        <f t="shared" si="102"/>
        <v>#N/A</v>
      </c>
      <c r="I824" s="14" t="e">
        <f t="shared" si="103"/>
        <v>#N/A</v>
      </c>
      <c r="J824" s="14" t="e">
        <f t="shared" si="109"/>
        <v>#N/A</v>
      </c>
      <c r="K824" s="14" t="e">
        <f t="shared" si="104"/>
        <v>#N/A</v>
      </c>
      <c r="L824" s="17" t="e">
        <f t="shared" si="105"/>
        <v>#N/A</v>
      </c>
      <c r="M824" s="14" t="e">
        <f t="shared" si="106"/>
        <v>#N/A</v>
      </c>
      <c r="N824" s="14" t="e">
        <f t="shared" si="107"/>
        <v>#N/A</v>
      </c>
    </row>
    <row r="825" spans="6:14">
      <c r="F825" s="14" t="e">
        <f t="shared" si="108"/>
        <v>#N/A</v>
      </c>
      <c r="G825" s="16">
        <f t="shared" si="101"/>
        <v>114.32602739726028</v>
      </c>
      <c r="H825" s="16" t="e">
        <f t="shared" si="102"/>
        <v>#N/A</v>
      </c>
      <c r="I825" s="14" t="e">
        <f t="shared" si="103"/>
        <v>#N/A</v>
      </c>
      <c r="J825" s="14" t="e">
        <f t="shared" si="109"/>
        <v>#N/A</v>
      </c>
      <c r="K825" s="14" t="e">
        <f t="shared" si="104"/>
        <v>#N/A</v>
      </c>
      <c r="L825" s="17" t="e">
        <f t="shared" si="105"/>
        <v>#N/A</v>
      </c>
      <c r="M825" s="14" t="e">
        <f t="shared" si="106"/>
        <v>#N/A</v>
      </c>
      <c r="N825" s="14" t="e">
        <f t="shared" si="107"/>
        <v>#N/A</v>
      </c>
    </row>
    <row r="826" spans="6:14">
      <c r="F826" s="14" t="e">
        <f t="shared" si="108"/>
        <v>#N/A</v>
      </c>
      <c r="G826" s="16">
        <f t="shared" si="101"/>
        <v>114.32602739726028</v>
      </c>
      <c r="H826" s="16" t="e">
        <f t="shared" si="102"/>
        <v>#N/A</v>
      </c>
      <c r="I826" s="14" t="e">
        <f t="shared" si="103"/>
        <v>#N/A</v>
      </c>
      <c r="J826" s="14" t="e">
        <f t="shared" si="109"/>
        <v>#N/A</v>
      </c>
      <c r="K826" s="14" t="e">
        <f t="shared" si="104"/>
        <v>#N/A</v>
      </c>
      <c r="L826" s="17" t="e">
        <f t="shared" si="105"/>
        <v>#N/A</v>
      </c>
      <c r="M826" s="14" t="e">
        <f t="shared" si="106"/>
        <v>#N/A</v>
      </c>
      <c r="N826" s="14" t="e">
        <f t="shared" si="107"/>
        <v>#N/A</v>
      </c>
    </row>
    <row r="827" spans="6:14">
      <c r="F827" s="14" t="e">
        <f t="shared" si="108"/>
        <v>#N/A</v>
      </c>
      <c r="G827" s="16">
        <f t="shared" si="101"/>
        <v>114.32602739726028</v>
      </c>
      <c r="H827" s="16" t="e">
        <f t="shared" si="102"/>
        <v>#N/A</v>
      </c>
      <c r="I827" s="14" t="e">
        <f t="shared" si="103"/>
        <v>#N/A</v>
      </c>
      <c r="J827" s="14" t="e">
        <f t="shared" si="109"/>
        <v>#N/A</v>
      </c>
      <c r="K827" s="14" t="e">
        <f t="shared" si="104"/>
        <v>#N/A</v>
      </c>
      <c r="L827" s="17" t="e">
        <f t="shared" si="105"/>
        <v>#N/A</v>
      </c>
      <c r="M827" s="14" t="e">
        <f t="shared" si="106"/>
        <v>#N/A</v>
      </c>
      <c r="N827" s="14" t="e">
        <f t="shared" si="107"/>
        <v>#N/A</v>
      </c>
    </row>
    <row r="828" spans="6:14">
      <c r="F828" s="14" t="e">
        <f t="shared" si="108"/>
        <v>#N/A</v>
      </c>
      <c r="G828" s="16">
        <f t="shared" si="101"/>
        <v>114.32602739726028</v>
      </c>
      <c r="H828" s="16" t="e">
        <f t="shared" si="102"/>
        <v>#N/A</v>
      </c>
      <c r="I828" s="14" t="e">
        <f t="shared" si="103"/>
        <v>#N/A</v>
      </c>
      <c r="J828" s="14" t="e">
        <f t="shared" si="109"/>
        <v>#N/A</v>
      </c>
      <c r="K828" s="14" t="e">
        <f t="shared" si="104"/>
        <v>#N/A</v>
      </c>
      <c r="L828" s="17" t="e">
        <f t="shared" si="105"/>
        <v>#N/A</v>
      </c>
      <c r="M828" s="14" t="e">
        <f t="shared" si="106"/>
        <v>#N/A</v>
      </c>
      <c r="N828" s="14" t="e">
        <f t="shared" si="107"/>
        <v>#N/A</v>
      </c>
    </row>
    <row r="829" spans="6:14">
      <c r="F829" s="14" t="e">
        <f t="shared" si="108"/>
        <v>#N/A</v>
      </c>
      <c r="G829" s="16">
        <f t="shared" si="101"/>
        <v>114.32602739726028</v>
      </c>
      <c r="H829" s="16" t="e">
        <f t="shared" si="102"/>
        <v>#N/A</v>
      </c>
      <c r="I829" s="14" t="e">
        <f t="shared" si="103"/>
        <v>#N/A</v>
      </c>
      <c r="J829" s="14" t="e">
        <f t="shared" si="109"/>
        <v>#N/A</v>
      </c>
      <c r="K829" s="14" t="e">
        <f t="shared" si="104"/>
        <v>#N/A</v>
      </c>
      <c r="L829" s="17" t="e">
        <f t="shared" si="105"/>
        <v>#N/A</v>
      </c>
      <c r="M829" s="14" t="e">
        <f t="shared" si="106"/>
        <v>#N/A</v>
      </c>
      <c r="N829" s="14" t="e">
        <f t="shared" si="107"/>
        <v>#N/A</v>
      </c>
    </row>
    <row r="830" spans="6:14">
      <c r="F830" s="14" t="e">
        <f t="shared" si="108"/>
        <v>#N/A</v>
      </c>
      <c r="G830" s="16">
        <f t="shared" si="101"/>
        <v>114.32602739726028</v>
      </c>
      <c r="H830" s="16" t="e">
        <f t="shared" si="102"/>
        <v>#N/A</v>
      </c>
      <c r="I830" s="14" t="e">
        <f t="shared" si="103"/>
        <v>#N/A</v>
      </c>
      <c r="J830" s="14" t="e">
        <f t="shared" si="109"/>
        <v>#N/A</v>
      </c>
      <c r="K830" s="14" t="e">
        <f t="shared" si="104"/>
        <v>#N/A</v>
      </c>
      <c r="L830" s="17" t="e">
        <f t="shared" si="105"/>
        <v>#N/A</v>
      </c>
      <c r="M830" s="14" t="e">
        <f t="shared" si="106"/>
        <v>#N/A</v>
      </c>
      <c r="N830" s="14" t="e">
        <f t="shared" si="107"/>
        <v>#N/A</v>
      </c>
    </row>
    <row r="831" spans="6:14">
      <c r="F831" s="14" t="e">
        <f t="shared" si="108"/>
        <v>#N/A</v>
      </c>
      <c r="G831" s="16">
        <f t="shared" si="101"/>
        <v>114.32602739726028</v>
      </c>
      <c r="H831" s="16" t="e">
        <f t="shared" si="102"/>
        <v>#N/A</v>
      </c>
      <c r="I831" s="14" t="e">
        <f t="shared" si="103"/>
        <v>#N/A</v>
      </c>
      <c r="J831" s="14" t="e">
        <f t="shared" si="109"/>
        <v>#N/A</v>
      </c>
      <c r="K831" s="14" t="e">
        <f t="shared" si="104"/>
        <v>#N/A</v>
      </c>
      <c r="L831" s="17" t="e">
        <f t="shared" si="105"/>
        <v>#N/A</v>
      </c>
      <c r="M831" s="14" t="e">
        <f t="shared" si="106"/>
        <v>#N/A</v>
      </c>
      <c r="N831" s="14" t="e">
        <f t="shared" si="107"/>
        <v>#N/A</v>
      </c>
    </row>
    <row r="832" spans="6:14">
      <c r="F832" s="14" t="e">
        <f t="shared" si="108"/>
        <v>#N/A</v>
      </c>
      <c r="G832" s="16">
        <f t="shared" si="101"/>
        <v>114.32602739726028</v>
      </c>
      <c r="H832" s="16" t="e">
        <f t="shared" si="102"/>
        <v>#N/A</v>
      </c>
      <c r="I832" s="14" t="e">
        <f t="shared" si="103"/>
        <v>#N/A</v>
      </c>
      <c r="J832" s="14" t="e">
        <f t="shared" si="109"/>
        <v>#N/A</v>
      </c>
      <c r="K832" s="14" t="e">
        <f t="shared" si="104"/>
        <v>#N/A</v>
      </c>
      <c r="L832" s="17" t="e">
        <f t="shared" si="105"/>
        <v>#N/A</v>
      </c>
      <c r="M832" s="14" t="e">
        <f t="shared" si="106"/>
        <v>#N/A</v>
      </c>
      <c r="N832" s="14" t="e">
        <f t="shared" si="107"/>
        <v>#N/A</v>
      </c>
    </row>
    <row r="833" spans="6:14">
      <c r="F833" s="14" t="e">
        <f t="shared" si="108"/>
        <v>#N/A</v>
      </c>
      <c r="G833" s="16">
        <f t="shared" si="101"/>
        <v>114.32602739726028</v>
      </c>
      <c r="H833" s="16" t="e">
        <f t="shared" si="102"/>
        <v>#N/A</v>
      </c>
      <c r="I833" s="14" t="e">
        <f t="shared" si="103"/>
        <v>#N/A</v>
      </c>
      <c r="J833" s="14" t="e">
        <f t="shared" si="109"/>
        <v>#N/A</v>
      </c>
      <c r="K833" s="14" t="e">
        <f t="shared" si="104"/>
        <v>#N/A</v>
      </c>
      <c r="L833" s="17" t="e">
        <f t="shared" si="105"/>
        <v>#N/A</v>
      </c>
      <c r="M833" s="14" t="e">
        <f t="shared" si="106"/>
        <v>#N/A</v>
      </c>
      <c r="N833" s="14" t="e">
        <f t="shared" si="107"/>
        <v>#N/A</v>
      </c>
    </row>
    <row r="834" spans="6:14">
      <c r="F834" s="14" t="e">
        <f t="shared" si="108"/>
        <v>#N/A</v>
      </c>
      <c r="G834" s="16">
        <f t="shared" si="101"/>
        <v>114.32602739726028</v>
      </c>
      <c r="H834" s="16" t="e">
        <f t="shared" si="102"/>
        <v>#N/A</v>
      </c>
      <c r="I834" s="14" t="e">
        <f t="shared" si="103"/>
        <v>#N/A</v>
      </c>
      <c r="J834" s="14" t="e">
        <f t="shared" si="109"/>
        <v>#N/A</v>
      </c>
      <c r="K834" s="14" t="e">
        <f t="shared" si="104"/>
        <v>#N/A</v>
      </c>
      <c r="L834" s="17" t="e">
        <f t="shared" si="105"/>
        <v>#N/A</v>
      </c>
      <c r="M834" s="14" t="e">
        <f t="shared" si="106"/>
        <v>#N/A</v>
      </c>
      <c r="N834" s="14" t="e">
        <f t="shared" si="107"/>
        <v>#N/A</v>
      </c>
    </row>
    <row r="835" spans="6:14">
      <c r="F835" s="14" t="e">
        <f t="shared" si="108"/>
        <v>#N/A</v>
      </c>
      <c r="G835" s="16">
        <f t="shared" si="101"/>
        <v>114.32602739726028</v>
      </c>
      <c r="H835" s="16" t="e">
        <f t="shared" si="102"/>
        <v>#N/A</v>
      </c>
      <c r="I835" s="14" t="e">
        <f t="shared" si="103"/>
        <v>#N/A</v>
      </c>
      <c r="J835" s="14" t="e">
        <f t="shared" si="109"/>
        <v>#N/A</v>
      </c>
      <c r="K835" s="14" t="e">
        <f t="shared" si="104"/>
        <v>#N/A</v>
      </c>
      <c r="L835" s="17" t="e">
        <f t="shared" si="105"/>
        <v>#N/A</v>
      </c>
      <c r="M835" s="14" t="e">
        <f t="shared" si="106"/>
        <v>#N/A</v>
      </c>
      <c r="N835" s="14" t="e">
        <f t="shared" si="107"/>
        <v>#N/A</v>
      </c>
    </row>
    <row r="836" spans="6:14">
      <c r="F836" s="14" t="e">
        <f t="shared" si="108"/>
        <v>#N/A</v>
      </c>
      <c r="G836" s="16">
        <f t="shared" si="101"/>
        <v>114.32602739726028</v>
      </c>
      <c r="H836" s="16" t="e">
        <f t="shared" si="102"/>
        <v>#N/A</v>
      </c>
      <c r="I836" s="14" t="e">
        <f t="shared" si="103"/>
        <v>#N/A</v>
      </c>
      <c r="J836" s="14" t="e">
        <f t="shared" si="109"/>
        <v>#N/A</v>
      </c>
      <c r="K836" s="14" t="e">
        <f t="shared" si="104"/>
        <v>#N/A</v>
      </c>
      <c r="L836" s="17" t="e">
        <f t="shared" si="105"/>
        <v>#N/A</v>
      </c>
      <c r="M836" s="14" t="e">
        <f t="shared" si="106"/>
        <v>#N/A</v>
      </c>
      <c r="N836" s="14" t="e">
        <f t="shared" si="107"/>
        <v>#N/A</v>
      </c>
    </row>
    <row r="837" spans="6:14">
      <c r="F837" s="14" t="e">
        <f t="shared" si="108"/>
        <v>#N/A</v>
      </c>
      <c r="G837" s="16">
        <f t="shared" si="101"/>
        <v>114.32602739726028</v>
      </c>
      <c r="H837" s="16" t="e">
        <f t="shared" si="102"/>
        <v>#N/A</v>
      </c>
      <c r="I837" s="14" t="e">
        <f t="shared" si="103"/>
        <v>#N/A</v>
      </c>
      <c r="J837" s="14" t="e">
        <f t="shared" si="109"/>
        <v>#N/A</v>
      </c>
      <c r="K837" s="14" t="e">
        <f t="shared" si="104"/>
        <v>#N/A</v>
      </c>
      <c r="L837" s="17" t="e">
        <f t="shared" si="105"/>
        <v>#N/A</v>
      </c>
      <c r="M837" s="14" t="e">
        <f t="shared" si="106"/>
        <v>#N/A</v>
      </c>
      <c r="N837" s="14" t="e">
        <f t="shared" si="107"/>
        <v>#N/A</v>
      </c>
    </row>
    <row r="838" spans="6:14">
      <c r="F838" s="14" t="e">
        <f t="shared" si="108"/>
        <v>#N/A</v>
      </c>
      <c r="G838" s="16">
        <f t="shared" si="101"/>
        <v>114.32602739726028</v>
      </c>
      <c r="H838" s="16" t="e">
        <f t="shared" si="102"/>
        <v>#N/A</v>
      </c>
      <c r="I838" s="14" t="e">
        <f t="shared" si="103"/>
        <v>#N/A</v>
      </c>
      <c r="J838" s="14" t="e">
        <f t="shared" si="109"/>
        <v>#N/A</v>
      </c>
      <c r="K838" s="14" t="e">
        <f t="shared" si="104"/>
        <v>#N/A</v>
      </c>
      <c r="L838" s="17" t="e">
        <f t="shared" si="105"/>
        <v>#N/A</v>
      </c>
      <c r="M838" s="14" t="e">
        <f t="shared" si="106"/>
        <v>#N/A</v>
      </c>
      <c r="N838" s="14" t="e">
        <f t="shared" si="107"/>
        <v>#N/A</v>
      </c>
    </row>
    <row r="839" spans="6:14">
      <c r="F839" s="14" t="e">
        <f t="shared" si="108"/>
        <v>#N/A</v>
      </c>
      <c r="G839" s="16">
        <f t="shared" si="101"/>
        <v>114.32602739726028</v>
      </c>
      <c r="H839" s="16" t="e">
        <f t="shared" si="102"/>
        <v>#N/A</v>
      </c>
      <c r="I839" s="14" t="e">
        <f t="shared" si="103"/>
        <v>#N/A</v>
      </c>
      <c r="J839" s="14" t="e">
        <f t="shared" si="109"/>
        <v>#N/A</v>
      </c>
      <c r="K839" s="14" t="e">
        <f t="shared" si="104"/>
        <v>#N/A</v>
      </c>
      <c r="L839" s="17" t="e">
        <f t="shared" si="105"/>
        <v>#N/A</v>
      </c>
      <c r="M839" s="14" t="e">
        <f t="shared" si="106"/>
        <v>#N/A</v>
      </c>
      <c r="N839" s="14" t="e">
        <f t="shared" si="107"/>
        <v>#N/A</v>
      </c>
    </row>
    <row r="840" spans="6:14">
      <c r="F840" s="14" t="e">
        <f t="shared" si="108"/>
        <v>#N/A</v>
      </c>
      <c r="G840" s="16">
        <f t="shared" si="101"/>
        <v>114.32602739726028</v>
      </c>
      <c r="H840" s="16" t="e">
        <f t="shared" si="102"/>
        <v>#N/A</v>
      </c>
      <c r="I840" s="14" t="e">
        <f t="shared" si="103"/>
        <v>#N/A</v>
      </c>
      <c r="J840" s="14" t="e">
        <f t="shared" si="109"/>
        <v>#N/A</v>
      </c>
      <c r="K840" s="14" t="e">
        <f t="shared" si="104"/>
        <v>#N/A</v>
      </c>
      <c r="L840" s="17" t="e">
        <f t="shared" si="105"/>
        <v>#N/A</v>
      </c>
      <c r="M840" s="14" t="e">
        <f t="shared" si="106"/>
        <v>#N/A</v>
      </c>
      <c r="N840" s="14" t="e">
        <f t="shared" si="107"/>
        <v>#N/A</v>
      </c>
    </row>
    <row r="841" spans="6:14">
      <c r="F841" s="14" t="e">
        <f t="shared" si="108"/>
        <v>#N/A</v>
      </c>
      <c r="G841" s="16">
        <f t="shared" si="101"/>
        <v>114.32602739726028</v>
      </c>
      <c r="H841" s="16" t="e">
        <f t="shared" si="102"/>
        <v>#N/A</v>
      </c>
      <c r="I841" s="14" t="e">
        <f t="shared" si="103"/>
        <v>#N/A</v>
      </c>
      <c r="J841" s="14" t="e">
        <f t="shared" si="109"/>
        <v>#N/A</v>
      </c>
      <c r="K841" s="14" t="e">
        <f t="shared" si="104"/>
        <v>#N/A</v>
      </c>
      <c r="L841" s="17" t="e">
        <f t="shared" si="105"/>
        <v>#N/A</v>
      </c>
      <c r="M841" s="14" t="e">
        <f t="shared" si="106"/>
        <v>#N/A</v>
      </c>
      <c r="N841" s="14" t="e">
        <f t="shared" si="107"/>
        <v>#N/A</v>
      </c>
    </row>
    <row r="842" spans="6:14">
      <c r="F842" s="14" t="e">
        <f t="shared" si="108"/>
        <v>#N/A</v>
      </c>
      <c r="G842" s="16">
        <f t="shared" si="101"/>
        <v>114.32602739726028</v>
      </c>
      <c r="H842" s="16" t="e">
        <f t="shared" si="102"/>
        <v>#N/A</v>
      </c>
      <c r="I842" s="14" t="e">
        <f t="shared" si="103"/>
        <v>#N/A</v>
      </c>
      <c r="J842" s="14" t="e">
        <f t="shared" si="109"/>
        <v>#N/A</v>
      </c>
      <c r="K842" s="14" t="e">
        <f t="shared" si="104"/>
        <v>#N/A</v>
      </c>
      <c r="L842" s="17" t="e">
        <f t="shared" si="105"/>
        <v>#N/A</v>
      </c>
      <c r="M842" s="14" t="e">
        <f t="shared" si="106"/>
        <v>#N/A</v>
      </c>
      <c r="N842" s="14" t="e">
        <f t="shared" si="107"/>
        <v>#N/A</v>
      </c>
    </row>
    <row r="843" spans="6:14">
      <c r="F843" s="14" t="e">
        <f t="shared" si="108"/>
        <v>#N/A</v>
      </c>
      <c r="G843" s="16">
        <f t="shared" si="101"/>
        <v>114.32602739726028</v>
      </c>
      <c r="H843" s="16" t="e">
        <f t="shared" si="102"/>
        <v>#N/A</v>
      </c>
      <c r="I843" s="14" t="e">
        <f t="shared" si="103"/>
        <v>#N/A</v>
      </c>
      <c r="J843" s="14" t="e">
        <f t="shared" si="109"/>
        <v>#N/A</v>
      </c>
      <c r="K843" s="14" t="e">
        <f t="shared" si="104"/>
        <v>#N/A</v>
      </c>
      <c r="L843" s="17" t="e">
        <f t="shared" si="105"/>
        <v>#N/A</v>
      </c>
      <c r="M843" s="14" t="e">
        <f t="shared" si="106"/>
        <v>#N/A</v>
      </c>
      <c r="N843" s="14" t="e">
        <f t="shared" si="107"/>
        <v>#N/A</v>
      </c>
    </row>
    <row r="844" spans="6:14">
      <c r="F844" s="14" t="e">
        <f t="shared" si="108"/>
        <v>#N/A</v>
      </c>
      <c r="G844" s="16">
        <f t="shared" si="101"/>
        <v>114.32602739726028</v>
      </c>
      <c r="H844" s="16" t="e">
        <f t="shared" si="102"/>
        <v>#N/A</v>
      </c>
      <c r="I844" s="14" t="e">
        <f t="shared" si="103"/>
        <v>#N/A</v>
      </c>
      <c r="J844" s="14" t="e">
        <f t="shared" si="109"/>
        <v>#N/A</v>
      </c>
      <c r="K844" s="14" t="e">
        <f t="shared" si="104"/>
        <v>#N/A</v>
      </c>
      <c r="L844" s="17" t="e">
        <f t="shared" si="105"/>
        <v>#N/A</v>
      </c>
      <c r="M844" s="14" t="e">
        <f t="shared" si="106"/>
        <v>#N/A</v>
      </c>
      <c r="N844" s="14" t="e">
        <f t="shared" si="107"/>
        <v>#N/A</v>
      </c>
    </row>
    <row r="845" spans="6:14">
      <c r="F845" s="14" t="e">
        <f t="shared" si="108"/>
        <v>#N/A</v>
      </c>
      <c r="G845" s="16">
        <f t="shared" si="101"/>
        <v>114.32602739726028</v>
      </c>
      <c r="H845" s="16" t="e">
        <f t="shared" si="102"/>
        <v>#N/A</v>
      </c>
      <c r="I845" s="14" t="e">
        <f t="shared" si="103"/>
        <v>#N/A</v>
      </c>
      <c r="J845" s="14" t="e">
        <f t="shared" si="109"/>
        <v>#N/A</v>
      </c>
      <c r="K845" s="14" t="e">
        <f t="shared" si="104"/>
        <v>#N/A</v>
      </c>
      <c r="L845" s="17" t="e">
        <f t="shared" si="105"/>
        <v>#N/A</v>
      </c>
      <c r="M845" s="14" t="e">
        <f t="shared" si="106"/>
        <v>#N/A</v>
      </c>
      <c r="N845" s="14" t="e">
        <f t="shared" si="107"/>
        <v>#N/A</v>
      </c>
    </row>
    <row r="846" spans="6:14">
      <c r="F846" s="14" t="e">
        <f t="shared" si="108"/>
        <v>#N/A</v>
      </c>
      <c r="G846" s="16">
        <f t="shared" si="101"/>
        <v>114.32602739726028</v>
      </c>
      <c r="H846" s="16" t="e">
        <f t="shared" si="102"/>
        <v>#N/A</v>
      </c>
      <c r="I846" s="14" t="e">
        <f t="shared" si="103"/>
        <v>#N/A</v>
      </c>
      <c r="J846" s="14" t="e">
        <f t="shared" si="109"/>
        <v>#N/A</v>
      </c>
      <c r="K846" s="14" t="e">
        <f t="shared" si="104"/>
        <v>#N/A</v>
      </c>
      <c r="L846" s="17" t="e">
        <f t="shared" si="105"/>
        <v>#N/A</v>
      </c>
      <c r="M846" s="14" t="e">
        <f t="shared" si="106"/>
        <v>#N/A</v>
      </c>
      <c r="N846" s="14" t="e">
        <f t="shared" si="107"/>
        <v>#N/A</v>
      </c>
    </row>
    <row r="847" spans="6:14">
      <c r="F847" s="14" t="e">
        <f t="shared" si="108"/>
        <v>#N/A</v>
      </c>
      <c r="G847" s="16">
        <f t="shared" si="101"/>
        <v>114.32602739726028</v>
      </c>
      <c r="H847" s="16" t="e">
        <f t="shared" si="102"/>
        <v>#N/A</v>
      </c>
      <c r="I847" s="14" t="e">
        <f t="shared" si="103"/>
        <v>#N/A</v>
      </c>
      <c r="J847" s="14" t="e">
        <f t="shared" si="109"/>
        <v>#N/A</v>
      </c>
      <c r="K847" s="14" t="e">
        <f t="shared" si="104"/>
        <v>#N/A</v>
      </c>
      <c r="L847" s="17" t="e">
        <f t="shared" si="105"/>
        <v>#N/A</v>
      </c>
      <c r="M847" s="14" t="e">
        <f t="shared" si="106"/>
        <v>#N/A</v>
      </c>
      <c r="N847" s="14" t="e">
        <f t="shared" si="107"/>
        <v>#N/A</v>
      </c>
    </row>
    <row r="848" spans="6:14">
      <c r="F848" s="14" t="e">
        <f t="shared" si="108"/>
        <v>#N/A</v>
      </c>
      <c r="G848" s="16">
        <f t="shared" si="101"/>
        <v>114.32602739726028</v>
      </c>
      <c r="H848" s="16" t="e">
        <f t="shared" si="102"/>
        <v>#N/A</v>
      </c>
      <c r="I848" s="14" t="e">
        <f t="shared" si="103"/>
        <v>#N/A</v>
      </c>
      <c r="J848" s="14" t="e">
        <f t="shared" si="109"/>
        <v>#N/A</v>
      </c>
      <c r="K848" s="14" t="e">
        <f t="shared" si="104"/>
        <v>#N/A</v>
      </c>
      <c r="L848" s="17" t="e">
        <f t="shared" si="105"/>
        <v>#N/A</v>
      </c>
      <c r="M848" s="14" t="e">
        <f t="shared" si="106"/>
        <v>#N/A</v>
      </c>
      <c r="N848" s="14" t="e">
        <f t="shared" si="107"/>
        <v>#N/A</v>
      </c>
    </row>
    <row r="849" spans="6:14">
      <c r="F849" s="14" t="e">
        <f t="shared" si="108"/>
        <v>#N/A</v>
      </c>
      <c r="G849" s="16">
        <f t="shared" si="101"/>
        <v>114.32602739726028</v>
      </c>
      <c r="H849" s="16" t="e">
        <f t="shared" si="102"/>
        <v>#N/A</v>
      </c>
      <c r="I849" s="14" t="e">
        <f t="shared" si="103"/>
        <v>#N/A</v>
      </c>
      <c r="J849" s="14" t="e">
        <f t="shared" si="109"/>
        <v>#N/A</v>
      </c>
      <c r="K849" s="14" t="e">
        <f t="shared" si="104"/>
        <v>#N/A</v>
      </c>
      <c r="L849" s="17" t="e">
        <f t="shared" si="105"/>
        <v>#N/A</v>
      </c>
      <c r="M849" s="14" t="e">
        <f t="shared" si="106"/>
        <v>#N/A</v>
      </c>
      <c r="N849" s="14" t="e">
        <f t="shared" si="107"/>
        <v>#N/A</v>
      </c>
    </row>
    <row r="850" spans="6:14">
      <c r="F850" s="14" t="e">
        <f t="shared" si="108"/>
        <v>#N/A</v>
      </c>
      <c r="G850" s="16">
        <f t="shared" si="101"/>
        <v>114.32602739726028</v>
      </c>
      <c r="H850" s="16" t="e">
        <f t="shared" si="102"/>
        <v>#N/A</v>
      </c>
      <c r="I850" s="14" t="e">
        <f t="shared" si="103"/>
        <v>#N/A</v>
      </c>
      <c r="J850" s="14" t="e">
        <f t="shared" si="109"/>
        <v>#N/A</v>
      </c>
      <c r="K850" s="14" t="e">
        <f t="shared" si="104"/>
        <v>#N/A</v>
      </c>
      <c r="L850" s="17" t="e">
        <f t="shared" si="105"/>
        <v>#N/A</v>
      </c>
      <c r="M850" s="14" t="e">
        <f t="shared" si="106"/>
        <v>#N/A</v>
      </c>
      <c r="N850" s="14" t="e">
        <f t="shared" si="107"/>
        <v>#N/A</v>
      </c>
    </row>
    <row r="851" spans="6:14">
      <c r="F851" s="14" t="e">
        <f t="shared" si="108"/>
        <v>#N/A</v>
      </c>
      <c r="G851" s="16">
        <f t="shared" si="101"/>
        <v>114.32602739726028</v>
      </c>
      <c r="H851" s="16" t="e">
        <f t="shared" si="102"/>
        <v>#N/A</v>
      </c>
      <c r="I851" s="14" t="e">
        <f t="shared" si="103"/>
        <v>#N/A</v>
      </c>
      <c r="J851" s="14" t="e">
        <f t="shared" si="109"/>
        <v>#N/A</v>
      </c>
      <c r="K851" s="14" t="e">
        <f t="shared" si="104"/>
        <v>#N/A</v>
      </c>
      <c r="L851" s="17" t="e">
        <f t="shared" si="105"/>
        <v>#N/A</v>
      </c>
      <c r="M851" s="14" t="e">
        <f t="shared" si="106"/>
        <v>#N/A</v>
      </c>
      <c r="N851" s="14" t="e">
        <f t="shared" si="107"/>
        <v>#N/A</v>
      </c>
    </row>
    <row r="852" spans="6:14">
      <c r="F852" s="14" t="e">
        <f t="shared" si="108"/>
        <v>#N/A</v>
      </c>
      <c r="G852" s="16">
        <f t="shared" si="101"/>
        <v>114.32602739726028</v>
      </c>
      <c r="H852" s="16" t="e">
        <f t="shared" si="102"/>
        <v>#N/A</v>
      </c>
      <c r="I852" s="14" t="e">
        <f t="shared" si="103"/>
        <v>#N/A</v>
      </c>
      <c r="J852" s="14" t="e">
        <f t="shared" si="109"/>
        <v>#N/A</v>
      </c>
      <c r="K852" s="14" t="e">
        <f t="shared" si="104"/>
        <v>#N/A</v>
      </c>
      <c r="L852" s="17" t="e">
        <f t="shared" si="105"/>
        <v>#N/A</v>
      </c>
      <c r="M852" s="14" t="e">
        <f t="shared" si="106"/>
        <v>#N/A</v>
      </c>
      <c r="N852" s="14" t="e">
        <f t="shared" si="107"/>
        <v>#N/A</v>
      </c>
    </row>
    <row r="853" spans="6:14">
      <c r="F853" s="14" t="e">
        <f t="shared" si="108"/>
        <v>#N/A</v>
      </c>
      <c r="G853" s="16">
        <f t="shared" si="101"/>
        <v>114.32602739726028</v>
      </c>
      <c r="H853" s="16" t="e">
        <f t="shared" si="102"/>
        <v>#N/A</v>
      </c>
      <c r="I853" s="14" t="e">
        <f t="shared" si="103"/>
        <v>#N/A</v>
      </c>
      <c r="J853" s="14" t="e">
        <f t="shared" si="109"/>
        <v>#N/A</v>
      </c>
      <c r="K853" s="14" t="e">
        <f t="shared" si="104"/>
        <v>#N/A</v>
      </c>
      <c r="L853" s="17" t="e">
        <f t="shared" si="105"/>
        <v>#N/A</v>
      </c>
      <c r="M853" s="14" t="e">
        <f t="shared" si="106"/>
        <v>#N/A</v>
      </c>
      <c r="N853" s="14" t="e">
        <f t="shared" si="107"/>
        <v>#N/A</v>
      </c>
    </row>
    <row r="854" spans="6:14">
      <c r="F854" s="14" t="e">
        <f t="shared" si="108"/>
        <v>#N/A</v>
      </c>
      <c r="G854" s="16">
        <f t="shared" si="101"/>
        <v>114.32602739726028</v>
      </c>
      <c r="H854" s="16" t="e">
        <f t="shared" si="102"/>
        <v>#N/A</v>
      </c>
      <c r="I854" s="14" t="e">
        <f t="shared" si="103"/>
        <v>#N/A</v>
      </c>
      <c r="J854" s="14" t="e">
        <f t="shared" si="109"/>
        <v>#N/A</v>
      </c>
      <c r="K854" s="14" t="e">
        <f t="shared" si="104"/>
        <v>#N/A</v>
      </c>
      <c r="L854" s="17" t="e">
        <f t="shared" si="105"/>
        <v>#N/A</v>
      </c>
      <c r="M854" s="14" t="e">
        <f t="shared" si="106"/>
        <v>#N/A</v>
      </c>
      <c r="N854" s="14" t="e">
        <f t="shared" si="107"/>
        <v>#N/A</v>
      </c>
    </row>
    <row r="855" spans="6:14">
      <c r="F855" s="14" t="e">
        <f t="shared" si="108"/>
        <v>#N/A</v>
      </c>
      <c r="G855" s="16">
        <f t="shared" si="101"/>
        <v>114.32602739726028</v>
      </c>
      <c r="H855" s="16" t="e">
        <f t="shared" si="102"/>
        <v>#N/A</v>
      </c>
      <c r="I855" s="14" t="e">
        <f t="shared" si="103"/>
        <v>#N/A</v>
      </c>
      <c r="J855" s="14" t="e">
        <f t="shared" si="109"/>
        <v>#N/A</v>
      </c>
      <c r="K855" s="14" t="e">
        <f t="shared" si="104"/>
        <v>#N/A</v>
      </c>
      <c r="L855" s="17" t="e">
        <f t="shared" si="105"/>
        <v>#N/A</v>
      </c>
      <c r="M855" s="14" t="e">
        <f t="shared" si="106"/>
        <v>#N/A</v>
      </c>
      <c r="N855" s="14" t="e">
        <f t="shared" si="107"/>
        <v>#N/A</v>
      </c>
    </row>
    <row r="856" spans="6:14">
      <c r="F856" s="14" t="e">
        <f t="shared" si="108"/>
        <v>#N/A</v>
      </c>
      <c r="G856" s="16">
        <f t="shared" si="101"/>
        <v>114.32602739726028</v>
      </c>
      <c r="H856" s="16" t="e">
        <f t="shared" si="102"/>
        <v>#N/A</v>
      </c>
      <c r="I856" s="14" t="e">
        <f t="shared" si="103"/>
        <v>#N/A</v>
      </c>
      <c r="J856" s="14" t="e">
        <f t="shared" si="109"/>
        <v>#N/A</v>
      </c>
      <c r="K856" s="14" t="e">
        <f t="shared" si="104"/>
        <v>#N/A</v>
      </c>
      <c r="L856" s="17" t="e">
        <f t="shared" si="105"/>
        <v>#N/A</v>
      </c>
      <c r="M856" s="14" t="e">
        <f t="shared" si="106"/>
        <v>#N/A</v>
      </c>
      <c r="N856" s="14" t="e">
        <f t="shared" si="107"/>
        <v>#N/A</v>
      </c>
    </row>
    <row r="857" spans="6:14">
      <c r="F857" s="14" t="e">
        <f t="shared" si="108"/>
        <v>#N/A</v>
      </c>
      <c r="G857" s="16">
        <f t="shared" si="101"/>
        <v>114.32602739726028</v>
      </c>
      <c r="H857" s="16" t="e">
        <f t="shared" si="102"/>
        <v>#N/A</v>
      </c>
      <c r="I857" s="14" t="e">
        <f t="shared" si="103"/>
        <v>#N/A</v>
      </c>
      <c r="J857" s="14" t="e">
        <f t="shared" si="109"/>
        <v>#N/A</v>
      </c>
      <c r="K857" s="14" t="e">
        <f t="shared" si="104"/>
        <v>#N/A</v>
      </c>
      <c r="L857" s="17" t="e">
        <f t="shared" si="105"/>
        <v>#N/A</v>
      </c>
      <c r="M857" s="14" t="e">
        <f t="shared" si="106"/>
        <v>#N/A</v>
      </c>
      <c r="N857" s="14" t="e">
        <f t="shared" si="107"/>
        <v>#N/A</v>
      </c>
    </row>
    <row r="858" spans="6:14">
      <c r="F858" s="14" t="e">
        <f t="shared" si="108"/>
        <v>#N/A</v>
      </c>
      <c r="G858" s="16">
        <f t="shared" si="101"/>
        <v>114.32602739726028</v>
      </c>
      <c r="H858" s="16" t="e">
        <f t="shared" si="102"/>
        <v>#N/A</v>
      </c>
      <c r="I858" s="14" t="e">
        <f t="shared" si="103"/>
        <v>#N/A</v>
      </c>
      <c r="J858" s="14" t="e">
        <f t="shared" si="109"/>
        <v>#N/A</v>
      </c>
      <c r="K858" s="14" t="e">
        <f t="shared" si="104"/>
        <v>#N/A</v>
      </c>
      <c r="L858" s="17" t="e">
        <f t="shared" si="105"/>
        <v>#N/A</v>
      </c>
      <c r="M858" s="14" t="e">
        <f t="shared" si="106"/>
        <v>#N/A</v>
      </c>
      <c r="N858" s="14" t="e">
        <f t="shared" si="107"/>
        <v>#N/A</v>
      </c>
    </row>
    <row r="859" spans="6:14">
      <c r="F859" s="14" t="e">
        <f t="shared" si="108"/>
        <v>#N/A</v>
      </c>
      <c r="G859" s="16">
        <f t="shared" si="101"/>
        <v>114.32602739726028</v>
      </c>
      <c r="H859" s="16" t="e">
        <f t="shared" si="102"/>
        <v>#N/A</v>
      </c>
      <c r="I859" s="14" t="e">
        <f t="shared" si="103"/>
        <v>#N/A</v>
      </c>
      <c r="J859" s="14" t="e">
        <f t="shared" si="109"/>
        <v>#N/A</v>
      </c>
      <c r="K859" s="14" t="e">
        <f t="shared" si="104"/>
        <v>#N/A</v>
      </c>
      <c r="L859" s="17" t="e">
        <f t="shared" si="105"/>
        <v>#N/A</v>
      </c>
      <c r="M859" s="14" t="e">
        <f t="shared" si="106"/>
        <v>#N/A</v>
      </c>
      <c r="N859" s="14" t="e">
        <f t="shared" si="107"/>
        <v>#N/A</v>
      </c>
    </row>
    <row r="860" spans="6:14">
      <c r="F860" s="14" t="e">
        <f t="shared" si="108"/>
        <v>#N/A</v>
      </c>
      <c r="G860" s="16">
        <f t="shared" si="101"/>
        <v>114.32602739726028</v>
      </c>
      <c r="H860" s="16" t="e">
        <f t="shared" si="102"/>
        <v>#N/A</v>
      </c>
      <c r="I860" s="14" t="e">
        <f t="shared" si="103"/>
        <v>#N/A</v>
      </c>
      <c r="J860" s="14" t="e">
        <f t="shared" si="109"/>
        <v>#N/A</v>
      </c>
      <c r="K860" s="14" t="e">
        <f t="shared" si="104"/>
        <v>#N/A</v>
      </c>
      <c r="L860" s="17" t="e">
        <f t="shared" si="105"/>
        <v>#N/A</v>
      </c>
      <c r="M860" s="14" t="e">
        <f t="shared" si="106"/>
        <v>#N/A</v>
      </c>
      <c r="N860" s="14" t="e">
        <f t="shared" si="107"/>
        <v>#N/A</v>
      </c>
    </row>
    <row r="861" spans="6:14">
      <c r="F861" s="14" t="e">
        <f t="shared" si="108"/>
        <v>#N/A</v>
      </c>
      <c r="G861" s="16">
        <f t="shared" si="101"/>
        <v>114.32602739726028</v>
      </c>
      <c r="H861" s="16" t="e">
        <f t="shared" si="102"/>
        <v>#N/A</v>
      </c>
      <c r="I861" s="14" t="e">
        <f t="shared" si="103"/>
        <v>#N/A</v>
      </c>
      <c r="J861" s="14" t="e">
        <f t="shared" si="109"/>
        <v>#N/A</v>
      </c>
      <c r="K861" s="14" t="e">
        <f t="shared" si="104"/>
        <v>#N/A</v>
      </c>
      <c r="L861" s="17" t="e">
        <f t="shared" si="105"/>
        <v>#N/A</v>
      </c>
      <c r="M861" s="14" t="e">
        <f t="shared" si="106"/>
        <v>#N/A</v>
      </c>
      <c r="N861" s="14" t="e">
        <f t="shared" si="107"/>
        <v>#N/A</v>
      </c>
    </row>
    <row r="862" spans="6:14">
      <c r="F862" s="14" t="e">
        <f t="shared" si="108"/>
        <v>#N/A</v>
      </c>
      <c r="G862" s="16">
        <f t="shared" si="101"/>
        <v>114.32602739726028</v>
      </c>
      <c r="H862" s="16" t="e">
        <f t="shared" si="102"/>
        <v>#N/A</v>
      </c>
      <c r="I862" s="14" t="e">
        <f t="shared" si="103"/>
        <v>#N/A</v>
      </c>
      <c r="J862" s="14" t="e">
        <f t="shared" si="109"/>
        <v>#N/A</v>
      </c>
      <c r="K862" s="14" t="e">
        <f t="shared" si="104"/>
        <v>#N/A</v>
      </c>
      <c r="L862" s="17" t="e">
        <f t="shared" si="105"/>
        <v>#N/A</v>
      </c>
      <c r="M862" s="14" t="e">
        <f t="shared" si="106"/>
        <v>#N/A</v>
      </c>
      <c r="N862" s="14" t="e">
        <f t="shared" si="107"/>
        <v>#N/A</v>
      </c>
    </row>
    <row r="863" spans="6:14">
      <c r="F863" s="14" t="e">
        <f t="shared" si="108"/>
        <v>#N/A</v>
      </c>
      <c r="G863" s="16">
        <f t="shared" si="101"/>
        <v>114.32602739726028</v>
      </c>
      <c r="H863" s="16" t="e">
        <f t="shared" si="102"/>
        <v>#N/A</v>
      </c>
      <c r="I863" s="14" t="e">
        <f t="shared" si="103"/>
        <v>#N/A</v>
      </c>
      <c r="J863" s="14" t="e">
        <f t="shared" si="109"/>
        <v>#N/A</v>
      </c>
      <c r="K863" s="14" t="e">
        <f t="shared" si="104"/>
        <v>#N/A</v>
      </c>
      <c r="L863" s="17" t="e">
        <f t="shared" si="105"/>
        <v>#N/A</v>
      </c>
      <c r="M863" s="14" t="e">
        <f t="shared" si="106"/>
        <v>#N/A</v>
      </c>
      <c r="N863" s="14" t="e">
        <f t="shared" si="107"/>
        <v>#N/A</v>
      </c>
    </row>
    <row r="864" spans="6:14">
      <c r="F864" s="14" t="e">
        <f t="shared" si="108"/>
        <v>#N/A</v>
      </c>
      <c r="G864" s="16">
        <f t="shared" si="101"/>
        <v>114.32602739726028</v>
      </c>
      <c r="H864" s="16" t="e">
        <f t="shared" si="102"/>
        <v>#N/A</v>
      </c>
      <c r="I864" s="14" t="e">
        <f t="shared" si="103"/>
        <v>#N/A</v>
      </c>
      <c r="J864" s="14" t="e">
        <f t="shared" si="109"/>
        <v>#N/A</v>
      </c>
      <c r="K864" s="14" t="e">
        <f t="shared" si="104"/>
        <v>#N/A</v>
      </c>
      <c r="L864" s="17" t="e">
        <f t="shared" si="105"/>
        <v>#N/A</v>
      </c>
      <c r="M864" s="14" t="e">
        <f t="shared" si="106"/>
        <v>#N/A</v>
      </c>
      <c r="N864" s="14" t="e">
        <f t="shared" si="107"/>
        <v>#N/A</v>
      </c>
    </row>
    <row r="865" spans="6:14">
      <c r="F865" s="14" t="e">
        <f t="shared" si="108"/>
        <v>#N/A</v>
      </c>
      <c r="G865" s="16">
        <f t="shared" si="101"/>
        <v>114.32602739726028</v>
      </c>
      <c r="H865" s="16" t="e">
        <f t="shared" si="102"/>
        <v>#N/A</v>
      </c>
      <c r="I865" s="14" t="e">
        <f t="shared" si="103"/>
        <v>#N/A</v>
      </c>
      <c r="J865" s="14" t="e">
        <f t="shared" si="109"/>
        <v>#N/A</v>
      </c>
      <c r="K865" s="14" t="e">
        <f t="shared" si="104"/>
        <v>#N/A</v>
      </c>
      <c r="L865" s="17" t="e">
        <f t="shared" si="105"/>
        <v>#N/A</v>
      </c>
      <c r="M865" s="14" t="e">
        <f t="shared" si="106"/>
        <v>#N/A</v>
      </c>
      <c r="N865" s="14" t="e">
        <f t="shared" si="107"/>
        <v>#N/A</v>
      </c>
    </row>
    <row r="866" spans="6:14">
      <c r="F866" s="14" t="e">
        <f t="shared" si="108"/>
        <v>#N/A</v>
      </c>
      <c r="G866" s="16">
        <f t="shared" si="101"/>
        <v>114.32602739726028</v>
      </c>
      <c r="H866" s="16" t="e">
        <f t="shared" si="102"/>
        <v>#N/A</v>
      </c>
      <c r="I866" s="14" t="e">
        <f t="shared" si="103"/>
        <v>#N/A</v>
      </c>
      <c r="J866" s="14" t="e">
        <f t="shared" si="109"/>
        <v>#N/A</v>
      </c>
      <c r="K866" s="14" t="e">
        <f t="shared" si="104"/>
        <v>#N/A</v>
      </c>
      <c r="L866" s="17" t="e">
        <f t="shared" si="105"/>
        <v>#N/A</v>
      </c>
      <c r="M866" s="14" t="e">
        <f t="shared" si="106"/>
        <v>#N/A</v>
      </c>
      <c r="N866" s="14" t="e">
        <f t="shared" si="107"/>
        <v>#N/A</v>
      </c>
    </row>
    <row r="867" spans="6:14">
      <c r="F867" s="14" t="e">
        <f t="shared" si="108"/>
        <v>#N/A</v>
      </c>
      <c r="G867" s="16">
        <f t="shared" si="101"/>
        <v>114.32602739726028</v>
      </c>
      <c r="H867" s="16" t="e">
        <f t="shared" si="102"/>
        <v>#N/A</v>
      </c>
      <c r="I867" s="14" t="e">
        <f t="shared" si="103"/>
        <v>#N/A</v>
      </c>
      <c r="J867" s="14" t="e">
        <f t="shared" si="109"/>
        <v>#N/A</v>
      </c>
      <c r="K867" s="14" t="e">
        <f t="shared" si="104"/>
        <v>#N/A</v>
      </c>
      <c r="L867" s="17" t="e">
        <f t="shared" si="105"/>
        <v>#N/A</v>
      </c>
      <c r="M867" s="14" t="e">
        <f t="shared" si="106"/>
        <v>#N/A</v>
      </c>
      <c r="N867" s="14" t="e">
        <f t="shared" si="107"/>
        <v>#N/A</v>
      </c>
    </row>
    <row r="868" spans="6:14">
      <c r="F868" s="14" t="e">
        <f t="shared" si="108"/>
        <v>#N/A</v>
      </c>
      <c r="G868" s="16">
        <f t="shared" si="101"/>
        <v>114.32602739726028</v>
      </c>
      <c r="H868" s="16" t="e">
        <f t="shared" si="102"/>
        <v>#N/A</v>
      </c>
      <c r="I868" s="14" t="e">
        <f t="shared" si="103"/>
        <v>#N/A</v>
      </c>
      <c r="J868" s="14" t="e">
        <f t="shared" si="109"/>
        <v>#N/A</v>
      </c>
      <c r="K868" s="14" t="e">
        <f t="shared" si="104"/>
        <v>#N/A</v>
      </c>
      <c r="L868" s="17" t="e">
        <f t="shared" si="105"/>
        <v>#N/A</v>
      </c>
      <c r="M868" s="14" t="e">
        <f t="shared" si="106"/>
        <v>#N/A</v>
      </c>
      <c r="N868" s="14" t="e">
        <f t="shared" si="107"/>
        <v>#N/A</v>
      </c>
    </row>
    <row r="869" spans="6:14">
      <c r="F869" s="14" t="e">
        <f t="shared" si="108"/>
        <v>#N/A</v>
      </c>
      <c r="G869" s="16">
        <f t="shared" si="101"/>
        <v>114.32602739726028</v>
      </c>
      <c r="H869" s="16" t="e">
        <f t="shared" si="102"/>
        <v>#N/A</v>
      </c>
      <c r="I869" s="14" t="e">
        <f t="shared" si="103"/>
        <v>#N/A</v>
      </c>
      <c r="J869" s="14" t="e">
        <f t="shared" si="109"/>
        <v>#N/A</v>
      </c>
      <c r="K869" s="14" t="e">
        <f t="shared" si="104"/>
        <v>#N/A</v>
      </c>
      <c r="L869" s="17" t="e">
        <f t="shared" si="105"/>
        <v>#N/A</v>
      </c>
      <c r="M869" s="14" t="e">
        <f t="shared" si="106"/>
        <v>#N/A</v>
      </c>
      <c r="N869" s="14" t="e">
        <f t="shared" si="107"/>
        <v>#N/A</v>
      </c>
    </row>
    <row r="870" spans="6:14">
      <c r="F870" s="14" t="e">
        <f t="shared" si="108"/>
        <v>#N/A</v>
      </c>
      <c r="G870" s="16">
        <f t="shared" si="101"/>
        <v>114.32602739726028</v>
      </c>
      <c r="H870" s="16" t="e">
        <f t="shared" si="102"/>
        <v>#N/A</v>
      </c>
      <c r="I870" s="14" t="e">
        <f t="shared" si="103"/>
        <v>#N/A</v>
      </c>
      <c r="J870" s="14" t="e">
        <f t="shared" si="109"/>
        <v>#N/A</v>
      </c>
      <c r="K870" s="14" t="e">
        <f t="shared" si="104"/>
        <v>#N/A</v>
      </c>
      <c r="L870" s="17" t="e">
        <f t="shared" si="105"/>
        <v>#N/A</v>
      </c>
      <c r="M870" s="14" t="e">
        <f t="shared" si="106"/>
        <v>#N/A</v>
      </c>
      <c r="N870" s="14" t="e">
        <f t="shared" si="107"/>
        <v>#N/A</v>
      </c>
    </row>
    <row r="871" spans="6:14">
      <c r="F871" s="14" t="e">
        <f t="shared" si="108"/>
        <v>#N/A</v>
      </c>
      <c r="G871" s="16">
        <f t="shared" si="101"/>
        <v>114.32602739726028</v>
      </c>
      <c r="H871" s="16" t="e">
        <f t="shared" si="102"/>
        <v>#N/A</v>
      </c>
      <c r="I871" s="14" t="e">
        <f t="shared" si="103"/>
        <v>#N/A</v>
      </c>
      <c r="J871" s="14" t="e">
        <f t="shared" si="109"/>
        <v>#N/A</v>
      </c>
      <c r="K871" s="14" t="e">
        <f t="shared" si="104"/>
        <v>#N/A</v>
      </c>
      <c r="L871" s="17" t="e">
        <f t="shared" si="105"/>
        <v>#N/A</v>
      </c>
      <c r="M871" s="14" t="e">
        <f t="shared" si="106"/>
        <v>#N/A</v>
      </c>
      <c r="N871" s="14" t="e">
        <f t="shared" si="107"/>
        <v>#N/A</v>
      </c>
    </row>
    <row r="872" spans="6:14">
      <c r="F872" s="14" t="e">
        <f t="shared" si="108"/>
        <v>#N/A</v>
      </c>
      <c r="G872" s="16">
        <f t="shared" ref="G872:G935" si="110">IF($F$105-C872&gt;364,$F$105-C872,0)/365</f>
        <v>114.32602739726028</v>
      </c>
      <c r="H872" s="16" t="e">
        <f t="shared" ref="H872:H935" si="111">IF(F872-G872&gt;0,F872-G872,"")</f>
        <v>#N/A</v>
      </c>
      <c r="I872" s="14" t="e">
        <f t="shared" ref="I872:I935" si="112">IF(H872="",E872,0)</f>
        <v>#N/A</v>
      </c>
      <c r="J872" s="14" t="e">
        <f t="shared" si="109"/>
        <v>#N/A</v>
      </c>
      <c r="K872" s="14" t="e">
        <f t="shared" ref="K872:K935" si="113">IF(J872="","",1-J872)</f>
        <v>#N/A</v>
      </c>
      <c r="L872" s="17" t="e">
        <f t="shared" ref="L872:L935" si="114">IF(K872="","",K872*100)</f>
        <v>#N/A</v>
      </c>
      <c r="M872" s="14" t="e">
        <f t="shared" ref="M872:M935" si="115">IF(L872="",0,E872*L872/100)</f>
        <v>#N/A</v>
      </c>
      <c r="N872" s="14" t="e">
        <f t="shared" ref="N872:N935" si="116">E872-M872-I872</f>
        <v>#N/A</v>
      </c>
    </row>
    <row r="873" spans="6:14">
      <c r="F873" s="14" t="e">
        <f t="shared" si="108"/>
        <v>#N/A</v>
      </c>
      <c r="G873" s="16">
        <f t="shared" si="110"/>
        <v>114.32602739726028</v>
      </c>
      <c r="H873" s="16" t="e">
        <f t="shared" si="111"/>
        <v>#N/A</v>
      </c>
      <c r="I873" s="14" t="e">
        <f t="shared" si="112"/>
        <v>#N/A</v>
      </c>
      <c r="J873" s="14" t="e">
        <f t="shared" si="109"/>
        <v>#N/A</v>
      </c>
      <c r="K873" s="14" t="e">
        <f t="shared" si="113"/>
        <v>#N/A</v>
      </c>
      <c r="L873" s="17" t="e">
        <f t="shared" si="114"/>
        <v>#N/A</v>
      </c>
      <c r="M873" s="14" t="e">
        <f t="shared" si="115"/>
        <v>#N/A</v>
      </c>
      <c r="N873" s="14" t="e">
        <f t="shared" si="116"/>
        <v>#N/A</v>
      </c>
    </row>
    <row r="874" spans="6:14">
      <c r="F874" s="14" t="e">
        <f t="shared" si="108"/>
        <v>#N/A</v>
      </c>
      <c r="G874" s="16">
        <f t="shared" si="110"/>
        <v>114.32602739726028</v>
      </c>
      <c r="H874" s="16" t="e">
        <f t="shared" si="111"/>
        <v>#N/A</v>
      </c>
      <c r="I874" s="14" t="e">
        <f t="shared" si="112"/>
        <v>#N/A</v>
      </c>
      <c r="J874" s="14" t="e">
        <f t="shared" si="109"/>
        <v>#N/A</v>
      </c>
      <c r="K874" s="14" t="e">
        <f t="shared" si="113"/>
        <v>#N/A</v>
      </c>
      <c r="L874" s="17" t="e">
        <f t="shared" si="114"/>
        <v>#N/A</v>
      </c>
      <c r="M874" s="14" t="e">
        <f t="shared" si="115"/>
        <v>#N/A</v>
      </c>
      <c r="N874" s="14" t="e">
        <f t="shared" si="116"/>
        <v>#N/A</v>
      </c>
    </row>
    <row r="875" spans="6:14">
      <c r="F875" s="14" t="e">
        <f t="shared" si="108"/>
        <v>#N/A</v>
      </c>
      <c r="G875" s="16">
        <f t="shared" si="110"/>
        <v>114.32602739726028</v>
      </c>
      <c r="H875" s="16" t="e">
        <f t="shared" si="111"/>
        <v>#N/A</v>
      </c>
      <c r="I875" s="14" t="e">
        <f t="shared" si="112"/>
        <v>#N/A</v>
      </c>
      <c r="J875" s="14" t="e">
        <f t="shared" si="109"/>
        <v>#N/A</v>
      </c>
      <c r="K875" s="14" t="e">
        <f t="shared" si="113"/>
        <v>#N/A</v>
      </c>
      <c r="L875" s="17" t="e">
        <f t="shared" si="114"/>
        <v>#N/A</v>
      </c>
      <c r="M875" s="14" t="e">
        <f t="shared" si="115"/>
        <v>#N/A</v>
      </c>
      <c r="N875" s="14" t="e">
        <f t="shared" si="116"/>
        <v>#N/A</v>
      </c>
    </row>
    <row r="876" spans="6:14">
      <c r="F876" s="14" t="e">
        <f t="shared" ref="F876:F939" si="117">VLOOKUP(B876,$AO$3:$AP$103,2,FALSE)</f>
        <v>#N/A</v>
      </c>
      <c r="G876" s="16">
        <f t="shared" si="110"/>
        <v>114.32602739726028</v>
      </c>
      <c r="H876" s="16" t="e">
        <f t="shared" si="111"/>
        <v>#N/A</v>
      </c>
      <c r="I876" s="14" t="e">
        <f t="shared" si="112"/>
        <v>#N/A</v>
      </c>
      <c r="J876" s="14" t="e">
        <f t="shared" ref="J876:J939" si="118">IF(H876="","",(POWER(D876*5%/D876,1/H876)))</f>
        <v>#N/A</v>
      </c>
      <c r="K876" s="14" t="e">
        <f t="shared" si="113"/>
        <v>#N/A</v>
      </c>
      <c r="L876" s="17" t="e">
        <f t="shared" si="114"/>
        <v>#N/A</v>
      </c>
      <c r="M876" s="14" t="e">
        <f t="shared" si="115"/>
        <v>#N/A</v>
      </c>
      <c r="N876" s="14" t="e">
        <f t="shared" si="116"/>
        <v>#N/A</v>
      </c>
    </row>
    <row r="877" spans="6:14">
      <c r="F877" s="14" t="e">
        <f t="shared" si="117"/>
        <v>#N/A</v>
      </c>
      <c r="G877" s="16">
        <f t="shared" si="110"/>
        <v>114.32602739726028</v>
      </c>
      <c r="H877" s="16" t="e">
        <f t="shared" si="111"/>
        <v>#N/A</v>
      </c>
      <c r="I877" s="14" t="e">
        <f t="shared" si="112"/>
        <v>#N/A</v>
      </c>
      <c r="J877" s="14" t="e">
        <f t="shared" si="118"/>
        <v>#N/A</v>
      </c>
      <c r="K877" s="14" t="e">
        <f t="shared" si="113"/>
        <v>#N/A</v>
      </c>
      <c r="L877" s="17" t="e">
        <f t="shared" si="114"/>
        <v>#N/A</v>
      </c>
      <c r="M877" s="14" t="e">
        <f t="shared" si="115"/>
        <v>#N/A</v>
      </c>
      <c r="N877" s="14" t="e">
        <f t="shared" si="116"/>
        <v>#N/A</v>
      </c>
    </row>
    <row r="878" spans="6:14">
      <c r="F878" s="14" t="e">
        <f t="shared" si="117"/>
        <v>#N/A</v>
      </c>
      <c r="G878" s="16">
        <f t="shared" si="110"/>
        <v>114.32602739726028</v>
      </c>
      <c r="H878" s="16" t="e">
        <f t="shared" si="111"/>
        <v>#N/A</v>
      </c>
      <c r="I878" s="14" t="e">
        <f t="shared" si="112"/>
        <v>#N/A</v>
      </c>
      <c r="J878" s="14" t="e">
        <f t="shared" si="118"/>
        <v>#N/A</v>
      </c>
      <c r="K878" s="14" t="e">
        <f t="shared" si="113"/>
        <v>#N/A</v>
      </c>
      <c r="L878" s="17" t="e">
        <f t="shared" si="114"/>
        <v>#N/A</v>
      </c>
      <c r="M878" s="14" t="e">
        <f t="shared" si="115"/>
        <v>#N/A</v>
      </c>
      <c r="N878" s="14" t="e">
        <f t="shared" si="116"/>
        <v>#N/A</v>
      </c>
    </row>
    <row r="879" spans="6:14">
      <c r="F879" s="14" t="e">
        <f t="shared" si="117"/>
        <v>#N/A</v>
      </c>
      <c r="G879" s="16">
        <f t="shared" si="110"/>
        <v>114.32602739726028</v>
      </c>
      <c r="H879" s="16" t="e">
        <f t="shared" si="111"/>
        <v>#N/A</v>
      </c>
      <c r="I879" s="14" t="e">
        <f t="shared" si="112"/>
        <v>#N/A</v>
      </c>
      <c r="J879" s="14" t="e">
        <f t="shared" si="118"/>
        <v>#N/A</v>
      </c>
      <c r="K879" s="14" t="e">
        <f t="shared" si="113"/>
        <v>#N/A</v>
      </c>
      <c r="L879" s="17" t="e">
        <f t="shared" si="114"/>
        <v>#N/A</v>
      </c>
      <c r="M879" s="14" t="e">
        <f t="shared" si="115"/>
        <v>#N/A</v>
      </c>
      <c r="N879" s="14" t="e">
        <f t="shared" si="116"/>
        <v>#N/A</v>
      </c>
    </row>
    <row r="880" spans="6:14">
      <c r="F880" s="14" t="e">
        <f t="shared" si="117"/>
        <v>#N/A</v>
      </c>
      <c r="G880" s="16">
        <f t="shared" si="110"/>
        <v>114.32602739726028</v>
      </c>
      <c r="H880" s="16" t="e">
        <f t="shared" si="111"/>
        <v>#N/A</v>
      </c>
      <c r="I880" s="14" t="e">
        <f t="shared" si="112"/>
        <v>#N/A</v>
      </c>
      <c r="J880" s="14" t="e">
        <f t="shared" si="118"/>
        <v>#N/A</v>
      </c>
      <c r="K880" s="14" t="e">
        <f t="shared" si="113"/>
        <v>#N/A</v>
      </c>
      <c r="L880" s="17" t="e">
        <f t="shared" si="114"/>
        <v>#N/A</v>
      </c>
      <c r="M880" s="14" t="e">
        <f t="shared" si="115"/>
        <v>#N/A</v>
      </c>
      <c r="N880" s="14" t="e">
        <f t="shared" si="116"/>
        <v>#N/A</v>
      </c>
    </row>
    <row r="881" spans="6:14">
      <c r="F881" s="14" t="e">
        <f t="shared" si="117"/>
        <v>#N/A</v>
      </c>
      <c r="G881" s="16">
        <f t="shared" si="110"/>
        <v>114.32602739726028</v>
      </c>
      <c r="H881" s="16" t="e">
        <f t="shared" si="111"/>
        <v>#N/A</v>
      </c>
      <c r="I881" s="14" t="e">
        <f t="shared" si="112"/>
        <v>#N/A</v>
      </c>
      <c r="J881" s="14" t="e">
        <f t="shared" si="118"/>
        <v>#N/A</v>
      </c>
      <c r="K881" s="14" t="e">
        <f t="shared" si="113"/>
        <v>#N/A</v>
      </c>
      <c r="L881" s="17" t="e">
        <f t="shared" si="114"/>
        <v>#N/A</v>
      </c>
      <c r="M881" s="14" t="e">
        <f t="shared" si="115"/>
        <v>#N/A</v>
      </c>
      <c r="N881" s="14" t="e">
        <f t="shared" si="116"/>
        <v>#N/A</v>
      </c>
    </row>
    <row r="882" spans="6:14">
      <c r="F882" s="14" t="e">
        <f t="shared" si="117"/>
        <v>#N/A</v>
      </c>
      <c r="G882" s="16">
        <f t="shared" si="110"/>
        <v>114.32602739726028</v>
      </c>
      <c r="H882" s="16" t="e">
        <f t="shared" si="111"/>
        <v>#N/A</v>
      </c>
      <c r="I882" s="14" t="e">
        <f t="shared" si="112"/>
        <v>#N/A</v>
      </c>
      <c r="J882" s="14" t="e">
        <f t="shared" si="118"/>
        <v>#N/A</v>
      </c>
      <c r="K882" s="14" t="e">
        <f t="shared" si="113"/>
        <v>#N/A</v>
      </c>
      <c r="L882" s="17" t="e">
        <f t="shared" si="114"/>
        <v>#N/A</v>
      </c>
      <c r="M882" s="14" t="e">
        <f t="shared" si="115"/>
        <v>#N/A</v>
      </c>
      <c r="N882" s="14" t="e">
        <f t="shared" si="116"/>
        <v>#N/A</v>
      </c>
    </row>
    <row r="883" spans="6:14">
      <c r="F883" s="14" t="e">
        <f t="shared" si="117"/>
        <v>#N/A</v>
      </c>
      <c r="G883" s="16">
        <f t="shared" si="110"/>
        <v>114.32602739726028</v>
      </c>
      <c r="H883" s="16" t="e">
        <f t="shared" si="111"/>
        <v>#N/A</v>
      </c>
      <c r="I883" s="14" t="e">
        <f t="shared" si="112"/>
        <v>#N/A</v>
      </c>
      <c r="J883" s="14" t="e">
        <f t="shared" si="118"/>
        <v>#N/A</v>
      </c>
      <c r="K883" s="14" t="e">
        <f t="shared" si="113"/>
        <v>#N/A</v>
      </c>
      <c r="L883" s="17" t="e">
        <f t="shared" si="114"/>
        <v>#N/A</v>
      </c>
      <c r="M883" s="14" t="e">
        <f t="shared" si="115"/>
        <v>#N/A</v>
      </c>
      <c r="N883" s="14" t="e">
        <f t="shared" si="116"/>
        <v>#N/A</v>
      </c>
    </row>
    <row r="884" spans="6:14">
      <c r="F884" s="14" t="e">
        <f t="shared" si="117"/>
        <v>#N/A</v>
      </c>
      <c r="G884" s="16">
        <f t="shared" si="110"/>
        <v>114.32602739726028</v>
      </c>
      <c r="H884" s="16" t="e">
        <f t="shared" si="111"/>
        <v>#N/A</v>
      </c>
      <c r="I884" s="14" t="e">
        <f t="shared" si="112"/>
        <v>#N/A</v>
      </c>
      <c r="J884" s="14" t="e">
        <f t="shared" si="118"/>
        <v>#N/A</v>
      </c>
      <c r="K884" s="14" t="e">
        <f t="shared" si="113"/>
        <v>#N/A</v>
      </c>
      <c r="L884" s="17" t="e">
        <f t="shared" si="114"/>
        <v>#N/A</v>
      </c>
      <c r="M884" s="14" t="e">
        <f t="shared" si="115"/>
        <v>#N/A</v>
      </c>
      <c r="N884" s="14" t="e">
        <f t="shared" si="116"/>
        <v>#N/A</v>
      </c>
    </row>
    <row r="885" spans="6:14">
      <c r="F885" s="14" t="e">
        <f t="shared" si="117"/>
        <v>#N/A</v>
      </c>
      <c r="G885" s="16">
        <f t="shared" si="110"/>
        <v>114.32602739726028</v>
      </c>
      <c r="H885" s="16" t="e">
        <f t="shared" si="111"/>
        <v>#N/A</v>
      </c>
      <c r="I885" s="14" t="e">
        <f t="shared" si="112"/>
        <v>#N/A</v>
      </c>
      <c r="J885" s="14" t="e">
        <f t="shared" si="118"/>
        <v>#N/A</v>
      </c>
      <c r="K885" s="14" t="e">
        <f t="shared" si="113"/>
        <v>#N/A</v>
      </c>
      <c r="L885" s="17" t="e">
        <f t="shared" si="114"/>
        <v>#N/A</v>
      </c>
      <c r="M885" s="14" t="e">
        <f t="shared" si="115"/>
        <v>#N/A</v>
      </c>
      <c r="N885" s="14" t="e">
        <f t="shared" si="116"/>
        <v>#N/A</v>
      </c>
    </row>
    <row r="886" spans="6:14">
      <c r="F886" s="14" t="e">
        <f t="shared" si="117"/>
        <v>#N/A</v>
      </c>
      <c r="G886" s="16">
        <f t="shared" si="110"/>
        <v>114.32602739726028</v>
      </c>
      <c r="H886" s="16" t="e">
        <f t="shared" si="111"/>
        <v>#N/A</v>
      </c>
      <c r="I886" s="14" t="e">
        <f t="shared" si="112"/>
        <v>#N/A</v>
      </c>
      <c r="J886" s="14" t="e">
        <f t="shared" si="118"/>
        <v>#N/A</v>
      </c>
      <c r="K886" s="14" t="e">
        <f t="shared" si="113"/>
        <v>#N/A</v>
      </c>
      <c r="L886" s="17" t="e">
        <f t="shared" si="114"/>
        <v>#N/A</v>
      </c>
      <c r="M886" s="14" t="e">
        <f t="shared" si="115"/>
        <v>#N/A</v>
      </c>
      <c r="N886" s="14" t="e">
        <f t="shared" si="116"/>
        <v>#N/A</v>
      </c>
    </row>
    <row r="887" spans="6:14">
      <c r="F887" s="14" t="e">
        <f t="shared" si="117"/>
        <v>#N/A</v>
      </c>
      <c r="G887" s="16">
        <f t="shared" si="110"/>
        <v>114.32602739726028</v>
      </c>
      <c r="H887" s="16" t="e">
        <f t="shared" si="111"/>
        <v>#N/A</v>
      </c>
      <c r="I887" s="14" t="e">
        <f t="shared" si="112"/>
        <v>#N/A</v>
      </c>
      <c r="J887" s="14" t="e">
        <f t="shared" si="118"/>
        <v>#N/A</v>
      </c>
      <c r="K887" s="14" t="e">
        <f t="shared" si="113"/>
        <v>#N/A</v>
      </c>
      <c r="L887" s="17" t="e">
        <f t="shared" si="114"/>
        <v>#N/A</v>
      </c>
      <c r="M887" s="14" t="e">
        <f t="shared" si="115"/>
        <v>#N/A</v>
      </c>
      <c r="N887" s="14" t="e">
        <f t="shared" si="116"/>
        <v>#N/A</v>
      </c>
    </row>
    <row r="888" spans="6:14">
      <c r="F888" s="14" t="e">
        <f t="shared" si="117"/>
        <v>#N/A</v>
      </c>
      <c r="G888" s="16">
        <f t="shared" si="110"/>
        <v>114.32602739726028</v>
      </c>
      <c r="H888" s="16" t="e">
        <f t="shared" si="111"/>
        <v>#N/A</v>
      </c>
      <c r="I888" s="14" t="e">
        <f t="shared" si="112"/>
        <v>#N/A</v>
      </c>
      <c r="J888" s="14" t="e">
        <f t="shared" si="118"/>
        <v>#N/A</v>
      </c>
      <c r="K888" s="14" t="e">
        <f t="shared" si="113"/>
        <v>#N/A</v>
      </c>
      <c r="L888" s="17" t="e">
        <f t="shared" si="114"/>
        <v>#N/A</v>
      </c>
      <c r="M888" s="14" t="e">
        <f t="shared" si="115"/>
        <v>#N/A</v>
      </c>
      <c r="N888" s="14" t="e">
        <f t="shared" si="116"/>
        <v>#N/A</v>
      </c>
    </row>
    <row r="889" spans="6:14">
      <c r="F889" s="14" t="e">
        <f t="shared" si="117"/>
        <v>#N/A</v>
      </c>
      <c r="G889" s="16">
        <f t="shared" si="110"/>
        <v>114.32602739726028</v>
      </c>
      <c r="H889" s="16" t="e">
        <f t="shared" si="111"/>
        <v>#N/A</v>
      </c>
      <c r="I889" s="14" t="e">
        <f t="shared" si="112"/>
        <v>#N/A</v>
      </c>
      <c r="J889" s="14" t="e">
        <f t="shared" si="118"/>
        <v>#N/A</v>
      </c>
      <c r="K889" s="14" t="e">
        <f t="shared" si="113"/>
        <v>#N/A</v>
      </c>
      <c r="L889" s="17" t="e">
        <f t="shared" si="114"/>
        <v>#N/A</v>
      </c>
      <c r="M889" s="14" t="e">
        <f t="shared" si="115"/>
        <v>#N/A</v>
      </c>
      <c r="N889" s="14" t="e">
        <f t="shared" si="116"/>
        <v>#N/A</v>
      </c>
    </row>
    <row r="890" spans="6:14">
      <c r="F890" s="14" t="e">
        <f t="shared" si="117"/>
        <v>#N/A</v>
      </c>
      <c r="G890" s="16">
        <f t="shared" si="110"/>
        <v>114.32602739726028</v>
      </c>
      <c r="H890" s="16" t="e">
        <f t="shared" si="111"/>
        <v>#N/A</v>
      </c>
      <c r="I890" s="14" t="e">
        <f t="shared" si="112"/>
        <v>#N/A</v>
      </c>
      <c r="J890" s="14" t="e">
        <f t="shared" si="118"/>
        <v>#N/A</v>
      </c>
      <c r="K890" s="14" t="e">
        <f t="shared" si="113"/>
        <v>#N/A</v>
      </c>
      <c r="L890" s="17" t="e">
        <f t="shared" si="114"/>
        <v>#N/A</v>
      </c>
      <c r="M890" s="14" t="e">
        <f t="shared" si="115"/>
        <v>#N/A</v>
      </c>
      <c r="N890" s="14" t="e">
        <f t="shared" si="116"/>
        <v>#N/A</v>
      </c>
    </row>
    <row r="891" spans="6:14">
      <c r="F891" s="14" t="e">
        <f t="shared" si="117"/>
        <v>#N/A</v>
      </c>
      <c r="G891" s="16">
        <f t="shared" si="110"/>
        <v>114.32602739726028</v>
      </c>
      <c r="H891" s="16" t="e">
        <f t="shared" si="111"/>
        <v>#N/A</v>
      </c>
      <c r="I891" s="14" t="e">
        <f t="shared" si="112"/>
        <v>#N/A</v>
      </c>
      <c r="J891" s="14" t="e">
        <f t="shared" si="118"/>
        <v>#N/A</v>
      </c>
      <c r="K891" s="14" t="e">
        <f t="shared" si="113"/>
        <v>#N/A</v>
      </c>
      <c r="L891" s="17" t="e">
        <f t="shared" si="114"/>
        <v>#N/A</v>
      </c>
      <c r="M891" s="14" t="e">
        <f t="shared" si="115"/>
        <v>#N/A</v>
      </c>
      <c r="N891" s="14" t="e">
        <f t="shared" si="116"/>
        <v>#N/A</v>
      </c>
    </row>
    <row r="892" spans="6:14">
      <c r="F892" s="14" t="e">
        <f t="shared" si="117"/>
        <v>#N/A</v>
      </c>
      <c r="G892" s="16">
        <f t="shared" si="110"/>
        <v>114.32602739726028</v>
      </c>
      <c r="H892" s="16" t="e">
        <f t="shared" si="111"/>
        <v>#N/A</v>
      </c>
      <c r="I892" s="14" t="e">
        <f t="shared" si="112"/>
        <v>#N/A</v>
      </c>
      <c r="J892" s="14" t="e">
        <f t="shared" si="118"/>
        <v>#N/A</v>
      </c>
      <c r="K892" s="14" t="e">
        <f t="shared" si="113"/>
        <v>#N/A</v>
      </c>
      <c r="L892" s="17" t="e">
        <f t="shared" si="114"/>
        <v>#N/A</v>
      </c>
      <c r="M892" s="14" t="e">
        <f t="shared" si="115"/>
        <v>#N/A</v>
      </c>
      <c r="N892" s="14" t="e">
        <f t="shared" si="116"/>
        <v>#N/A</v>
      </c>
    </row>
    <row r="893" spans="6:14">
      <c r="F893" s="14" t="e">
        <f t="shared" si="117"/>
        <v>#N/A</v>
      </c>
      <c r="G893" s="16">
        <f t="shared" si="110"/>
        <v>114.32602739726028</v>
      </c>
      <c r="H893" s="16" t="e">
        <f t="shared" si="111"/>
        <v>#N/A</v>
      </c>
      <c r="I893" s="14" t="e">
        <f t="shared" si="112"/>
        <v>#N/A</v>
      </c>
      <c r="J893" s="14" t="e">
        <f t="shared" si="118"/>
        <v>#N/A</v>
      </c>
      <c r="K893" s="14" t="e">
        <f t="shared" si="113"/>
        <v>#N/A</v>
      </c>
      <c r="L893" s="17" t="e">
        <f t="shared" si="114"/>
        <v>#N/A</v>
      </c>
      <c r="M893" s="14" t="e">
        <f t="shared" si="115"/>
        <v>#N/A</v>
      </c>
      <c r="N893" s="14" t="e">
        <f t="shared" si="116"/>
        <v>#N/A</v>
      </c>
    </row>
    <row r="894" spans="6:14">
      <c r="F894" s="14" t="e">
        <f t="shared" si="117"/>
        <v>#N/A</v>
      </c>
      <c r="G894" s="16">
        <f t="shared" si="110"/>
        <v>114.32602739726028</v>
      </c>
      <c r="H894" s="16" t="e">
        <f t="shared" si="111"/>
        <v>#N/A</v>
      </c>
      <c r="I894" s="14" t="e">
        <f t="shared" si="112"/>
        <v>#N/A</v>
      </c>
      <c r="J894" s="14" t="e">
        <f t="shared" si="118"/>
        <v>#N/A</v>
      </c>
      <c r="K894" s="14" t="e">
        <f t="shared" si="113"/>
        <v>#N/A</v>
      </c>
      <c r="L894" s="17" t="e">
        <f t="shared" si="114"/>
        <v>#N/A</v>
      </c>
      <c r="M894" s="14" t="e">
        <f t="shared" si="115"/>
        <v>#N/A</v>
      </c>
      <c r="N894" s="14" t="e">
        <f t="shared" si="116"/>
        <v>#N/A</v>
      </c>
    </row>
    <row r="895" spans="6:14">
      <c r="F895" s="14" t="e">
        <f t="shared" si="117"/>
        <v>#N/A</v>
      </c>
      <c r="G895" s="16">
        <f t="shared" si="110"/>
        <v>114.32602739726028</v>
      </c>
      <c r="H895" s="16" t="e">
        <f t="shared" si="111"/>
        <v>#N/A</v>
      </c>
      <c r="I895" s="14" t="e">
        <f t="shared" si="112"/>
        <v>#N/A</v>
      </c>
      <c r="J895" s="14" t="e">
        <f t="shared" si="118"/>
        <v>#N/A</v>
      </c>
      <c r="K895" s="14" t="e">
        <f t="shared" si="113"/>
        <v>#N/A</v>
      </c>
      <c r="L895" s="17" t="e">
        <f t="shared" si="114"/>
        <v>#N/A</v>
      </c>
      <c r="M895" s="14" t="e">
        <f t="shared" si="115"/>
        <v>#N/A</v>
      </c>
      <c r="N895" s="14" t="e">
        <f t="shared" si="116"/>
        <v>#N/A</v>
      </c>
    </row>
    <row r="896" spans="6:14">
      <c r="F896" s="14" t="e">
        <f t="shared" si="117"/>
        <v>#N/A</v>
      </c>
      <c r="G896" s="16">
        <f t="shared" si="110"/>
        <v>114.32602739726028</v>
      </c>
      <c r="H896" s="16" t="e">
        <f t="shared" si="111"/>
        <v>#N/A</v>
      </c>
      <c r="I896" s="14" t="e">
        <f t="shared" si="112"/>
        <v>#N/A</v>
      </c>
      <c r="J896" s="14" t="e">
        <f t="shared" si="118"/>
        <v>#N/A</v>
      </c>
      <c r="K896" s="14" t="e">
        <f t="shared" si="113"/>
        <v>#N/A</v>
      </c>
      <c r="L896" s="17" t="e">
        <f t="shared" si="114"/>
        <v>#N/A</v>
      </c>
      <c r="M896" s="14" t="e">
        <f t="shared" si="115"/>
        <v>#N/A</v>
      </c>
      <c r="N896" s="14" t="e">
        <f t="shared" si="116"/>
        <v>#N/A</v>
      </c>
    </row>
    <row r="897" spans="6:14">
      <c r="F897" s="14" t="e">
        <f t="shared" si="117"/>
        <v>#N/A</v>
      </c>
      <c r="G897" s="16">
        <f t="shared" si="110"/>
        <v>114.32602739726028</v>
      </c>
      <c r="H897" s="16" t="e">
        <f t="shared" si="111"/>
        <v>#N/A</v>
      </c>
      <c r="I897" s="14" t="e">
        <f t="shared" si="112"/>
        <v>#N/A</v>
      </c>
      <c r="J897" s="14" t="e">
        <f t="shared" si="118"/>
        <v>#N/A</v>
      </c>
      <c r="K897" s="14" t="e">
        <f t="shared" si="113"/>
        <v>#N/A</v>
      </c>
      <c r="L897" s="17" t="e">
        <f t="shared" si="114"/>
        <v>#N/A</v>
      </c>
      <c r="M897" s="14" t="e">
        <f t="shared" si="115"/>
        <v>#N/A</v>
      </c>
      <c r="N897" s="14" t="e">
        <f t="shared" si="116"/>
        <v>#N/A</v>
      </c>
    </row>
    <row r="898" spans="6:14">
      <c r="F898" s="14" t="e">
        <f t="shared" si="117"/>
        <v>#N/A</v>
      </c>
      <c r="G898" s="16">
        <f t="shared" si="110"/>
        <v>114.32602739726028</v>
      </c>
      <c r="H898" s="16" t="e">
        <f t="shared" si="111"/>
        <v>#N/A</v>
      </c>
      <c r="I898" s="14" t="e">
        <f t="shared" si="112"/>
        <v>#N/A</v>
      </c>
      <c r="J898" s="14" t="e">
        <f t="shared" si="118"/>
        <v>#N/A</v>
      </c>
      <c r="K898" s="14" t="e">
        <f t="shared" si="113"/>
        <v>#N/A</v>
      </c>
      <c r="L898" s="17" t="e">
        <f t="shared" si="114"/>
        <v>#N/A</v>
      </c>
      <c r="M898" s="14" t="e">
        <f t="shared" si="115"/>
        <v>#N/A</v>
      </c>
      <c r="N898" s="14" t="e">
        <f t="shared" si="116"/>
        <v>#N/A</v>
      </c>
    </row>
    <row r="899" spans="6:14">
      <c r="F899" s="14" t="e">
        <f t="shared" si="117"/>
        <v>#N/A</v>
      </c>
      <c r="G899" s="16">
        <f t="shared" si="110"/>
        <v>114.32602739726028</v>
      </c>
      <c r="H899" s="16" t="e">
        <f t="shared" si="111"/>
        <v>#N/A</v>
      </c>
      <c r="I899" s="14" t="e">
        <f t="shared" si="112"/>
        <v>#N/A</v>
      </c>
      <c r="J899" s="14" t="e">
        <f t="shared" si="118"/>
        <v>#N/A</v>
      </c>
      <c r="K899" s="14" t="e">
        <f t="shared" si="113"/>
        <v>#N/A</v>
      </c>
      <c r="L899" s="17" t="e">
        <f t="shared" si="114"/>
        <v>#N/A</v>
      </c>
      <c r="M899" s="14" t="e">
        <f t="shared" si="115"/>
        <v>#N/A</v>
      </c>
      <c r="N899" s="14" t="e">
        <f t="shared" si="116"/>
        <v>#N/A</v>
      </c>
    </row>
    <row r="900" spans="6:14">
      <c r="F900" s="14" t="e">
        <f t="shared" si="117"/>
        <v>#N/A</v>
      </c>
      <c r="G900" s="16">
        <f t="shared" si="110"/>
        <v>114.32602739726028</v>
      </c>
      <c r="H900" s="16" t="e">
        <f t="shared" si="111"/>
        <v>#N/A</v>
      </c>
      <c r="I900" s="14" t="e">
        <f t="shared" si="112"/>
        <v>#N/A</v>
      </c>
      <c r="J900" s="14" t="e">
        <f t="shared" si="118"/>
        <v>#N/A</v>
      </c>
      <c r="K900" s="14" t="e">
        <f t="shared" si="113"/>
        <v>#N/A</v>
      </c>
      <c r="L900" s="17" t="e">
        <f t="shared" si="114"/>
        <v>#N/A</v>
      </c>
      <c r="M900" s="14" t="e">
        <f t="shared" si="115"/>
        <v>#N/A</v>
      </c>
      <c r="N900" s="14" t="e">
        <f t="shared" si="116"/>
        <v>#N/A</v>
      </c>
    </row>
    <row r="901" spans="6:14">
      <c r="F901" s="14" t="e">
        <f t="shared" si="117"/>
        <v>#N/A</v>
      </c>
      <c r="G901" s="16">
        <f t="shared" si="110"/>
        <v>114.32602739726028</v>
      </c>
      <c r="H901" s="16" t="e">
        <f t="shared" si="111"/>
        <v>#N/A</v>
      </c>
      <c r="I901" s="14" t="e">
        <f t="shared" si="112"/>
        <v>#N/A</v>
      </c>
      <c r="J901" s="14" t="e">
        <f t="shared" si="118"/>
        <v>#N/A</v>
      </c>
      <c r="K901" s="14" t="e">
        <f t="shared" si="113"/>
        <v>#N/A</v>
      </c>
      <c r="L901" s="17" t="e">
        <f t="shared" si="114"/>
        <v>#N/A</v>
      </c>
      <c r="M901" s="14" t="e">
        <f t="shared" si="115"/>
        <v>#N/A</v>
      </c>
      <c r="N901" s="14" t="e">
        <f t="shared" si="116"/>
        <v>#N/A</v>
      </c>
    </row>
    <row r="902" spans="6:14">
      <c r="F902" s="14" t="e">
        <f t="shared" si="117"/>
        <v>#N/A</v>
      </c>
      <c r="G902" s="16">
        <f t="shared" si="110"/>
        <v>114.32602739726028</v>
      </c>
      <c r="H902" s="16" t="e">
        <f t="shared" si="111"/>
        <v>#N/A</v>
      </c>
      <c r="I902" s="14" t="e">
        <f t="shared" si="112"/>
        <v>#N/A</v>
      </c>
      <c r="J902" s="14" t="e">
        <f t="shared" si="118"/>
        <v>#N/A</v>
      </c>
      <c r="K902" s="14" t="e">
        <f t="shared" si="113"/>
        <v>#N/A</v>
      </c>
      <c r="L902" s="17" t="e">
        <f t="shared" si="114"/>
        <v>#N/A</v>
      </c>
      <c r="M902" s="14" t="e">
        <f t="shared" si="115"/>
        <v>#N/A</v>
      </c>
      <c r="N902" s="14" t="e">
        <f t="shared" si="116"/>
        <v>#N/A</v>
      </c>
    </row>
    <row r="903" spans="6:14">
      <c r="F903" s="14" t="e">
        <f t="shared" si="117"/>
        <v>#N/A</v>
      </c>
      <c r="G903" s="16">
        <f t="shared" si="110"/>
        <v>114.32602739726028</v>
      </c>
      <c r="H903" s="16" t="e">
        <f t="shared" si="111"/>
        <v>#N/A</v>
      </c>
      <c r="I903" s="14" t="e">
        <f t="shared" si="112"/>
        <v>#N/A</v>
      </c>
      <c r="J903" s="14" t="e">
        <f t="shared" si="118"/>
        <v>#N/A</v>
      </c>
      <c r="K903" s="14" t="e">
        <f t="shared" si="113"/>
        <v>#N/A</v>
      </c>
      <c r="L903" s="17" t="e">
        <f t="shared" si="114"/>
        <v>#N/A</v>
      </c>
      <c r="M903" s="14" t="e">
        <f t="shared" si="115"/>
        <v>#N/A</v>
      </c>
      <c r="N903" s="14" t="e">
        <f t="shared" si="116"/>
        <v>#N/A</v>
      </c>
    </row>
    <row r="904" spans="6:14">
      <c r="F904" s="14" t="e">
        <f t="shared" si="117"/>
        <v>#N/A</v>
      </c>
      <c r="G904" s="16">
        <f t="shared" si="110"/>
        <v>114.32602739726028</v>
      </c>
      <c r="H904" s="16" t="e">
        <f t="shared" si="111"/>
        <v>#N/A</v>
      </c>
      <c r="I904" s="14" t="e">
        <f t="shared" si="112"/>
        <v>#N/A</v>
      </c>
      <c r="J904" s="14" t="e">
        <f t="shared" si="118"/>
        <v>#N/A</v>
      </c>
      <c r="K904" s="14" t="e">
        <f t="shared" si="113"/>
        <v>#N/A</v>
      </c>
      <c r="L904" s="17" t="e">
        <f t="shared" si="114"/>
        <v>#N/A</v>
      </c>
      <c r="M904" s="14" t="e">
        <f t="shared" si="115"/>
        <v>#N/A</v>
      </c>
      <c r="N904" s="14" t="e">
        <f t="shared" si="116"/>
        <v>#N/A</v>
      </c>
    </row>
    <row r="905" spans="6:14">
      <c r="F905" s="14" t="e">
        <f t="shared" si="117"/>
        <v>#N/A</v>
      </c>
      <c r="G905" s="16">
        <f t="shared" si="110"/>
        <v>114.32602739726028</v>
      </c>
      <c r="H905" s="16" t="e">
        <f t="shared" si="111"/>
        <v>#N/A</v>
      </c>
      <c r="I905" s="14" t="e">
        <f t="shared" si="112"/>
        <v>#N/A</v>
      </c>
      <c r="J905" s="14" t="e">
        <f t="shared" si="118"/>
        <v>#N/A</v>
      </c>
      <c r="K905" s="14" t="e">
        <f t="shared" si="113"/>
        <v>#N/A</v>
      </c>
      <c r="L905" s="17" t="e">
        <f t="shared" si="114"/>
        <v>#N/A</v>
      </c>
      <c r="M905" s="14" t="e">
        <f t="shared" si="115"/>
        <v>#N/A</v>
      </c>
      <c r="N905" s="14" t="e">
        <f t="shared" si="116"/>
        <v>#N/A</v>
      </c>
    </row>
    <row r="906" spans="6:14">
      <c r="F906" s="14" t="e">
        <f t="shared" si="117"/>
        <v>#N/A</v>
      </c>
      <c r="G906" s="16">
        <f t="shared" si="110"/>
        <v>114.32602739726028</v>
      </c>
      <c r="H906" s="16" t="e">
        <f t="shared" si="111"/>
        <v>#N/A</v>
      </c>
      <c r="I906" s="14" t="e">
        <f t="shared" si="112"/>
        <v>#N/A</v>
      </c>
      <c r="J906" s="14" t="e">
        <f t="shared" si="118"/>
        <v>#N/A</v>
      </c>
      <c r="K906" s="14" t="e">
        <f t="shared" si="113"/>
        <v>#N/A</v>
      </c>
      <c r="L906" s="17" t="e">
        <f t="shared" si="114"/>
        <v>#N/A</v>
      </c>
      <c r="M906" s="14" t="e">
        <f t="shared" si="115"/>
        <v>#N/A</v>
      </c>
      <c r="N906" s="14" t="e">
        <f t="shared" si="116"/>
        <v>#N/A</v>
      </c>
    </row>
    <row r="907" spans="6:14">
      <c r="F907" s="14" t="e">
        <f t="shared" si="117"/>
        <v>#N/A</v>
      </c>
      <c r="G907" s="16">
        <f t="shared" si="110"/>
        <v>114.32602739726028</v>
      </c>
      <c r="H907" s="16" t="e">
        <f t="shared" si="111"/>
        <v>#N/A</v>
      </c>
      <c r="I907" s="14" t="e">
        <f t="shared" si="112"/>
        <v>#N/A</v>
      </c>
      <c r="J907" s="14" t="e">
        <f t="shared" si="118"/>
        <v>#N/A</v>
      </c>
      <c r="K907" s="14" t="e">
        <f t="shared" si="113"/>
        <v>#N/A</v>
      </c>
      <c r="L907" s="17" t="e">
        <f t="shared" si="114"/>
        <v>#N/A</v>
      </c>
      <c r="M907" s="14" t="e">
        <f t="shared" si="115"/>
        <v>#N/A</v>
      </c>
      <c r="N907" s="14" t="e">
        <f t="shared" si="116"/>
        <v>#N/A</v>
      </c>
    </row>
    <row r="908" spans="6:14">
      <c r="F908" s="14" t="e">
        <f t="shared" si="117"/>
        <v>#N/A</v>
      </c>
      <c r="G908" s="16">
        <f t="shared" si="110"/>
        <v>114.32602739726028</v>
      </c>
      <c r="H908" s="16" t="e">
        <f t="shared" si="111"/>
        <v>#N/A</v>
      </c>
      <c r="I908" s="14" t="e">
        <f t="shared" si="112"/>
        <v>#N/A</v>
      </c>
      <c r="J908" s="14" t="e">
        <f t="shared" si="118"/>
        <v>#N/A</v>
      </c>
      <c r="K908" s="14" t="e">
        <f t="shared" si="113"/>
        <v>#N/A</v>
      </c>
      <c r="L908" s="17" t="e">
        <f t="shared" si="114"/>
        <v>#N/A</v>
      </c>
      <c r="M908" s="14" t="e">
        <f t="shared" si="115"/>
        <v>#N/A</v>
      </c>
      <c r="N908" s="14" t="e">
        <f t="shared" si="116"/>
        <v>#N/A</v>
      </c>
    </row>
    <row r="909" spans="6:14">
      <c r="F909" s="14" t="e">
        <f t="shared" si="117"/>
        <v>#N/A</v>
      </c>
      <c r="G909" s="16">
        <f t="shared" si="110"/>
        <v>114.32602739726028</v>
      </c>
      <c r="H909" s="16" t="e">
        <f t="shared" si="111"/>
        <v>#N/A</v>
      </c>
      <c r="I909" s="14" t="e">
        <f t="shared" si="112"/>
        <v>#N/A</v>
      </c>
      <c r="J909" s="14" t="e">
        <f t="shared" si="118"/>
        <v>#N/A</v>
      </c>
      <c r="K909" s="14" t="e">
        <f t="shared" si="113"/>
        <v>#N/A</v>
      </c>
      <c r="L909" s="17" t="e">
        <f t="shared" si="114"/>
        <v>#N/A</v>
      </c>
      <c r="M909" s="14" t="e">
        <f t="shared" si="115"/>
        <v>#N/A</v>
      </c>
      <c r="N909" s="14" t="e">
        <f t="shared" si="116"/>
        <v>#N/A</v>
      </c>
    </row>
    <row r="910" spans="6:14">
      <c r="F910" s="14" t="e">
        <f t="shared" si="117"/>
        <v>#N/A</v>
      </c>
      <c r="G910" s="16">
        <f t="shared" si="110"/>
        <v>114.32602739726028</v>
      </c>
      <c r="H910" s="16" t="e">
        <f t="shared" si="111"/>
        <v>#N/A</v>
      </c>
      <c r="I910" s="14" t="e">
        <f t="shared" si="112"/>
        <v>#N/A</v>
      </c>
      <c r="J910" s="14" t="e">
        <f t="shared" si="118"/>
        <v>#N/A</v>
      </c>
      <c r="K910" s="14" t="e">
        <f t="shared" si="113"/>
        <v>#N/A</v>
      </c>
      <c r="L910" s="17" t="e">
        <f t="shared" si="114"/>
        <v>#N/A</v>
      </c>
      <c r="M910" s="14" t="e">
        <f t="shared" si="115"/>
        <v>#N/A</v>
      </c>
      <c r="N910" s="14" t="e">
        <f t="shared" si="116"/>
        <v>#N/A</v>
      </c>
    </row>
    <row r="911" spans="6:14">
      <c r="F911" s="14" t="e">
        <f t="shared" si="117"/>
        <v>#N/A</v>
      </c>
      <c r="G911" s="16">
        <f t="shared" si="110"/>
        <v>114.32602739726028</v>
      </c>
      <c r="H911" s="16" t="e">
        <f t="shared" si="111"/>
        <v>#N/A</v>
      </c>
      <c r="I911" s="14" t="e">
        <f t="shared" si="112"/>
        <v>#N/A</v>
      </c>
      <c r="J911" s="14" t="e">
        <f t="shared" si="118"/>
        <v>#N/A</v>
      </c>
      <c r="K911" s="14" t="e">
        <f t="shared" si="113"/>
        <v>#N/A</v>
      </c>
      <c r="L911" s="17" t="e">
        <f t="shared" si="114"/>
        <v>#N/A</v>
      </c>
      <c r="M911" s="14" t="e">
        <f t="shared" si="115"/>
        <v>#N/A</v>
      </c>
      <c r="N911" s="14" t="e">
        <f t="shared" si="116"/>
        <v>#N/A</v>
      </c>
    </row>
    <row r="912" spans="6:14">
      <c r="F912" s="14" t="e">
        <f t="shared" si="117"/>
        <v>#N/A</v>
      </c>
      <c r="G912" s="16">
        <f t="shared" si="110"/>
        <v>114.32602739726028</v>
      </c>
      <c r="H912" s="16" t="e">
        <f t="shared" si="111"/>
        <v>#N/A</v>
      </c>
      <c r="I912" s="14" t="e">
        <f t="shared" si="112"/>
        <v>#N/A</v>
      </c>
      <c r="J912" s="14" t="e">
        <f t="shared" si="118"/>
        <v>#N/A</v>
      </c>
      <c r="K912" s="14" t="e">
        <f t="shared" si="113"/>
        <v>#N/A</v>
      </c>
      <c r="L912" s="17" t="e">
        <f t="shared" si="114"/>
        <v>#N/A</v>
      </c>
      <c r="M912" s="14" t="e">
        <f t="shared" si="115"/>
        <v>#N/A</v>
      </c>
      <c r="N912" s="14" t="e">
        <f t="shared" si="116"/>
        <v>#N/A</v>
      </c>
    </row>
    <row r="913" spans="6:14">
      <c r="F913" s="14" t="e">
        <f t="shared" si="117"/>
        <v>#N/A</v>
      </c>
      <c r="G913" s="16">
        <f t="shared" si="110"/>
        <v>114.32602739726028</v>
      </c>
      <c r="H913" s="16" t="e">
        <f t="shared" si="111"/>
        <v>#N/A</v>
      </c>
      <c r="I913" s="14" t="e">
        <f t="shared" si="112"/>
        <v>#N/A</v>
      </c>
      <c r="J913" s="14" t="e">
        <f t="shared" si="118"/>
        <v>#N/A</v>
      </c>
      <c r="K913" s="14" t="e">
        <f t="shared" si="113"/>
        <v>#N/A</v>
      </c>
      <c r="L913" s="17" t="e">
        <f t="shared" si="114"/>
        <v>#N/A</v>
      </c>
      <c r="M913" s="14" t="e">
        <f t="shared" si="115"/>
        <v>#N/A</v>
      </c>
      <c r="N913" s="14" t="e">
        <f t="shared" si="116"/>
        <v>#N/A</v>
      </c>
    </row>
    <row r="914" spans="6:14">
      <c r="F914" s="14" t="e">
        <f t="shared" si="117"/>
        <v>#N/A</v>
      </c>
      <c r="G914" s="16">
        <f t="shared" si="110"/>
        <v>114.32602739726028</v>
      </c>
      <c r="H914" s="16" t="e">
        <f t="shared" si="111"/>
        <v>#N/A</v>
      </c>
      <c r="I914" s="14" t="e">
        <f t="shared" si="112"/>
        <v>#N/A</v>
      </c>
      <c r="J914" s="14" t="e">
        <f t="shared" si="118"/>
        <v>#N/A</v>
      </c>
      <c r="K914" s="14" t="e">
        <f t="shared" si="113"/>
        <v>#N/A</v>
      </c>
      <c r="L914" s="17" t="e">
        <f t="shared" si="114"/>
        <v>#N/A</v>
      </c>
      <c r="M914" s="14" t="e">
        <f t="shared" si="115"/>
        <v>#N/A</v>
      </c>
      <c r="N914" s="14" t="e">
        <f t="shared" si="116"/>
        <v>#N/A</v>
      </c>
    </row>
    <row r="915" spans="6:14">
      <c r="F915" s="14" t="e">
        <f t="shared" si="117"/>
        <v>#N/A</v>
      </c>
      <c r="G915" s="16">
        <f t="shared" si="110"/>
        <v>114.32602739726028</v>
      </c>
      <c r="H915" s="16" t="e">
        <f t="shared" si="111"/>
        <v>#N/A</v>
      </c>
      <c r="I915" s="14" t="e">
        <f t="shared" si="112"/>
        <v>#N/A</v>
      </c>
      <c r="J915" s="14" t="e">
        <f t="shared" si="118"/>
        <v>#N/A</v>
      </c>
      <c r="K915" s="14" t="e">
        <f t="shared" si="113"/>
        <v>#N/A</v>
      </c>
      <c r="L915" s="17" t="e">
        <f t="shared" si="114"/>
        <v>#N/A</v>
      </c>
      <c r="M915" s="14" t="e">
        <f t="shared" si="115"/>
        <v>#N/A</v>
      </c>
      <c r="N915" s="14" t="e">
        <f t="shared" si="116"/>
        <v>#N/A</v>
      </c>
    </row>
    <row r="916" spans="6:14">
      <c r="F916" s="14" t="e">
        <f t="shared" si="117"/>
        <v>#N/A</v>
      </c>
      <c r="G916" s="16">
        <f t="shared" si="110"/>
        <v>114.32602739726028</v>
      </c>
      <c r="H916" s="16" t="e">
        <f t="shared" si="111"/>
        <v>#N/A</v>
      </c>
      <c r="I916" s="14" t="e">
        <f t="shared" si="112"/>
        <v>#N/A</v>
      </c>
      <c r="J916" s="14" t="e">
        <f t="shared" si="118"/>
        <v>#N/A</v>
      </c>
      <c r="K916" s="14" t="e">
        <f t="shared" si="113"/>
        <v>#N/A</v>
      </c>
      <c r="L916" s="17" t="e">
        <f t="shared" si="114"/>
        <v>#N/A</v>
      </c>
      <c r="M916" s="14" t="e">
        <f t="shared" si="115"/>
        <v>#N/A</v>
      </c>
      <c r="N916" s="14" t="e">
        <f t="shared" si="116"/>
        <v>#N/A</v>
      </c>
    </row>
    <row r="917" spans="6:14">
      <c r="F917" s="14" t="e">
        <f t="shared" si="117"/>
        <v>#N/A</v>
      </c>
      <c r="G917" s="16">
        <f t="shared" si="110"/>
        <v>114.32602739726028</v>
      </c>
      <c r="H917" s="16" t="e">
        <f t="shared" si="111"/>
        <v>#N/A</v>
      </c>
      <c r="I917" s="14" t="e">
        <f t="shared" si="112"/>
        <v>#N/A</v>
      </c>
      <c r="J917" s="14" t="e">
        <f t="shared" si="118"/>
        <v>#N/A</v>
      </c>
      <c r="K917" s="14" t="e">
        <f t="shared" si="113"/>
        <v>#N/A</v>
      </c>
      <c r="L917" s="17" t="e">
        <f t="shared" si="114"/>
        <v>#N/A</v>
      </c>
      <c r="M917" s="14" t="e">
        <f t="shared" si="115"/>
        <v>#N/A</v>
      </c>
      <c r="N917" s="14" t="e">
        <f t="shared" si="116"/>
        <v>#N/A</v>
      </c>
    </row>
    <row r="918" spans="6:14">
      <c r="F918" s="14" t="e">
        <f t="shared" si="117"/>
        <v>#N/A</v>
      </c>
      <c r="G918" s="16">
        <f t="shared" si="110"/>
        <v>114.32602739726028</v>
      </c>
      <c r="H918" s="16" t="e">
        <f t="shared" si="111"/>
        <v>#N/A</v>
      </c>
      <c r="I918" s="14" t="e">
        <f t="shared" si="112"/>
        <v>#N/A</v>
      </c>
      <c r="J918" s="14" t="e">
        <f t="shared" si="118"/>
        <v>#N/A</v>
      </c>
      <c r="K918" s="14" t="e">
        <f t="shared" si="113"/>
        <v>#N/A</v>
      </c>
      <c r="L918" s="17" t="e">
        <f t="shared" si="114"/>
        <v>#N/A</v>
      </c>
      <c r="M918" s="14" t="e">
        <f t="shared" si="115"/>
        <v>#N/A</v>
      </c>
      <c r="N918" s="14" t="e">
        <f t="shared" si="116"/>
        <v>#N/A</v>
      </c>
    </row>
    <row r="919" spans="6:14">
      <c r="F919" s="14" t="e">
        <f t="shared" si="117"/>
        <v>#N/A</v>
      </c>
      <c r="G919" s="16">
        <f t="shared" si="110"/>
        <v>114.32602739726028</v>
      </c>
      <c r="H919" s="16" t="e">
        <f t="shared" si="111"/>
        <v>#N/A</v>
      </c>
      <c r="I919" s="14" t="e">
        <f t="shared" si="112"/>
        <v>#N/A</v>
      </c>
      <c r="J919" s="14" t="e">
        <f t="shared" si="118"/>
        <v>#N/A</v>
      </c>
      <c r="K919" s="14" t="e">
        <f t="shared" si="113"/>
        <v>#N/A</v>
      </c>
      <c r="L919" s="17" t="e">
        <f t="shared" si="114"/>
        <v>#N/A</v>
      </c>
      <c r="M919" s="14" t="e">
        <f t="shared" si="115"/>
        <v>#N/A</v>
      </c>
      <c r="N919" s="14" t="e">
        <f t="shared" si="116"/>
        <v>#N/A</v>
      </c>
    </row>
    <row r="920" spans="6:14">
      <c r="F920" s="14" t="e">
        <f t="shared" si="117"/>
        <v>#N/A</v>
      </c>
      <c r="G920" s="16">
        <f t="shared" si="110"/>
        <v>114.32602739726028</v>
      </c>
      <c r="H920" s="16" t="e">
        <f t="shared" si="111"/>
        <v>#N/A</v>
      </c>
      <c r="I920" s="14" t="e">
        <f t="shared" si="112"/>
        <v>#N/A</v>
      </c>
      <c r="J920" s="14" t="e">
        <f t="shared" si="118"/>
        <v>#N/A</v>
      </c>
      <c r="K920" s="14" t="e">
        <f t="shared" si="113"/>
        <v>#N/A</v>
      </c>
      <c r="L920" s="17" t="e">
        <f t="shared" si="114"/>
        <v>#N/A</v>
      </c>
      <c r="M920" s="14" t="e">
        <f t="shared" si="115"/>
        <v>#N/A</v>
      </c>
      <c r="N920" s="14" t="e">
        <f t="shared" si="116"/>
        <v>#N/A</v>
      </c>
    </row>
    <row r="921" spans="6:14">
      <c r="F921" s="14" t="e">
        <f t="shared" si="117"/>
        <v>#N/A</v>
      </c>
      <c r="G921" s="16">
        <f t="shared" si="110"/>
        <v>114.32602739726028</v>
      </c>
      <c r="H921" s="16" t="e">
        <f t="shared" si="111"/>
        <v>#N/A</v>
      </c>
      <c r="I921" s="14" t="e">
        <f t="shared" si="112"/>
        <v>#N/A</v>
      </c>
      <c r="J921" s="14" t="e">
        <f t="shared" si="118"/>
        <v>#N/A</v>
      </c>
      <c r="K921" s="14" t="e">
        <f t="shared" si="113"/>
        <v>#N/A</v>
      </c>
      <c r="L921" s="17" t="e">
        <f t="shared" si="114"/>
        <v>#N/A</v>
      </c>
      <c r="M921" s="14" t="e">
        <f t="shared" si="115"/>
        <v>#N/A</v>
      </c>
      <c r="N921" s="14" t="e">
        <f t="shared" si="116"/>
        <v>#N/A</v>
      </c>
    </row>
    <row r="922" spans="6:14">
      <c r="F922" s="14" t="e">
        <f t="shared" si="117"/>
        <v>#N/A</v>
      </c>
      <c r="G922" s="16">
        <f t="shared" si="110"/>
        <v>114.32602739726028</v>
      </c>
      <c r="H922" s="16" t="e">
        <f t="shared" si="111"/>
        <v>#N/A</v>
      </c>
      <c r="I922" s="14" t="e">
        <f t="shared" si="112"/>
        <v>#N/A</v>
      </c>
      <c r="J922" s="14" t="e">
        <f t="shared" si="118"/>
        <v>#N/A</v>
      </c>
      <c r="K922" s="14" t="e">
        <f t="shared" si="113"/>
        <v>#N/A</v>
      </c>
      <c r="L922" s="17" t="e">
        <f t="shared" si="114"/>
        <v>#N/A</v>
      </c>
      <c r="M922" s="14" t="e">
        <f t="shared" si="115"/>
        <v>#N/A</v>
      </c>
      <c r="N922" s="14" t="e">
        <f t="shared" si="116"/>
        <v>#N/A</v>
      </c>
    </row>
    <row r="923" spans="6:14">
      <c r="F923" s="14" t="e">
        <f t="shared" si="117"/>
        <v>#N/A</v>
      </c>
      <c r="G923" s="16">
        <f t="shared" si="110"/>
        <v>114.32602739726028</v>
      </c>
      <c r="H923" s="16" t="e">
        <f t="shared" si="111"/>
        <v>#N/A</v>
      </c>
      <c r="I923" s="14" t="e">
        <f t="shared" si="112"/>
        <v>#N/A</v>
      </c>
      <c r="J923" s="14" t="e">
        <f t="shared" si="118"/>
        <v>#N/A</v>
      </c>
      <c r="K923" s="14" t="e">
        <f t="shared" si="113"/>
        <v>#N/A</v>
      </c>
      <c r="L923" s="17" t="e">
        <f t="shared" si="114"/>
        <v>#N/A</v>
      </c>
      <c r="M923" s="14" t="e">
        <f t="shared" si="115"/>
        <v>#N/A</v>
      </c>
      <c r="N923" s="14" t="e">
        <f t="shared" si="116"/>
        <v>#N/A</v>
      </c>
    </row>
    <row r="924" spans="6:14">
      <c r="F924" s="14" t="e">
        <f t="shared" si="117"/>
        <v>#N/A</v>
      </c>
      <c r="G924" s="16">
        <f t="shared" si="110"/>
        <v>114.32602739726028</v>
      </c>
      <c r="H924" s="16" t="e">
        <f t="shared" si="111"/>
        <v>#N/A</v>
      </c>
      <c r="I924" s="14" t="e">
        <f t="shared" si="112"/>
        <v>#N/A</v>
      </c>
      <c r="J924" s="14" t="e">
        <f t="shared" si="118"/>
        <v>#N/A</v>
      </c>
      <c r="K924" s="14" t="e">
        <f t="shared" si="113"/>
        <v>#N/A</v>
      </c>
      <c r="L924" s="17" t="e">
        <f t="shared" si="114"/>
        <v>#N/A</v>
      </c>
      <c r="M924" s="14" t="e">
        <f t="shared" si="115"/>
        <v>#N/A</v>
      </c>
      <c r="N924" s="14" t="e">
        <f t="shared" si="116"/>
        <v>#N/A</v>
      </c>
    </row>
    <row r="925" spans="6:14">
      <c r="F925" s="14" t="e">
        <f t="shared" si="117"/>
        <v>#N/A</v>
      </c>
      <c r="G925" s="16">
        <f t="shared" si="110"/>
        <v>114.32602739726028</v>
      </c>
      <c r="H925" s="16" t="e">
        <f t="shared" si="111"/>
        <v>#N/A</v>
      </c>
      <c r="I925" s="14" t="e">
        <f t="shared" si="112"/>
        <v>#N/A</v>
      </c>
      <c r="J925" s="14" t="e">
        <f t="shared" si="118"/>
        <v>#N/A</v>
      </c>
      <c r="K925" s="14" t="e">
        <f t="shared" si="113"/>
        <v>#N/A</v>
      </c>
      <c r="L925" s="17" t="e">
        <f t="shared" si="114"/>
        <v>#N/A</v>
      </c>
      <c r="M925" s="14" t="e">
        <f t="shared" si="115"/>
        <v>#N/A</v>
      </c>
      <c r="N925" s="14" t="e">
        <f t="shared" si="116"/>
        <v>#N/A</v>
      </c>
    </row>
    <row r="926" spans="6:14">
      <c r="F926" s="14" t="e">
        <f t="shared" si="117"/>
        <v>#N/A</v>
      </c>
      <c r="G926" s="16">
        <f t="shared" si="110"/>
        <v>114.32602739726028</v>
      </c>
      <c r="H926" s="16" t="e">
        <f t="shared" si="111"/>
        <v>#N/A</v>
      </c>
      <c r="I926" s="14" t="e">
        <f t="shared" si="112"/>
        <v>#N/A</v>
      </c>
      <c r="J926" s="14" t="e">
        <f t="shared" si="118"/>
        <v>#N/A</v>
      </c>
      <c r="K926" s="14" t="e">
        <f t="shared" si="113"/>
        <v>#N/A</v>
      </c>
      <c r="L926" s="17" t="e">
        <f t="shared" si="114"/>
        <v>#N/A</v>
      </c>
      <c r="M926" s="14" t="e">
        <f t="shared" si="115"/>
        <v>#N/A</v>
      </c>
      <c r="N926" s="14" t="e">
        <f t="shared" si="116"/>
        <v>#N/A</v>
      </c>
    </row>
    <row r="927" spans="6:14">
      <c r="F927" s="14" t="e">
        <f t="shared" si="117"/>
        <v>#N/A</v>
      </c>
      <c r="G927" s="16">
        <f t="shared" si="110"/>
        <v>114.32602739726028</v>
      </c>
      <c r="H927" s="16" t="e">
        <f t="shared" si="111"/>
        <v>#N/A</v>
      </c>
      <c r="I927" s="14" t="e">
        <f t="shared" si="112"/>
        <v>#N/A</v>
      </c>
      <c r="J927" s="14" t="e">
        <f t="shared" si="118"/>
        <v>#N/A</v>
      </c>
      <c r="K927" s="14" t="e">
        <f t="shared" si="113"/>
        <v>#N/A</v>
      </c>
      <c r="L927" s="17" t="e">
        <f t="shared" si="114"/>
        <v>#N/A</v>
      </c>
      <c r="M927" s="14" t="e">
        <f t="shared" si="115"/>
        <v>#N/A</v>
      </c>
      <c r="N927" s="14" t="e">
        <f t="shared" si="116"/>
        <v>#N/A</v>
      </c>
    </row>
    <row r="928" spans="6:14">
      <c r="F928" s="14" t="e">
        <f t="shared" si="117"/>
        <v>#N/A</v>
      </c>
      <c r="G928" s="16">
        <f t="shared" si="110"/>
        <v>114.32602739726028</v>
      </c>
      <c r="H928" s="16" t="e">
        <f t="shared" si="111"/>
        <v>#N/A</v>
      </c>
      <c r="I928" s="14" t="e">
        <f t="shared" si="112"/>
        <v>#N/A</v>
      </c>
      <c r="J928" s="14" t="e">
        <f t="shared" si="118"/>
        <v>#N/A</v>
      </c>
      <c r="K928" s="14" t="e">
        <f t="shared" si="113"/>
        <v>#N/A</v>
      </c>
      <c r="L928" s="17" t="e">
        <f t="shared" si="114"/>
        <v>#N/A</v>
      </c>
      <c r="M928" s="14" t="e">
        <f t="shared" si="115"/>
        <v>#N/A</v>
      </c>
      <c r="N928" s="14" t="e">
        <f t="shared" si="116"/>
        <v>#N/A</v>
      </c>
    </row>
    <row r="929" spans="6:14">
      <c r="F929" s="14" t="e">
        <f t="shared" si="117"/>
        <v>#N/A</v>
      </c>
      <c r="G929" s="16">
        <f t="shared" si="110"/>
        <v>114.32602739726028</v>
      </c>
      <c r="H929" s="16" t="e">
        <f t="shared" si="111"/>
        <v>#N/A</v>
      </c>
      <c r="I929" s="14" t="e">
        <f t="shared" si="112"/>
        <v>#N/A</v>
      </c>
      <c r="J929" s="14" t="e">
        <f t="shared" si="118"/>
        <v>#N/A</v>
      </c>
      <c r="K929" s="14" t="e">
        <f t="shared" si="113"/>
        <v>#N/A</v>
      </c>
      <c r="L929" s="17" t="e">
        <f t="shared" si="114"/>
        <v>#N/A</v>
      </c>
      <c r="M929" s="14" t="e">
        <f t="shared" si="115"/>
        <v>#N/A</v>
      </c>
      <c r="N929" s="14" t="e">
        <f t="shared" si="116"/>
        <v>#N/A</v>
      </c>
    </row>
    <row r="930" spans="6:14">
      <c r="F930" s="14" t="e">
        <f t="shared" si="117"/>
        <v>#N/A</v>
      </c>
      <c r="G930" s="16">
        <f t="shared" si="110"/>
        <v>114.32602739726028</v>
      </c>
      <c r="H930" s="16" t="e">
        <f t="shared" si="111"/>
        <v>#N/A</v>
      </c>
      <c r="I930" s="14" t="e">
        <f t="shared" si="112"/>
        <v>#N/A</v>
      </c>
      <c r="J930" s="14" t="e">
        <f t="shared" si="118"/>
        <v>#N/A</v>
      </c>
      <c r="K930" s="14" t="e">
        <f t="shared" si="113"/>
        <v>#N/A</v>
      </c>
      <c r="L930" s="17" t="e">
        <f t="shared" si="114"/>
        <v>#N/A</v>
      </c>
      <c r="M930" s="14" t="e">
        <f t="shared" si="115"/>
        <v>#N/A</v>
      </c>
      <c r="N930" s="14" t="e">
        <f t="shared" si="116"/>
        <v>#N/A</v>
      </c>
    </row>
    <row r="931" spans="6:14">
      <c r="F931" s="14" t="e">
        <f t="shared" si="117"/>
        <v>#N/A</v>
      </c>
      <c r="G931" s="16">
        <f t="shared" si="110"/>
        <v>114.32602739726028</v>
      </c>
      <c r="H931" s="16" t="e">
        <f t="shared" si="111"/>
        <v>#N/A</v>
      </c>
      <c r="I931" s="14" t="e">
        <f t="shared" si="112"/>
        <v>#N/A</v>
      </c>
      <c r="J931" s="14" t="e">
        <f t="shared" si="118"/>
        <v>#N/A</v>
      </c>
      <c r="K931" s="14" t="e">
        <f t="shared" si="113"/>
        <v>#N/A</v>
      </c>
      <c r="L931" s="17" t="e">
        <f t="shared" si="114"/>
        <v>#N/A</v>
      </c>
      <c r="M931" s="14" t="e">
        <f t="shared" si="115"/>
        <v>#N/A</v>
      </c>
      <c r="N931" s="14" t="e">
        <f t="shared" si="116"/>
        <v>#N/A</v>
      </c>
    </row>
    <row r="932" spans="6:14">
      <c r="F932" s="14" t="e">
        <f t="shared" si="117"/>
        <v>#N/A</v>
      </c>
      <c r="G932" s="16">
        <f t="shared" si="110"/>
        <v>114.32602739726028</v>
      </c>
      <c r="H932" s="16" t="e">
        <f t="shared" si="111"/>
        <v>#N/A</v>
      </c>
      <c r="I932" s="14" t="e">
        <f t="shared" si="112"/>
        <v>#N/A</v>
      </c>
      <c r="J932" s="14" t="e">
        <f t="shared" si="118"/>
        <v>#N/A</v>
      </c>
      <c r="K932" s="14" t="e">
        <f t="shared" si="113"/>
        <v>#N/A</v>
      </c>
      <c r="L932" s="17" t="e">
        <f t="shared" si="114"/>
        <v>#N/A</v>
      </c>
      <c r="M932" s="14" t="e">
        <f t="shared" si="115"/>
        <v>#N/A</v>
      </c>
      <c r="N932" s="14" t="e">
        <f t="shared" si="116"/>
        <v>#N/A</v>
      </c>
    </row>
    <row r="933" spans="6:14">
      <c r="F933" s="14" t="e">
        <f t="shared" si="117"/>
        <v>#N/A</v>
      </c>
      <c r="G933" s="16">
        <f t="shared" si="110"/>
        <v>114.32602739726028</v>
      </c>
      <c r="H933" s="16" t="e">
        <f t="shared" si="111"/>
        <v>#N/A</v>
      </c>
      <c r="I933" s="14" t="e">
        <f t="shared" si="112"/>
        <v>#N/A</v>
      </c>
      <c r="J933" s="14" t="e">
        <f t="shared" si="118"/>
        <v>#N/A</v>
      </c>
      <c r="K933" s="14" t="e">
        <f t="shared" si="113"/>
        <v>#N/A</v>
      </c>
      <c r="L933" s="17" t="e">
        <f t="shared" si="114"/>
        <v>#N/A</v>
      </c>
      <c r="M933" s="14" t="e">
        <f t="shared" si="115"/>
        <v>#N/A</v>
      </c>
      <c r="N933" s="14" t="e">
        <f t="shared" si="116"/>
        <v>#N/A</v>
      </c>
    </row>
    <row r="934" spans="6:14">
      <c r="F934" s="14" t="e">
        <f t="shared" si="117"/>
        <v>#N/A</v>
      </c>
      <c r="G934" s="16">
        <f t="shared" si="110"/>
        <v>114.32602739726028</v>
      </c>
      <c r="H934" s="16" t="e">
        <f t="shared" si="111"/>
        <v>#N/A</v>
      </c>
      <c r="I934" s="14" t="e">
        <f t="shared" si="112"/>
        <v>#N/A</v>
      </c>
      <c r="J934" s="14" t="e">
        <f t="shared" si="118"/>
        <v>#N/A</v>
      </c>
      <c r="K934" s="14" t="e">
        <f t="shared" si="113"/>
        <v>#N/A</v>
      </c>
      <c r="L934" s="17" t="e">
        <f t="shared" si="114"/>
        <v>#N/A</v>
      </c>
      <c r="M934" s="14" t="e">
        <f t="shared" si="115"/>
        <v>#N/A</v>
      </c>
      <c r="N934" s="14" t="e">
        <f t="shared" si="116"/>
        <v>#N/A</v>
      </c>
    </row>
    <row r="935" spans="6:14">
      <c r="F935" s="14" t="e">
        <f t="shared" si="117"/>
        <v>#N/A</v>
      </c>
      <c r="G935" s="16">
        <f t="shared" si="110"/>
        <v>114.32602739726028</v>
      </c>
      <c r="H935" s="16" t="e">
        <f t="shared" si="111"/>
        <v>#N/A</v>
      </c>
      <c r="I935" s="14" t="e">
        <f t="shared" si="112"/>
        <v>#N/A</v>
      </c>
      <c r="J935" s="14" t="e">
        <f t="shared" si="118"/>
        <v>#N/A</v>
      </c>
      <c r="K935" s="14" t="e">
        <f t="shared" si="113"/>
        <v>#N/A</v>
      </c>
      <c r="L935" s="17" t="e">
        <f t="shared" si="114"/>
        <v>#N/A</v>
      </c>
      <c r="M935" s="14" t="e">
        <f t="shared" si="115"/>
        <v>#N/A</v>
      </c>
      <c r="N935" s="14" t="e">
        <f t="shared" si="116"/>
        <v>#N/A</v>
      </c>
    </row>
    <row r="936" spans="6:14">
      <c r="F936" s="14" t="e">
        <f t="shared" si="117"/>
        <v>#N/A</v>
      </c>
      <c r="G936" s="16">
        <f t="shared" ref="G936:G999" si="119">IF($F$105-C936&gt;364,$F$105-C936,0)/365</f>
        <v>114.32602739726028</v>
      </c>
      <c r="H936" s="16" t="e">
        <f t="shared" ref="H936:H999" si="120">IF(F936-G936&gt;0,F936-G936,"")</f>
        <v>#N/A</v>
      </c>
      <c r="I936" s="14" t="e">
        <f t="shared" ref="I936:I999" si="121">IF(H936="",E936,0)</f>
        <v>#N/A</v>
      </c>
      <c r="J936" s="14" t="e">
        <f t="shared" si="118"/>
        <v>#N/A</v>
      </c>
      <c r="K936" s="14" t="e">
        <f t="shared" ref="K936:K999" si="122">IF(J936="","",1-J936)</f>
        <v>#N/A</v>
      </c>
      <c r="L936" s="17" t="e">
        <f t="shared" ref="L936:L999" si="123">IF(K936="","",K936*100)</f>
        <v>#N/A</v>
      </c>
      <c r="M936" s="14" t="e">
        <f t="shared" ref="M936:M999" si="124">IF(L936="",0,E936*L936/100)</f>
        <v>#N/A</v>
      </c>
      <c r="N936" s="14" t="e">
        <f t="shared" ref="N936:N999" si="125">E936-M936-I936</f>
        <v>#N/A</v>
      </c>
    </row>
    <row r="937" spans="6:14">
      <c r="F937" s="14" t="e">
        <f t="shared" si="117"/>
        <v>#N/A</v>
      </c>
      <c r="G937" s="16">
        <f t="shared" si="119"/>
        <v>114.32602739726028</v>
      </c>
      <c r="H937" s="16" t="e">
        <f t="shared" si="120"/>
        <v>#N/A</v>
      </c>
      <c r="I937" s="14" t="e">
        <f t="shared" si="121"/>
        <v>#N/A</v>
      </c>
      <c r="J937" s="14" t="e">
        <f t="shared" si="118"/>
        <v>#N/A</v>
      </c>
      <c r="K937" s="14" t="e">
        <f t="shared" si="122"/>
        <v>#N/A</v>
      </c>
      <c r="L937" s="17" t="e">
        <f t="shared" si="123"/>
        <v>#N/A</v>
      </c>
      <c r="M937" s="14" t="e">
        <f t="shared" si="124"/>
        <v>#N/A</v>
      </c>
      <c r="N937" s="14" t="e">
        <f t="shared" si="125"/>
        <v>#N/A</v>
      </c>
    </row>
    <row r="938" spans="6:14">
      <c r="F938" s="14" t="e">
        <f t="shared" si="117"/>
        <v>#N/A</v>
      </c>
      <c r="G938" s="16">
        <f t="shared" si="119"/>
        <v>114.32602739726028</v>
      </c>
      <c r="H938" s="16" t="e">
        <f t="shared" si="120"/>
        <v>#N/A</v>
      </c>
      <c r="I938" s="14" t="e">
        <f t="shared" si="121"/>
        <v>#N/A</v>
      </c>
      <c r="J938" s="14" t="e">
        <f t="shared" si="118"/>
        <v>#N/A</v>
      </c>
      <c r="K938" s="14" t="e">
        <f t="shared" si="122"/>
        <v>#N/A</v>
      </c>
      <c r="L938" s="17" t="e">
        <f t="shared" si="123"/>
        <v>#N/A</v>
      </c>
      <c r="M938" s="14" t="e">
        <f t="shared" si="124"/>
        <v>#N/A</v>
      </c>
      <c r="N938" s="14" t="e">
        <f t="shared" si="125"/>
        <v>#N/A</v>
      </c>
    </row>
    <row r="939" spans="6:14">
      <c r="F939" s="14" t="e">
        <f t="shared" si="117"/>
        <v>#N/A</v>
      </c>
      <c r="G939" s="16">
        <f t="shared" si="119"/>
        <v>114.32602739726028</v>
      </c>
      <c r="H939" s="16" t="e">
        <f t="shared" si="120"/>
        <v>#N/A</v>
      </c>
      <c r="I939" s="14" t="e">
        <f t="shared" si="121"/>
        <v>#N/A</v>
      </c>
      <c r="J939" s="14" t="e">
        <f t="shared" si="118"/>
        <v>#N/A</v>
      </c>
      <c r="K939" s="14" t="e">
        <f t="shared" si="122"/>
        <v>#N/A</v>
      </c>
      <c r="L939" s="17" t="e">
        <f t="shared" si="123"/>
        <v>#N/A</v>
      </c>
      <c r="M939" s="14" t="e">
        <f t="shared" si="124"/>
        <v>#N/A</v>
      </c>
      <c r="N939" s="14" t="e">
        <f t="shared" si="125"/>
        <v>#N/A</v>
      </c>
    </row>
    <row r="940" spans="6:14">
      <c r="F940" s="14" t="e">
        <f t="shared" ref="F940:F1003" si="126">VLOOKUP(B940,$AO$3:$AP$103,2,FALSE)</f>
        <v>#N/A</v>
      </c>
      <c r="G940" s="16">
        <f t="shared" si="119"/>
        <v>114.32602739726028</v>
      </c>
      <c r="H940" s="16" t="e">
        <f t="shared" si="120"/>
        <v>#N/A</v>
      </c>
      <c r="I940" s="14" t="e">
        <f t="shared" si="121"/>
        <v>#N/A</v>
      </c>
      <c r="J940" s="14" t="e">
        <f t="shared" ref="J940:J1003" si="127">IF(H940="","",(POWER(D940*5%/D940,1/H940)))</f>
        <v>#N/A</v>
      </c>
      <c r="K940" s="14" t="e">
        <f t="shared" si="122"/>
        <v>#N/A</v>
      </c>
      <c r="L940" s="17" t="e">
        <f t="shared" si="123"/>
        <v>#N/A</v>
      </c>
      <c r="M940" s="14" t="e">
        <f t="shared" si="124"/>
        <v>#N/A</v>
      </c>
      <c r="N940" s="14" t="e">
        <f t="shared" si="125"/>
        <v>#N/A</v>
      </c>
    </row>
    <row r="941" spans="6:14">
      <c r="F941" s="14" t="e">
        <f t="shared" si="126"/>
        <v>#N/A</v>
      </c>
      <c r="G941" s="16">
        <f t="shared" si="119"/>
        <v>114.32602739726028</v>
      </c>
      <c r="H941" s="16" t="e">
        <f t="shared" si="120"/>
        <v>#N/A</v>
      </c>
      <c r="I941" s="14" t="e">
        <f t="shared" si="121"/>
        <v>#N/A</v>
      </c>
      <c r="J941" s="14" t="e">
        <f t="shared" si="127"/>
        <v>#N/A</v>
      </c>
      <c r="K941" s="14" t="e">
        <f t="shared" si="122"/>
        <v>#N/A</v>
      </c>
      <c r="L941" s="17" t="e">
        <f t="shared" si="123"/>
        <v>#N/A</v>
      </c>
      <c r="M941" s="14" t="e">
        <f t="shared" si="124"/>
        <v>#N/A</v>
      </c>
      <c r="N941" s="14" t="e">
        <f t="shared" si="125"/>
        <v>#N/A</v>
      </c>
    </row>
    <row r="942" spans="6:14">
      <c r="F942" s="14" t="e">
        <f t="shared" si="126"/>
        <v>#N/A</v>
      </c>
      <c r="G942" s="16">
        <f t="shared" si="119"/>
        <v>114.32602739726028</v>
      </c>
      <c r="H942" s="16" t="e">
        <f t="shared" si="120"/>
        <v>#N/A</v>
      </c>
      <c r="I942" s="14" t="e">
        <f t="shared" si="121"/>
        <v>#N/A</v>
      </c>
      <c r="J942" s="14" t="e">
        <f t="shared" si="127"/>
        <v>#N/A</v>
      </c>
      <c r="K942" s="14" t="e">
        <f t="shared" si="122"/>
        <v>#N/A</v>
      </c>
      <c r="L942" s="17" t="e">
        <f t="shared" si="123"/>
        <v>#N/A</v>
      </c>
      <c r="M942" s="14" t="e">
        <f t="shared" si="124"/>
        <v>#N/A</v>
      </c>
      <c r="N942" s="14" t="e">
        <f t="shared" si="125"/>
        <v>#N/A</v>
      </c>
    </row>
    <row r="943" spans="6:14">
      <c r="F943" s="14" t="e">
        <f t="shared" si="126"/>
        <v>#N/A</v>
      </c>
      <c r="G943" s="16">
        <f t="shared" si="119"/>
        <v>114.32602739726028</v>
      </c>
      <c r="H943" s="16" t="e">
        <f t="shared" si="120"/>
        <v>#N/A</v>
      </c>
      <c r="I943" s="14" t="e">
        <f t="shared" si="121"/>
        <v>#N/A</v>
      </c>
      <c r="J943" s="14" t="e">
        <f t="shared" si="127"/>
        <v>#N/A</v>
      </c>
      <c r="K943" s="14" t="e">
        <f t="shared" si="122"/>
        <v>#N/A</v>
      </c>
      <c r="L943" s="17" t="e">
        <f t="shared" si="123"/>
        <v>#N/A</v>
      </c>
      <c r="M943" s="14" t="e">
        <f t="shared" si="124"/>
        <v>#N/A</v>
      </c>
      <c r="N943" s="14" t="e">
        <f t="shared" si="125"/>
        <v>#N/A</v>
      </c>
    </row>
    <row r="944" spans="6:14">
      <c r="F944" s="14" t="e">
        <f t="shared" si="126"/>
        <v>#N/A</v>
      </c>
      <c r="G944" s="16">
        <f t="shared" si="119"/>
        <v>114.32602739726028</v>
      </c>
      <c r="H944" s="16" t="e">
        <f t="shared" si="120"/>
        <v>#N/A</v>
      </c>
      <c r="I944" s="14" t="e">
        <f t="shared" si="121"/>
        <v>#N/A</v>
      </c>
      <c r="J944" s="14" t="e">
        <f t="shared" si="127"/>
        <v>#N/A</v>
      </c>
      <c r="K944" s="14" t="e">
        <f t="shared" si="122"/>
        <v>#N/A</v>
      </c>
      <c r="L944" s="17" t="e">
        <f t="shared" si="123"/>
        <v>#N/A</v>
      </c>
      <c r="M944" s="14" t="e">
        <f t="shared" si="124"/>
        <v>#N/A</v>
      </c>
      <c r="N944" s="14" t="e">
        <f t="shared" si="125"/>
        <v>#N/A</v>
      </c>
    </row>
    <row r="945" spans="6:14">
      <c r="F945" s="14" t="e">
        <f t="shared" si="126"/>
        <v>#N/A</v>
      </c>
      <c r="G945" s="16">
        <f t="shared" si="119"/>
        <v>114.32602739726028</v>
      </c>
      <c r="H945" s="16" t="e">
        <f t="shared" si="120"/>
        <v>#N/A</v>
      </c>
      <c r="I945" s="14" t="e">
        <f t="shared" si="121"/>
        <v>#N/A</v>
      </c>
      <c r="J945" s="14" t="e">
        <f t="shared" si="127"/>
        <v>#N/A</v>
      </c>
      <c r="K945" s="14" t="e">
        <f t="shared" si="122"/>
        <v>#N/A</v>
      </c>
      <c r="L945" s="17" t="e">
        <f t="shared" si="123"/>
        <v>#N/A</v>
      </c>
      <c r="M945" s="14" t="e">
        <f t="shared" si="124"/>
        <v>#N/A</v>
      </c>
      <c r="N945" s="14" t="e">
        <f t="shared" si="125"/>
        <v>#N/A</v>
      </c>
    </row>
    <row r="946" spans="6:14">
      <c r="F946" s="14" t="e">
        <f t="shared" si="126"/>
        <v>#N/A</v>
      </c>
      <c r="G946" s="16">
        <f t="shared" si="119"/>
        <v>114.32602739726028</v>
      </c>
      <c r="H946" s="16" t="e">
        <f t="shared" si="120"/>
        <v>#N/A</v>
      </c>
      <c r="I946" s="14" t="e">
        <f t="shared" si="121"/>
        <v>#N/A</v>
      </c>
      <c r="J946" s="14" t="e">
        <f t="shared" si="127"/>
        <v>#N/A</v>
      </c>
      <c r="K946" s="14" t="e">
        <f t="shared" si="122"/>
        <v>#N/A</v>
      </c>
      <c r="L946" s="17" t="e">
        <f t="shared" si="123"/>
        <v>#N/A</v>
      </c>
      <c r="M946" s="14" t="e">
        <f t="shared" si="124"/>
        <v>#N/A</v>
      </c>
      <c r="N946" s="14" t="e">
        <f t="shared" si="125"/>
        <v>#N/A</v>
      </c>
    </row>
    <row r="947" spans="6:14">
      <c r="F947" s="14" t="e">
        <f t="shared" si="126"/>
        <v>#N/A</v>
      </c>
      <c r="G947" s="16">
        <f t="shared" si="119"/>
        <v>114.32602739726028</v>
      </c>
      <c r="H947" s="16" t="e">
        <f t="shared" si="120"/>
        <v>#N/A</v>
      </c>
      <c r="I947" s="14" t="e">
        <f t="shared" si="121"/>
        <v>#N/A</v>
      </c>
      <c r="J947" s="14" t="e">
        <f t="shared" si="127"/>
        <v>#N/A</v>
      </c>
      <c r="K947" s="14" t="e">
        <f t="shared" si="122"/>
        <v>#N/A</v>
      </c>
      <c r="L947" s="17" t="e">
        <f t="shared" si="123"/>
        <v>#N/A</v>
      </c>
      <c r="M947" s="14" t="e">
        <f t="shared" si="124"/>
        <v>#N/A</v>
      </c>
      <c r="N947" s="14" t="e">
        <f t="shared" si="125"/>
        <v>#N/A</v>
      </c>
    </row>
    <row r="948" spans="6:14">
      <c r="F948" s="14" t="e">
        <f t="shared" si="126"/>
        <v>#N/A</v>
      </c>
      <c r="G948" s="16">
        <f t="shared" si="119"/>
        <v>114.32602739726028</v>
      </c>
      <c r="H948" s="16" t="e">
        <f t="shared" si="120"/>
        <v>#N/A</v>
      </c>
      <c r="I948" s="14" t="e">
        <f t="shared" si="121"/>
        <v>#N/A</v>
      </c>
      <c r="J948" s="14" t="e">
        <f t="shared" si="127"/>
        <v>#N/A</v>
      </c>
      <c r="K948" s="14" t="e">
        <f t="shared" si="122"/>
        <v>#N/A</v>
      </c>
      <c r="L948" s="17" t="e">
        <f t="shared" si="123"/>
        <v>#N/A</v>
      </c>
      <c r="M948" s="14" t="e">
        <f t="shared" si="124"/>
        <v>#N/A</v>
      </c>
      <c r="N948" s="14" t="e">
        <f t="shared" si="125"/>
        <v>#N/A</v>
      </c>
    </row>
    <row r="949" spans="6:14">
      <c r="F949" s="14" t="e">
        <f t="shared" si="126"/>
        <v>#N/A</v>
      </c>
      <c r="G949" s="16">
        <f t="shared" si="119"/>
        <v>114.32602739726028</v>
      </c>
      <c r="H949" s="16" t="e">
        <f t="shared" si="120"/>
        <v>#N/A</v>
      </c>
      <c r="I949" s="14" t="e">
        <f t="shared" si="121"/>
        <v>#N/A</v>
      </c>
      <c r="J949" s="14" t="e">
        <f t="shared" si="127"/>
        <v>#N/A</v>
      </c>
      <c r="K949" s="14" t="e">
        <f t="shared" si="122"/>
        <v>#N/A</v>
      </c>
      <c r="L949" s="17" t="e">
        <f t="shared" si="123"/>
        <v>#N/A</v>
      </c>
      <c r="M949" s="14" t="e">
        <f t="shared" si="124"/>
        <v>#N/A</v>
      </c>
      <c r="N949" s="14" t="e">
        <f t="shared" si="125"/>
        <v>#N/A</v>
      </c>
    </row>
    <row r="950" spans="6:14">
      <c r="F950" s="14" t="e">
        <f t="shared" si="126"/>
        <v>#N/A</v>
      </c>
      <c r="G950" s="16">
        <f t="shared" si="119"/>
        <v>114.32602739726028</v>
      </c>
      <c r="H950" s="16" t="e">
        <f t="shared" si="120"/>
        <v>#N/A</v>
      </c>
      <c r="I950" s="14" t="e">
        <f t="shared" si="121"/>
        <v>#N/A</v>
      </c>
      <c r="J950" s="14" t="e">
        <f t="shared" si="127"/>
        <v>#N/A</v>
      </c>
      <c r="K950" s="14" t="e">
        <f t="shared" si="122"/>
        <v>#N/A</v>
      </c>
      <c r="L950" s="17" t="e">
        <f t="shared" si="123"/>
        <v>#N/A</v>
      </c>
      <c r="M950" s="14" t="e">
        <f t="shared" si="124"/>
        <v>#N/A</v>
      </c>
      <c r="N950" s="14" t="e">
        <f t="shared" si="125"/>
        <v>#N/A</v>
      </c>
    </row>
    <row r="951" spans="6:14">
      <c r="F951" s="14" t="e">
        <f t="shared" si="126"/>
        <v>#N/A</v>
      </c>
      <c r="G951" s="16">
        <f t="shared" si="119"/>
        <v>114.32602739726028</v>
      </c>
      <c r="H951" s="16" t="e">
        <f t="shared" si="120"/>
        <v>#N/A</v>
      </c>
      <c r="I951" s="14" t="e">
        <f t="shared" si="121"/>
        <v>#N/A</v>
      </c>
      <c r="J951" s="14" t="e">
        <f t="shared" si="127"/>
        <v>#N/A</v>
      </c>
      <c r="K951" s="14" t="e">
        <f t="shared" si="122"/>
        <v>#N/A</v>
      </c>
      <c r="L951" s="17" t="e">
        <f t="shared" si="123"/>
        <v>#N/A</v>
      </c>
      <c r="M951" s="14" t="e">
        <f t="shared" si="124"/>
        <v>#N/A</v>
      </c>
      <c r="N951" s="14" t="e">
        <f t="shared" si="125"/>
        <v>#N/A</v>
      </c>
    </row>
    <row r="952" spans="6:14">
      <c r="F952" s="14" t="e">
        <f t="shared" si="126"/>
        <v>#N/A</v>
      </c>
      <c r="G952" s="16">
        <f t="shared" si="119"/>
        <v>114.32602739726028</v>
      </c>
      <c r="H952" s="16" t="e">
        <f t="shared" si="120"/>
        <v>#N/A</v>
      </c>
      <c r="I952" s="14" t="e">
        <f t="shared" si="121"/>
        <v>#N/A</v>
      </c>
      <c r="J952" s="14" t="e">
        <f t="shared" si="127"/>
        <v>#N/A</v>
      </c>
      <c r="K952" s="14" t="e">
        <f t="shared" si="122"/>
        <v>#N/A</v>
      </c>
      <c r="L952" s="17" t="e">
        <f t="shared" si="123"/>
        <v>#N/A</v>
      </c>
      <c r="M952" s="14" t="e">
        <f t="shared" si="124"/>
        <v>#N/A</v>
      </c>
      <c r="N952" s="14" t="e">
        <f t="shared" si="125"/>
        <v>#N/A</v>
      </c>
    </row>
    <row r="953" spans="6:14">
      <c r="F953" s="14" t="e">
        <f t="shared" si="126"/>
        <v>#N/A</v>
      </c>
      <c r="G953" s="16">
        <f t="shared" si="119"/>
        <v>114.32602739726028</v>
      </c>
      <c r="H953" s="16" t="e">
        <f t="shared" si="120"/>
        <v>#N/A</v>
      </c>
      <c r="I953" s="14" t="e">
        <f t="shared" si="121"/>
        <v>#N/A</v>
      </c>
      <c r="J953" s="14" t="e">
        <f t="shared" si="127"/>
        <v>#N/A</v>
      </c>
      <c r="K953" s="14" t="e">
        <f t="shared" si="122"/>
        <v>#N/A</v>
      </c>
      <c r="L953" s="17" t="e">
        <f t="shared" si="123"/>
        <v>#N/A</v>
      </c>
      <c r="M953" s="14" t="e">
        <f t="shared" si="124"/>
        <v>#N/A</v>
      </c>
      <c r="N953" s="14" t="e">
        <f t="shared" si="125"/>
        <v>#N/A</v>
      </c>
    </row>
    <row r="954" spans="6:14">
      <c r="F954" s="14" t="e">
        <f t="shared" si="126"/>
        <v>#N/A</v>
      </c>
      <c r="G954" s="16">
        <f t="shared" si="119"/>
        <v>114.32602739726028</v>
      </c>
      <c r="H954" s="16" t="e">
        <f t="shared" si="120"/>
        <v>#N/A</v>
      </c>
      <c r="I954" s="14" t="e">
        <f t="shared" si="121"/>
        <v>#N/A</v>
      </c>
      <c r="J954" s="14" t="e">
        <f t="shared" si="127"/>
        <v>#N/A</v>
      </c>
      <c r="K954" s="14" t="e">
        <f t="shared" si="122"/>
        <v>#N/A</v>
      </c>
      <c r="L954" s="17" t="e">
        <f t="shared" si="123"/>
        <v>#N/A</v>
      </c>
      <c r="M954" s="14" t="e">
        <f t="shared" si="124"/>
        <v>#N/A</v>
      </c>
      <c r="N954" s="14" t="e">
        <f t="shared" si="125"/>
        <v>#N/A</v>
      </c>
    </row>
    <row r="955" spans="6:14">
      <c r="F955" s="14" t="e">
        <f t="shared" si="126"/>
        <v>#N/A</v>
      </c>
      <c r="G955" s="16">
        <f t="shared" si="119"/>
        <v>114.32602739726028</v>
      </c>
      <c r="H955" s="16" t="e">
        <f t="shared" si="120"/>
        <v>#N/A</v>
      </c>
      <c r="I955" s="14" t="e">
        <f t="shared" si="121"/>
        <v>#N/A</v>
      </c>
      <c r="J955" s="14" t="e">
        <f t="shared" si="127"/>
        <v>#N/A</v>
      </c>
      <c r="K955" s="14" t="e">
        <f t="shared" si="122"/>
        <v>#N/A</v>
      </c>
      <c r="L955" s="17" t="e">
        <f t="shared" si="123"/>
        <v>#N/A</v>
      </c>
      <c r="M955" s="14" t="e">
        <f t="shared" si="124"/>
        <v>#N/A</v>
      </c>
      <c r="N955" s="14" t="e">
        <f t="shared" si="125"/>
        <v>#N/A</v>
      </c>
    </row>
    <row r="956" spans="6:14">
      <c r="F956" s="14" t="e">
        <f t="shared" si="126"/>
        <v>#N/A</v>
      </c>
      <c r="G956" s="16">
        <f t="shared" si="119"/>
        <v>114.32602739726028</v>
      </c>
      <c r="H956" s="16" t="e">
        <f t="shared" si="120"/>
        <v>#N/A</v>
      </c>
      <c r="I956" s="14" t="e">
        <f t="shared" si="121"/>
        <v>#N/A</v>
      </c>
      <c r="J956" s="14" t="e">
        <f t="shared" si="127"/>
        <v>#N/A</v>
      </c>
      <c r="K956" s="14" t="e">
        <f t="shared" si="122"/>
        <v>#N/A</v>
      </c>
      <c r="L956" s="17" t="e">
        <f t="shared" si="123"/>
        <v>#N/A</v>
      </c>
      <c r="M956" s="14" t="e">
        <f t="shared" si="124"/>
        <v>#N/A</v>
      </c>
      <c r="N956" s="14" t="e">
        <f t="shared" si="125"/>
        <v>#N/A</v>
      </c>
    </row>
    <row r="957" spans="6:14">
      <c r="F957" s="14" t="e">
        <f t="shared" si="126"/>
        <v>#N/A</v>
      </c>
      <c r="G957" s="16">
        <f t="shared" si="119"/>
        <v>114.32602739726028</v>
      </c>
      <c r="H957" s="16" t="e">
        <f t="shared" si="120"/>
        <v>#N/A</v>
      </c>
      <c r="I957" s="14" t="e">
        <f t="shared" si="121"/>
        <v>#N/A</v>
      </c>
      <c r="J957" s="14" t="e">
        <f t="shared" si="127"/>
        <v>#N/A</v>
      </c>
      <c r="K957" s="14" t="e">
        <f t="shared" si="122"/>
        <v>#N/A</v>
      </c>
      <c r="L957" s="17" t="e">
        <f t="shared" si="123"/>
        <v>#N/A</v>
      </c>
      <c r="M957" s="14" t="e">
        <f t="shared" si="124"/>
        <v>#N/A</v>
      </c>
      <c r="N957" s="14" t="e">
        <f t="shared" si="125"/>
        <v>#N/A</v>
      </c>
    </row>
    <row r="958" spans="6:14">
      <c r="F958" s="14" t="e">
        <f t="shared" si="126"/>
        <v>#N/A</v>
      </c>
      <c r="G958" s="16">
        <f t="shared" si="119"/>
        <v>114.32602739726028</v>
      </c>
      <c r="H958" s="16" t="e">
        <f t="shared" si="120"/>
        <v>#N/A</v>
      </c>
      <c r="I958" s="14" t="e">
        <f t="shared" si="121"/>
        <v>#N/A</v>
      </c>
      <c r="J958" s="14" t="e">
        <f t="shared" si="127"/>
        <v>#N/A</v>
      </c>
      <c r="K958" s="14" t="e">
        <f t="shared" si="122"/>
        <v>#N/A</v>
      </c>
      <c r="L958" s="17" t="e">
        <f t="shared" si="123"/>
        <v>#N/A</v>
      </c>
      <c r="M958" s="14" t="e">
        <f t="shared" si="124"/>
        <v>#N/A</v>
      </c>
      <c r="N958" s="14" t="e">
        <f t="shared" si="125"/>
        <v>#N/A</v>
      </c>
    </row>
    <row r="959" spans="6:14">
      <c r="F959" s="14" t="e">
        <f t="shared" si="126"/>
        <v>#N/A</v>
      </c>
      <c r="G959" s="16">
        <f t="shared" si="119"/>
        <v>114.32602739726028</v>
      </c>
      <c r="H959" s="16" t="e">
        <f t="shared" si="120"/>
        <v>#N/A</v>
      </c>
      <c r="I959" s="14" t="e">
        <f t="shared" si="121"/>
        <v>#N/A</v>
      </c>
      <c r="J959" s="14" t="e">
        <f t="shared" si="127"/>
        <v>#N/A</v>
      </c>
      <c r="K959" s="14" t="e">
        <f t="shared" si="122"/>
        <v>#N/A</v>
      </c>
      <c r="L959" s="17" t="e">
        <f t="shared" si="123"/>
        <v>#N/A</v>
      </c>
      <c r="M959" s="14" t="e">
        <f t="shared" si="124"/>
        <v>#N/A</v>
      </c>
      <c r="N959" s="14" t="e">
        <f t="shared" si="125"/>
        <v>#N/A</v>
      </c>
    </row>
    <row r="960" spans="6:14">
      <c r="F960" s="14" t="e">
        <f t="shared" si="126"/>
        <v>#N/A</v>
      </c>
      <c r="G960" s="16">
        <f t="shared" si="119"/>
        <v>114.32602739726028</v>
      </c>
      <c r="H960" s="16" t="e">
        <f t="shared" si="120"/>
        <v>#N/A</v>
      </c>
      <c r="I960" s="14" t="e">
        <f t="shared" si="121"/>
        <v>#N/A</v>
      </c>
      <c r="J960" s="14" t="e">
        <f t="shared" si="127"/>
        <v>#N/A</v>
      </c>
      <c r="K960" s="14" t="e">
        <f t="shared" si="122"/>
        <v>#N/A</v>
      </c>
      <c r="L960" s="17" t="e">
        <f t="shared" si="123"/>
        <v>#N/A</v>
      </c>
      <c r="M960" s="14" t="e">
        <f t="shared" si="124"/>
        <v>#N/A</v>
      </c>
      <c r="N960" s="14" t="e">
        <f t="shared" si="125"/>
        <v>#N/A</v>
      </c>
    </row>
    <row r="961" spans="6:14">
      <c r="F961" s="14" t="e">
        <f t="shared" si="126"/>
        <v>#N/A</v>
      </c>
      <c r="G961" s="16">
        <f t="shared" si="119"/>
        <v>114.32602739726028</v>
      </c>
      <c r="H961" s="16" t="e">
        <f t="shared" si="120"/>
        <v>#N/A</v>
      </c>
      <c r="I961" s="14" t="e">
        <f t="shared" si="121"/>
        <v>#N/A</v>
      </c>
      <c r="J961" s="14" t="e">
        <f t="shared" si="127"/>
        <v>#N/A</v>
      </c>
      <c r="K961" s="14" t="e">
        <f t="shared" si="122"/>
        <v>#N/A</v>
      </c>
      <c r="L961" s="17" t="e">
        <f t="shared" si="123"/>
        <v>#N/A</v>
      </c>
      <c r="M961" s="14" t="e">
        <f t="shared" si="124"/>
        <v>#N/A</v>
      </c>
      <c r="N961" s="14" t="e">
        <f t="shared" si="125"/>
        <v>#N/A</v>
      </c>
    </row>
    <row r="962" spans="6:14">
      <c r="F962" s="14" t="e">
        <f t="shared" si="126"/>
        <v>#N/A</v>
      </c>
      <c r="G962" s="16">
        <f t="shared" si="119"/>
        <v>114.32602739726028</v>
      </c>
      <c r="H962" s="16" t="e">
        <f t="shared" si="120"/>
        <v>#N/A</v>
      </c>
      <c r="I962" s="14" t="e">
        <f t="shared" si="121"/>
        <v>#N/A</v>
      </c>
      <c r="J962" s="14" t="e">
        <f t="shared" si="127"/>
        <v>#N/A</v>
      </c>
      <c r="K962" s="14" t="e">
        <f t="shared" si="122"/>
        <v>#N/A</v>
      </c>
      <c r="L962" s="17" t="e">
        <f t="shared" si="123"/>
        <v>#N/A</v>
      </c>
      <c r="M962" s="14" t="e">
        <f t="shared" si="124"/>
        <v>#N/A</v>
      </c>
      <c r="N962" s="14" t="e">
        <f t="shared" si="125"/>
        <v>#N/A</v>
      </c>
    </row>
    <row r="963" spans="6:14">
      <c r="F963" s="14" t="e">
        <f t="shared" si="126"/>
        <v>#N/A</v>
      </c>
      <c r="G963" s="16">
        <f t="shared" si="119"/>
        <v>114.32602739726028</v>
      </c>
      <c r="H963" s="16" t="e">
        <f t="shared" si="120"/>
        <v>#N/A</v>
      </c>
      <c r="I963" s="14" t="e">
        <f t="shared" si="121"/>
        <v>#N/A</v>
      </c>
      <c r="J963" s="14" t="e">
        <f t="shared" si="127"/>
        <v>#N/A</v>
      </c>
      <c r="K963" s="14" t="e">
        <f t="shared" si="122"/>
        <v>#N/A</v>
      </c>
      <c r="L963" s="17" t="e">
        <f t="shared" si="123"/>
        <v>#N/A</v>
      </c>
      <c r="M963" s="14" t="e">
        <f t="shared" si="124"/>
        <v>#N/A</v>
      </c>
      <c r="N963" s="14" t="e">
        <f t="shared" si="125"/>
        <v>#N/A</v>
      </c>
    </row>
    <row r="964" spans="6:14">
      <c r="F964" s="14" t="e">
        <f t="shared" si="126"/>
        <v>#N/A</v>
      </c>
      <c r="G964" s="16">
        <f t="shared" si="119"/>
        <v>114.32602739726028</v>
      </c>
      <c r="H964" s="16" t="e">
        <f t="shared" si="120"/>
        <v>#N/A</v>
      </c>
      <c r="I964" s="14" t="e">
        <f t="shared" si="121"/>
        <v>#N/A</v>
      </c>
      <c r="J964" s="14" t="e">
        <f t="shared" si="127"/>
        <v>#N/A</v>
      </c>
      <c r="K964" s="14" t="e">
        <f t="shared" si="122"/>
        <v>#N/A</v>
      </c>
      <c r="L964" s="17" t="e">
        <f t="shared" si="123"/>
        <v>#N/A</v>
      </c>
      <c r="M964" s="14" t="e">
        <f t="shared" si="124"/>
        <v>#N/A</v>
      </c>
      <c r="N964" s="14" t="e">
        <f t="shared" si="125"/>
        <v>#N/A</v>
      </c>
    </row>
    <row r="965" spans="6:14">
      <c r="F965" s="14" t="e">
        <f t="shared" si="126"/>
        <v>#N/A</v>
      </c>
      <c r="G965" s="16">
        <f t="shared" si="119"/>
        <v>114.32602739726028</v>
      </c>
      <c r="H965" s="16" t="e">
        <f t="shared" si="120"/>
        <v>#N/A</v>
      </c>
      <c r="I965" s="14" t="e">
        <f t="shared" si="121"/>
        <v>#N/A</v>
      </c>
      <c r="J965" s="14" t="e">
        <f t="shared" si="127"/>
        <v>#N/A</v>
      </c>
      <c r="K965" s="14" t="e">
        <f t="shared" si="122"/>
        <v>#N/A</v>
      </c>
      <c r="L965" s="17" t="e">
        <f t="shared" si="123"/>
        <v>#N/A</v>
      </c>
      <c r="M965" s="14" t="e">
        <f t="shared" si="124"/>
        <v>#N/A</v>
      </c>
      <c r="N965" s="14" t="e">
        <f t="shared" si="125"/>
        <v>#N/A</v>
      </c>
    </row>
    <row r="966" spans="6:14">
      <c r="F966" s="14" t="e">
        <f t="shared" si="126"/>
        <v>#N/A</v>
      </c>
      <c r="G966" s="16">
        <f t="shared" si="119"/>
        <v>114.32602739726028</v>
      </c>
      <c r="H966" s="16" t="e">
        <f t="shared" si="120"/>
        <v>#N/A</v>
      </c>
      <c r="I966" s="14" t="e">
        <f t="shared" si="121"/>
        <v>#N/A</v>
      </c>
      <c r="J966" s="14" t="e">
        <f t="shared" si="127"/>
        <v>#N/A</v>
      </c>
      <c r="K966" s="14" t="e">
        <f t="shared" si="122"/>
        <v>#N/A</v>
      </c>
      <c r="L966" s="17" t="e">
        <f t="shared" si="123"/>
        <v>#N/A</v>
      </c>
      <c r="M966" s="14" t="e">
        <f t="shared" si="124"/>
        <v>#N/A</v>
      </c>
      <c r="N966" s="14" t="e">
        <f t="shared" si="125"/>
        <v>#N/A</v>
      </c>
    </row>
    <row r="967" spans="6:14">
      <c r="F967" s="14" t="e">
        <f t="shared" si="126"/>
        <v>#N/A</v>
      </c>
      <c r="G967" s="16">
        <f t="shared" si="119"/>
        <v>114.32602739726028</v>
      </c>
      <c r="H967" s="16" t="e">
        <f t="shared" si="120"/>
        <v>#N/A</v>
      </c>
      <c r="I967" s="14" t="e">
        <f t="shared" si="121"/>
        <v>#N/A</v>
      </c>
      <c r="J967" s="14" t="e">
        <f t="shared" si="127"/>
        <v>#N/A</v>
      </c>
      <c r="K967" s="14" t="e">
        <f t="shared" si="122"/>
        <v>#N/A</v>
      </c>
      <c r="L967" s="17" t="e">
        <f t="shared" si="123"/>
        <v>#N/A</v>
      </c>
      <c r="M967" s="14" t="e">
        <f t="shared" si="124"/>
        <v>#N/A</v>
      </c>
      <c r="N967" s="14" t="e">
        <f t="shared" si="125"/>
        <v>#N/A</v>
      </c>
    </row>
    <row r="968" spans="6:14">
      <c r="F968" s="14" t="e">
        <f t="shared" si="126"/>
        <v>#N/A</v>
      </c>
      <c r="G968" s="16">
        <f t="shared" si="119"/>
        <v>114.32602739726028</v>
      </c>
      <c r="H968" s="16" t="e">
        <f t="shared" si="120"/>
        <v>#N/A</v>
      </c>
      <c r="I968" s="14" t="e">
        <f t="shared" si="121"/>
        <v>#N/A</v>
      </c>
      <c r="J968" s="14" t="e">
        <f t="shared" si="127"/>
        <v>#N/A</v>
      </c>
      <c r="K968" s="14" t="e">
        <f t="shared" si="122"/>
        <v>#N/A</v>
      </c>
      <c r="L968" s="17" t="e">
        <f t="shared" si="123"/>
        <v>#N/A</v>
      </c>
      <c r="M968" s="14" t="e">
        <f t="shared" si="124"/>
        <v>#N/A</v>
      </c>
      <c r="N968" s="14" t="e">
        <f t="shared" si="125"/>
        <v>#N/A</v>
      </c>
    </row>
    <row r="969" spans="6:14">
      <c r="F969" s="14" t="e">
        <f t="shared" si="126"/>
        <v>#N/A</v>
      </c>
      <c r="G969" s="16">
        <f t="shared" si="119"/>
        <v>114.32602739726028</v>
      </c>
      <c r="H969" s="16" t="e">
        <f t="shared" si="120"/>
        <v>#N/A</v>
      </c>
      <c r="I969" s="14" t="e">
        <f t="shared" si="121"/>
        <v>#N/A</v>
      </c>
      <c r="J969" s="14" t="e">
        <f t="shared" si="127"/>
        <v>#N/A</v>
      </c>
      <c r="K969" s="14" t="e">
        <f t="shared" si="122"/>
        <v>#N/A</v>
      </c>
      <c r="L969" s="17" t="e">
        <f t="shared" si="123"/>
        <v>#N/A</v>
      </c>
      <c r="M969" s="14" t="e">
        <f t="shared" si="124"/>
        <v>#N/A</v>
      </c>
      <c r="N969" s="14" t="e">
        <f t="shared" si="125"/>
        <v>#N/A</v>
      </c>
    </row>
    <row r="970" spans="6:14">
      <c r="F970" s="14" t="e">
        <f t="shared" si="126"/>
        <v>#N/A</v>
      </c>
      <c r="G970" s="16">
        <f t="shared" si="119"/>
        <v>114.32602739726028</v>
      </c>
      <c r="H970" s="16" t="e">
        <f t="shared" si="120"/>
        <v>#N/A</v>
      </c>
      <c r="I970" s="14" t="e">
        <f t="shared" si="121"/>
        <v>#N/A</v>
      </c>
      <c r="J970" s="14" t="e">
        <f t="shared" si="127"/>
        <v>#N/A</v>
      </c>
      <c r="K970" s="14" t="e">
        <f t="shared" si="122"/>
        <v>#N/A</v>
      </c>
      <c r="L970" s="17" t="e">
        <f t="shared" si="123"/>
        <v>#N/A</v>
      </c>
      <c r="M970" s="14" t="e">
        <f t="shared" si="124"/>
        <v>#N/A</v>
      </c>
      <c r="N970" s="14" t="e">
        <f t="shared" si="125"/>
        <v>#N/A</v>
      </c>
    </row>
    <row r="971" spans="6:14">
      <c r="F971" s="14" t="e">
        <f t="shared" si="126"/>
        <v>#N/A</v>
      </c>
      <c r="G971" s="16">
        <f t="shared" si="119"/>
        <v>114.32602739726028</v>
      </c>
      <c r="H971" s="16" t="e">
        <f t="shared" si="120"/>
        <v>#N/A</v>
      </c>
      <c r="I971" s="14" t="e">
        <f t="shared" si="121"/>
        <v>#N/A</v>
      </c>
      <c r="J971" s="14" t="e">
        <f t="shared" si="127"/>
        <v>#N/A</v>
      </c>
      <c r="K971" s="14" t="e">
        <f t="shared" si="122"/>
        <v>#N/A</v>
      </c>
      <c r="L971" s="17" t="e">
        <f t="shared" si="123"/>
        <v>#N/A</v>
      </c>
      <c r="M971" s="14" t="e">
        <f t="shared" si="124"/>
        <v>#N/A</v>
      </c>
      <c r="N971" s="14" t="e">
        <f t="shared" si="125"/>
        <v>#N/A</v>
      </c>
    </row>
    <row r="972" spans="6:14">
      <c r="F972" s="14" t="e">
        <f t="shared" si="126"/>
        <v>#N/A</v>
      </c>
      <c r="G972" s="16">
        <f t="shared" si="119"/>
        <v>114.32602739726028</v>
      </c>
      <c r="H972" s="16" t="e">
        <f t="shared" si="120"/>
        <v>#N/A</v>
      </c>
      <c r="I972" s="14" t="e">
        <f t="shared" si="121"/>
        <v>#N/A</v>
      </c>
      <c r="J972" s="14" t="e">
        <f t="shared" si="127"/>
        <v>#N/A</v>
      </c>
      <c r="K972" s="14" t="e">
        <f t="shared" si="122"/>
        <v>#N/A</v>
      </c>
      <c r="L972" s="17" t="e">
        <f t="shared" si="123"/>
        <v>#N/A</v>
      </c>
      <c r="M972" s="14" t="e">
        <f t="shared" si="124"/>
        <v>#N/A</v>
      </c>
      <c r="N972" s="14" t="e">
        <f t="shared" si="125"/>
        <v>#N/A</v>
      </c>
    </row>
    <row r="973" spans="6:14">
      <c r="F973" s="14" t="e">
        <f t="shared" si="126"/>
        <v>#N/A</v>
      </c>
      <c r="G973" s="16">
        <f t="shared" si="119"/>
        <v>114.32602739726028</v>
      </c>
      <c r="H973" s="16" t="e">
        <f t="shared" si="120"/>
        <v>#N/A</v>
      </c>
      <c r="I973" s="14" t="e">
        <f t="shared" si="121"/>
        <v>#N/A</v>
      </c>
      <c r="J973" s="14" t="e">
        <f t="shared" si="127"/>
        <v>#N/A</v>
      </c>
      <c r="K973" s="14" t="e">
        <f t="shared" si="122"/>
        <v>#N/A</v>
      </c>
      <c r="L973" s="17" t="e">
        <f t="shared" si="123"/>
        <v>#N/A</v>
      </c>
      <c r="M973" s="14" t="e">
        <f t="shared" si="124"/>
        <v>#N/A</v>
      </c>
      <c r="N973" s="14" t="e">
        <f t="shared" si="125"/>
        <v>#N/A</v>
      </c>
    </row>
    <row r="974" spans="6:14">
      <c r="F974" s="14" t="e">
        <f t="shared" si="126"/>
        <v>#N/A</v>
      </c>
      <c r="G974" s="16">
        <f t="shared" si="119"/>
        <v>114.32602739726028</v>
      </c>
      <c r="H974" s="16" t="e">
        <f t="shared" si="120"/>
        <v>#N/A</v>
      </c>
      <c r="I974" s="14" t="e">
        <f t="shared" si="121"/>
        <v>#N/A</v>
      </c>
      <c r="J974" s="14" t="e">
        <f t="shared" si="127"/>
        <v>#N/A</v>
      </c>
      <c r="K974" s="14" t="e">
        <f t="shared" si="122"/>
        <v>#N/A</v>
      </c>
      <c r="L974" s="17" t="e">
        <f t="shared" si="123"/>
        <v>#N/A</v>
      </c>
      <c r="M974" s="14" t="e">
        <f t="shared" si="124"/>
        <v>#N/A</v>
      </c>
      <c r="N974" s="14" t="e">
        <f t="shared" si="125"/>
        <v>#N/A</v>
      </c>
    </row>
    <row r="975" spans="6:14">
      <c r="F975" s="14" t="e">
        <f t="shared" si="126"/>
        <v>#N/A</v>
      </c>
      <c r="G975" s="16">
        <f t="shared" si="119"/>
        <v>114.32602739726028</v>
      </c>
      <c r="H975" s="16" t="e">
        <f t="shared" si="120"/>
        <v>#N/A</v>
      </c>
      <c r="I975" s="14" t="e">
        <f t="shared" si="121"/>
        <v>#N/A</v>
      </c>
      <c r="J975" s="14" t="e">
        <f t="shared" si="127"/>
        <v>#N/A</v>
      </c>
      <c r="K975" s="14" t="e">
        <f t="shared" si="122"/>
        <v>#N/A</v>
      </c>
      <c r="L975" s="17" t="e">
        <f t="shared" si="123"/>
        <v>#N/A</v>
      </c>
      <c r="M975" s="14" t="e">
        <f t="shared" si="124"/>
        <v>#N/A</v>
      </c>
      <c r="N975" s="14" t="e">
        <f t="shared" si="125"/>
        <v>#N/A</v>
      </c>
    </row>
    <row r="976" spans="6:14">
      <c r="F976" s="14" t="e">
        <f t="shared" si="126"/>
        <v>#N/A</v>
      </c>
      <c r="G976" s="16">
        <f t="shared" si="119"/>
        <v>114.32602739726028</v>
      </c>
      <c r="H976" s="16" t="e">
        <f t="shared" si="120"/>
        <v>#N/A</v>
      </c>
      <c r="I976" s="14" t="e">
        <f t="shared" si="121"/>
        <v>#N/A</v>
      </c>
      <c r="J976" s="14" t="e">
        <f t="shared" si="127"/>
        <v>#N/A</v>
      </c>
      <c r="K976" s="14" t="e">
        <f t="shared" si="122"/>
        <v>#N/A</v>
      </c>
      <c r="L976" s="17" t="e">
        <f t="shared" si="123"/>
        <v>#N/A</v>
      </c>
      <c r="M976" s="14" t="e">
        <f t="shared" si="124"/>
        <v>#N/A</v>
      </c>
      <c r="N976" s="14" t="e">
        <f t="shared" si="125"/>
        <v>#N/A</v>
      </c>
    </row>
    <row r="977" spans="6:14">
      <c r="F977" s="14" t="e">
        <f t="shared" si="126"/>
        <v>#N/A</v>
      </c>
      <c r="G977" s="16">
        <f t="shared" si="119"/>
        <v>114.32602739726028</v>
      </c>
      <c r="H977" s="16" t="e">
        <f t="shared" si="120"/>
        <v>#N/A</v>
      </c>
      <c r="I977" s="14" t="e">
        <f t="shared" si="121"/>
        <v>#N/A</v>
      </c>
      <c r="J977" s="14" t="e">
        <f t="shared" si="127"/>
        <v>#N/A</v>
      </c>
      <c r="K977" s="14" t="e">
        <f t="shared" si="122"/>
        <v>#N/A</v>
      </c>
      <c r="L977" s="17" t="e">
        <f t="shared" si="123"/>
        <v>#N/A</v>
      </c>
      <c r="M977" s="14" t="e">
        <f t="shared" si="124"/>
        <v>#N/A</v>
      </c>
      <c r="N977" s="14" t="e">
        <f t="shared" si="125"/>
        <v>#N/A</v>
      </c>
    </row>
    <row r="978" spans="6:14">
      <c r="F978" s="14" t="e">
        <f t="shared" si="126"/>
        <v>#N/A</v>
      </c>
      <c r="G978" s="16">
        <f t="shared" si="119"/>
        <v>114.32602739726028</v>
      </c>
      <c r="H978" s="16" t="e">
        <f t="shared" si="120"/>
        <v>#N/A</v>
      </c>
      <c r="I978" s="14" t="e">
        <f t="shared" si="121"/>
        <v>#N/A</v>
      </c>
      <c r="J978" s="14" t="e">
        <f t="shared" si="127"/>
        <v>#N/A</v>
      </c>
      <c r="K978" s="14" t="e">
        <f t="shared" si="122"/>
        <v>#N/A</v>
      </c>
      <c r="L978" s="17" t="e">
        <f t="shared" si="123"/>
        <v>#N/A</v>
      </c>
      <c r="M978" s="14" t="e">
        <f t="shared" si="124"/>
        <v>#N/A</v>
      </c>
      <c r="N978" s="14" t="e">
        <f t="shared" si="125"/>
        <v>#N/A</v>
      </c>
    </row>
    <row r="979" spans="6:14">
      <c r="F979" s="14" t="e">
        <f t="shared" si="126"/>
        <v>#N/A</v>
      </c>
      <c r="G979" s="16">
        <f t="shared" si="119"/>
        <v>114.32602739726028</v>
      </c>
      <c r="H979" s="16" t="e">
        <f t="shared" si="120"/>
        <v>#N/A</v>
      </c>
      <c r="I979" s="14" t="e">
        <f t="shared" si="121"/>
        <v>#N/A</v>
      </c>
      <c r="J979" s="14" t="e">
        <f t="shared" si="127"/>
        <v>#N/A</v>
      </c>
      <c r="K979" s="14" t="e">
        <f t="shared" si="122"/>
        <v>#N/A</v>
      </c>
      <c r="L979" s="17" t="e">
        <f t="shared" si="123"/>
        <v>#N/A</v>
      </c>
      <c r="M979" s="14" t="e">
        <f t="shared" si="124"/>
        <v>#N/A</v>
      </c>
      <c r="N979" s="14" t="e">
        <f t="shared" si="125"/>
        <v>#N/A</v>
      </c>
    </row>
    <row r="980" spans="6:14">
      <c r="F980" s="14" t="e">
        <f t="shared" si="126"/>
        <v>#N/A</v>
      </c>
      <c r="G980" s="16">
        <f t="shared" si="119"/>
        <v>114.32602739726028</v>
      </c>
      <c r="H980" s="16" t="e">
        <f t="shared" si="120"/>
        <v>#N/A</v>
      </c>
      <c r="I980" s="14" t="e">
        <f t="shared" si="121"/>
        <v>#N/A</v>
      </c>
      <c r="J980" s="14" t="e">
        <f t="shared" si="127"/>
        <v>#N/A</v>
      </c>
      <c r="K980" s="14" t="e">
        <f t="shared" si="122"/>
        <v>#N/A</v>
      </c>
      <c r="L980" s="17" t="e">
        <f t="shared" si="123"/>
        <v>#N/A</v>
      </c>
      <c r="M980" s="14" t="e">
        <f t="shared" si="124"/>
        <v>#N/A</v>
      </c>
      <c r="N980" s="14" t="e">
        <f t="shared" si="125"/>
        <v>#N/A</v>
      </c>
    </row>
    <row r="981" spans="6:14">
      <c r="F981" s="14" t="e">
        <f t="shared" si="126"/>
        <v>#N/A</v>
      </c>
      <c r="G981" s="16">
        <f t="shared" si="119"/>
        <v>114.32602739726028</v>
      </c>
      <c r="H981" s="16" t="e">
        <f t="shared" si="120"/>
        <v>#N/A</v>
      </c>
      <c r="I981" s="14" t="e">
        <f t="shared" si="121"/>
        <v>#N/A</v>
      </c>
      <c r="J981" s="14" t="e">
        <f t="shared" si="127"/>
        <v>#N/A</v>
      </c>
      <c r="K981" s="14" t="e">
        <f t="shared" si="122"/>
        <v>#N/A</v>
      </c>
      <c r="L981" s="17" t="e">
        <f t="shared" si="123"/>
        <v>#N/A</v>
      </c>
      <c r="M981" s="14" t="e">
        <f t="shared" si="124"/>
        <v>#N/A</v>
      </c>
      <c r="N981" s="14" t="e">
        <f t="shared" si="125"/>
        <v>#N/A</v>
      </c>
    </row>
    <row r="982" spans="6:14">
      <c r="F982" s="14" t="e">
        <f t="shared" si="126"/>
        <v>#N/A</v>
      </c>
      <c r="G982" s="16">
        <f t="shared" si="119"/>
        <v>114.32602739726028</v>
      </c>
      <c r="H982" s="16" t="e">
        <f t="shared" si="120"/>
        <v>#N/A</v>
      </c>
      <c r="I982" s="14" t="e">
        <f t="shared" si="121"/>
        <v>#N/A</v>
      </c>
      <c r="J982" s="14" t="e">
        <f t="shared" si="127"/>
        <v>#N/A</v>
      </c>
      <c r="K982" s="14" t="e">
        <f t="shared" si="122"/>
        <v>#N/A</v>
      </c>
      <c r="L982" s="17" t="e">
        <f t="shared" si="123"/>
        <v>#N/A</v>
      </c>
      <c r="M982" s="14" t="e">
        <f t="shared" si="124"/>
        <v>#N/A</v>
      </c>
      <c r="N982" s="14" t="e">
        <f t="shared" si="125"/>
        <v>#N/A</v>
      </c>
    </row>
    <row r="983" spans="6:14">
      <c r="F983" s="14" t="e">
        <f t="shared" si="126"/>
        <v>#N/A</v>
      </c>
      <c r="G983" s="16">
        <f t="shared" si="119"/>
        <v>114.32602739726028</v>
      </c>
      <c r="H983" s="16" t="e">
        <f t="shared" si="120"/>
        <v>#N/A</v>
      </c>
      <c r="I983" s="14" t="e">
        <f t="shared" si="121"/>
        <v>#N/A</v>
      </c>
      <c r="J983" s="14" t="e">
        <f t="shared" si="127"/>
        <v>#N/A</v>
      </c>
      <c r="K983" s="14" t="e">
        <f t="shared" si="122"/>
        <v>#N/A</v>
      </c>
      <c r="L983" s="17" t="e">
        <f t="shared" si="123"/>
        <v>#N/A</v>
      </c>
      <c r="M983" s="14" t="e">
        <f t="shared" si="124"/>
        <v>#N/A</v>
      </c>
      <c r="N983" s="14" t="e">
        <f t="shared" si="125"/>
        <v>#N/A</v>
      </c>
    </row>
    <row r="984" spans="6:14">
      <c r="F984" s="14" t="e">
        <f t="shared" si="126"/>
        <v>#N/A</v>
      </c>
      <c r="G984" s="16">
        <f t="shared" si="119"/>
        <v>114.32602739726028</v>
      </c>
      <c r="H984" s="16" t="e">
        <f t="shared" si="120"/>
        <v>#N/A</v>
      </c>
      <c r="I984" s="14" t="e">
        <f t="shared" si="121"/>
        <v>#N/A</v>
      </c>
      <c r="J984" s="14" t="e">
        <f t="shared" si="127"/>
        <v>#N/A</v>
      </c>
      <c r="K984" s="14" t="e">
        <f t="shared" si="122"/>
        <v>#N/A</v>
      </c>
      <c r="L984" s="17" t="e">
        <f t="shared" si="123"/>
        <v>#N/A</v>
      </c>
      <c r="M984" s="14" t="e">
        <f t="shared" si="124"/>
        <v>#N/A</v>
      </c>
      <c r="N984" s="14" t="e">
        <f t="shared" si="125"/>
        <v>#N/A</v>
      </c>
    </row>
    <row r="985" spans="6:14">
      <c r="F985" s="14" t="e">
        <f t="shared" si="126"/>
        <v>#N/A</v>
      </c>
      <c r="G985" s="16">
        <f t="shared" si="119"/>
        <v>114.32602739726028</v>
      </c>
      <c r="H985" s="16" t="e">
        <f t="shared" si="120"/>
        <v>#N/A</v>
      </c>
      <c r="I985" s="14" t="e">
        <f t="shared" si="121"/>
        <v>#N/A</v>
      </c>
      <c r="J985" s="14" t="e">
        <f t="shared" si="127"/>
        <v>#N/A</v>
      </c>
      <c r="K985" s="14" t="e">
        <f t="shared" si="122"/>
        <v>#N/A</v>
      </c>
      <c r="L985" s="17" t="e">
        <f t="shared" si="123"/>
        <v>#N/A</v>
      </c>
      <c r="M985" s="14" t="e">
        <f t="shared" si="124"/>
        <v>#N/A</v>
      </c>
      <c r="N985" s="14" t="e">
        <f t="shared" si="125"/>
        <v>#N/A</v>
      </c>
    </row>
    <row r="986" spans="6:14">
      <c r="F986" s="14" t="e">
        <f t="shared" si="126"/>
        <v>#N/A</v>
      </c>
      <c r="G986" s="16">
        <f t="shared" si="119"/>
        <v>114.32602739726028</v>
      </c>
      <c r="H986" s="16" t="e">
        <f t="shared" si="120"/>
        <v>#N/A</v>
      </c>
      <c r="I986" s="14" t="e">
        <f t="shared" si="121"/>
        <v>#N/A</v>
      </c>
      <c r="J986" s="14" t="e">
        <f t="shared" si="127"/>
        <v>#N/A</v>
      </c>
      <c r="K986" s="14" t="e">
        <f t="shared" si="122"/>
        <v>#N/A</v>
      </c>
      <c r="L986" s="17" t="e">
        <f t="shared" si="123"/>
        <v>#N/A</v>
      </c>
      <c r="M986" s="14" t="e">
        <f t="shared" si="124"/>
        <v>#N/A</v>
      </c>
      <c r="N986" s="14" t="e">
        <f t="shared" si="125"/>
        <v>#N/A</v>
      </c>
    </row>
    <row r="987" spans="6:14">
      <c r="F987" s="14" t="e">
        <f t="shared" si="126"/>
        <v>#N/A</v>
      </c>
      <c r="G987" s="16">
        <f t="shared" si="119"/>
        <v>114.32602739726028</v>
      </c>
      <c r="H987" s="16" t="e">
        <f t="shared" si="120"/>
        <v>#N/A</v>
      </c>
      <c r="I987" s="14" t="e">
        <f t="shared" si="121"/>
        <v>#N/A</v>
      </c>
      <c r="J987" s="14" t="e">
        <f t="shared" si="127"/>
        <v>#N/A</v>
      </c>
      <c r="K987" s="14" t="e">
        <f t="shared" si="122"/>
        <v>#N/A</v>
      </c>
      <c r="L987" s="17" t="e">
        <f t="shared" si="123"/>
        <v>#N/A</v>
      </c>
      <c r="M987" s="14" t="e">
        <f t="shared" si="124"/>
        <v>#N/A</v>
      </c>
      <c r="N987" s="14" t="e">
        <f t="shared" si="125"/>
        <v>#N/A</v>
      </c>
    </row>
    <row r="988" spans="6:14">
      <c r="F988" s="14" t="e">
        <f t="shared" si="126"/>
        <v>#N/A</v>
      </c>
      <c r="G988" s="16">
        <f t="shared" si="119"/>
        <v>114.32602739726028</v>
      </c>
      <c r="H988" s="16" t="e">
        <f t="shared" si="120"/>
        <v>#N/A</v>
      </c>
      <c r="I988" s="14" t="e">
        <f t="shared" si="121"/>
        <v>#N/A</v>
      </c>
      <c r="J988" s="14" t="e">
        <f t="shared" si="127"/>
        <v>#N/A</v>
      </c>
      <c r="K988" s="14" t="e">
        <f t="shared" si="122"/>
        <v>#N/A</v>
      </c>
      <c r="L988" s="17" t="e">
        <f t="shared" si="123"/>
        <v>#N/A</v>
      </c>
      <c r="M988" s="14" t="e">
        <f t="shared" si="124"/>
        <v>#N/A</v>
      </c>
      <c r="N988" s="14" t="e">
        <f t="shared" si="125"/>
        <v>#N/A</v>
      </c>
    </row>
    <row r="989" spans="6:14">
      <c r="F989" s="14" t="e">
        <f t="shared" si="126"/>
        <v>#N/A</v>
      </c>
      <c r="G989" s="16">
        <f t="shared" si="119"/>
        <v>114.32602739726028</v>
      </c>
      <c r="H989" s="16" t="e">
        <f t="shared" si="120"/>
        <v>#N/A</v>
      </c>
      <c r="I989" s="14" t="e">
        <f t="shared" si="121"/>
        <v>#N/A</v>
      </c>
      <c r="J989" s="14" t="e">
        <f t="shared" si="127"/>
        <v>#N/A</v>
      </c>
      <c r="K989" s="14" t="e">
        <f t="shared" si="122"/>
        <v>#N/A</v>
      </c>
      <c r="L989" s="17" t="e">
        <f t="shared" si="123"/>
        <v>#N/A</v>
      </c>
      <c r="M989" s="14" t="e">
        <f t="shared" si="124"/>
        <v>#N/A</v>
      </c>
      <c r="N989" s="14" t="e">
        <f t="shared" si="125"/>
        <v>#N/A</v>
      </c>
    </row>
    <row r="990" spans="6:14">
      <c r="F990" s="14" t="e">
        <f t="shared" si="126"/>
        <v>#N/A</v>
      </c>
      <c r="G990" s="16">
        <f t="shared" si="119"/>
        <v>114.32602739726028</v>
      </c>
      <c r="H990" s="16" t="e">
        <f t="shared" si="120"/>
        <v>#N/A</v>
      </c>
      <c r="I990" s="14" t="e">
        <f t="shared" si="121"/>
        <v>#N/A</v>
      </c>
      <c r="J990" s="14" t="e">
        <f t="shared" si="127"/>
        <v>#N/A</v>
      </c>
      <c r="K990" s="14" t="e">
        <f t="shared" si="122"/>
        <v>#N/A</v>
      </c>
      <c r="L990" s="17" t="e">
        <f t="shared" si="123"/>
        <v>#N/A</v>
      </c>
      <c r="M990" s="14" t="e">
        <f t="shared" si="124"/>
        <v>#N/A</v>
      </c>
      <c r="N990" s="14" t="e">
        <f t="shared" si="125"/>
        <v>#N/A</v>
      </c>
    </row>
    <row r="991" spans="6:14">
      <c r="F991" s="14" t="e">
        <f t="shared" si="126"/>
        <v>#N/A</v>
      </c>
      <c r="G991" s="16">
        <f t="shared" si="119"/>
        <v>114.32602739726028</v>
      </c>
      <c r="H991" s="16" t="e">
        <f t="shared" si="120"/>
        <v>#N/A</v>
      </c>
      <c r="I991" s="14" t="e">
        <f t="shared" si="121"/>
        <v>#N/A</v>
      </c>
      <c r="J991" s="14" t="e">
        <f t="shared" si="127"/>
        <v>#N/A</v>
      </c>
      <c r="K991" s="14" t="e">
        <f t="shared" si="122"/>
        <v>#N/A</v>
      </c>
      <c r="L991" s="17" t="e">
        <f t="shared" si="123"/>
        <v>#N/A</v>
      </c>
      <c r="M991" s="14" t="e">
        <f t="shared" si="124"/>
        <v>#N/A</v>
      </c>
      <c r="N991" s="14" t="e">
        <f t="shared" si="125"/>
        <v>#N/A</v>
      </c>
    </row>
    <row r="992" spans="6:14">
      <c r="F992" s="14" t="e">
        <f t="shared" si="126"/>
        <v>#N/A</v>
      </c>
      <c r="G992" s="16">
        <f t="shared" si="119"/>
        <v>114.32602739726028</v>
      </c>
      <c r="H992" s="16" t="e">
        <f t="shared" si="120"/>
        <v>#N/A</v>
      </c>
      <c r="I992" s="14" t="e">
        <f t="shared" si="121"/>
        <v>#N/A</v>
      </c>
      <c r="J992" s="14" t="e">
        <f t="shared" si="127"/>
        <v>#N/A</v>
      </c>
      <c r="K992" s="14" t="e">
        <f t="shared" si="122"/>
        <v>#N/A</v>
      </c>
      <c r="L992" s="17" t="e">
        <f t="shared" si="123"/>
        <v>#N/A</v>
      </c>
      <c r="M992" s="14" t="e">
        <f t="shared" si="124"/>
        <v>#N/A</v>
      </c>
      <c r="N992" s="14" t="e">
        <f t="shared" si="125"/>
        <v>#N/A</v>
      </c>
    </row>
    <row r="993" spans="6:14">
      <c r="F993" s="14" t="e">
        <f t="shared" si="126"/>
        <v>#N/A</v>
      </c>
      <c r="G993" s="16">
        <f t="shared" si="119"/>
        <v>114.32602739726028</v>
      </c>
      <c r="H993" s="16" t="e">
        <f t="shared" si="120"/>
        <v>#N/A</v>
      </c>
      <c r="I993" s="14" t="e">
        <f t="shared" si="121"/>
        <v>#N/A</v>
      </c>
      <c r="J993" s="14" t="e">
        <f t="shared" si="127"/>
        <v>#N/A</v>
      </c>
      <c r="K993" s="14" t="e">
        <f t="shared" si="122"/>
        <v>#N/A</v>
      </c>
      <c r="L993" s="17" t="e">
        <f t="shared" si="123"/>
        <v>#N/A</v>
      </c>
      <c r="M993" s="14" t="e">
        <f t="shared" si="124"/>
        <v>#N/A</v>
      </c>
      <c r="N993" s="14" t="e">
        <f t="shared" si="125"/>
        <v>#N/A</v>
      </c>
    </row>
    <row r="994" spans="6:14">
      <c r="F994" s="14" t="e">
        <f t="shared" si="126"/>
        <v>#N/A</v>
      </c>
      <c r="G994" s="16">
        <f t="shared" si="119"/>
        <v>114.32602739726028</v>
      </c>
      <c r="H994" s="16" t="e">
        <f t="shared" si="120"/>
        <v>#N/A</v>
      </c>
      <c r="I994" s="14" t="e">
        <f t="shared" si="121"/>
        <v>#N/A</v>
      </c>
      <c r="J994" s="14" t="e">
        <f t="shared" si="127"/>
        <v>#N/A</v>
      </c>
      <c r="K994" s="14" t="e">
        <f t="shared" si="122"/>
        <v>#N/A</v>
      </c>
      <c r="L994" s="17" t="e">
        <f t="shared" si="123"/>
        <v>#N/A</v>
      </c>
      <c r="M994" s="14" t="e">
        <f t="shared" si="124"/>
        <v>#N/A</v>
      </c>
      <c r="N994" s="14" t="e">
        <f t="shared" si="125"/>
        <v>#N/A</v>
      </c>
    </row>
    <row r="995" spans="6:14">
      <c r="F995" s="14" t="e">
        <f t="shared" si="126"/>
        <v>#N/A</v>
      </c>
      <c r="G995" s="16">
        <f t="shared" si="119"/>
        <v>114.32602739726028</v>
      </c>
      <c r="H995" s="16" t="e">
        <f t="shared" si="120"/>
        <v>#N/A</v>
      </c>
      <c r="I995" s="14" t="e">
        <f t="shared" si="121"/>
        <v>#N/A</v>
      </c>
      <c r="J995" s="14" t="e">
        <f t="shared" si="127"/>
        <v>#N/A</v>
      </c>
      <c r="K995" s="14" t="e">
        <f t="shared" si="122"/>
        <v>#N/A</v>
      </c>
      <c r="L995" s="17" t="e">
        <f t="shared" si="123"/>
        <v>#N/A</v>
      </c>
      <c r="M995" s="14" t="e">
        <f t="shared" si="124"/>
        <v>#N/A</v>
      </c>
      <c r="N995" s="14" t="e">
        <f t="shared" si="125"/>
        <v>#N/A</v>
      </c>
    </row>
    <row r="996" spans="6:14">
      <c r="F996" s="14" t="e">
        <f t="shared" si="126"/>
        <v>#N/A</v>
      </c>
      <c r="G996" s="16">
        <f t="shared" si="119"/>
        <v>114.32602739726028</v>
      </c>
      <c r="H996" s="16" t="e">
        <f t="shared" si="120"/>
        <v>#N/A</v>
      </c>
      <c r="I996" s="14" t="e">
        <f t="shared" si="121"/>
        <v>#N/A</v>
      </c>
      <c r="J996" s="14" t="e">
        <f t="shared" si="127"/>
        <v>#N/A</v>
      </c>
      <c r="K996" s="14" t="e">
        <f t="shared" si="122"/>
        <v>#N/A</v>
      </c>
      <c r="L996" s="17" t="e">
        <f t="shared" si="123"/>
        <v>#N/A</v>
      </c>
      <c r="M996" s="14" t="e">
        <f t="shared" si="124"/>
        <v>#N/A</v>
      </c>
      <c r="N996" s="14" t="e">
        <f t="shared" si="125"/>
        <v>#N/A</v>
      </c>
    </row>
    <row r="997" spans="6:14">
      <c r="F997" s="14" t="e">
        <f t="shared" si="126"/>
        <v>#N/A</v>
      </c>
      <c r="G997" s="16">
        <f t="shared" si="119"/>
        <v>114.32602739726028</v>
      </c>
      <c r="H997" s="16" t="e">
        <f t="shared" si="120"/>
        <v>#N/A</v>
      </c>
      <c r="I997" s="14" t="e">
        <f t="shared" si="121"/>
        <v>#N/A</v>
      </c>
      <c r="J997" s="14" t="e">
        <f t="shared" si="127"/>
        <v>#N/A</v>
      </c>
      <c r="K997" s="14" t="e">
        <f t="shared" si="122"/>
        <v>#N/A</v>
      </c>
      <c r="L997" s="17" t="e">
        <f t="shared" si="123"/>
        <v>#N/A</v>
      </c>
      <c r="M997" s="14" t="e">
        <f t="shared" si="124"/>
        <v>#N/A</v>
      </c>
      <c r="N997" s="14" t="e">
        <f t="shared" si="125"/>
        <v>#N/A</v>
      </c>
    </row>
    <row r="998" spans="6:14">
      <c r="F998" s="14" t="e">
        <f t="shared" si="126"/>
        <v>#N/A</v>
      </c>
      <c r="G998" s="16">
        <f t="shared" si="119"/>
        <v>114.32602739726028</v>
      </c>
      <c r="H998" s="16" t="e">
        <f t="shared" si="120"/>
        <v>#N/A</v>
      </c>
      <c r="I998" s="14" t="e">
        <f t="shared" si="121"/>
        <v>#N/A</v>
      </c>
      <c r="J998" s="14" t="e">
        <f t="shared" si="127"/>
        <v>#N/A</v>
      </c>
      <c r="K998" s="14" t="e">
        <f t="shared" si="122"/>
        <v>#N/A</v>
      </c>
      <c r="L998" s="17" t="e">
        <f t="shared" si="123"/>
        <v>#N/A</v>
      </c>
      <c r="M998" s="14" t="e">
        <f t="shared" si="124"/>
        <v>#N/A</v>
      </c>
      <c r="N998" s="14" t="e">
        <f t="shared" si="125"/>
        <v>#N/A</v>
      </c>
    </row>
    <row r="999" spans="6:14">
      <c r="F999" s="14" t="e">
        <f t="shared" si="126"/>
        <v>#N/A</v>
      </c>
      <c r="G999" s="16">
        <f t="shared" si="119"/>
        <v>114.32602739726028</v>
      </c>
      <c r="H999" s="16" t="e">
        <f t="shared" si="120"/>
        <v>#N/A</v>
      </c>
      <c r="I999" s="14" t="e">
        <f t="shared" si="121"/>
        <v>#N/A</v>
      </c>
      <c r="J999" s="14" t="e">
        <f t="shared" si="127"/>
        <v>#N/A</v>
      </c>
      <c r="K999" s="14" t="e">
        <f t="shared" si="122"/>
        <v>#N/A</v>
      </c>
      <c r="L999" s="17" t="e">
        <f t="shared" si="123"/>
        <v>#N/A</v>
      </c>
      <c r="M999" s="14" t="e">
        <f t="shared" si="124"/>
        <v>#N/A</v>
      </c>
      <c r="N999" s="14" t="e">
        <f t="shared" si="125"/>
        <v>#N/A</v>
      </c>
    </row>
    <row r="1000" spans="6:14">
      <c r="F1000" s="14" t="e">
        <f t="shared" si="126"/>
        <v>#N/A</v>
      </c>
      <c r="G1000" s="16">
        <f t="shared" ref="G1000:G1014" si="128">IF($F$105-C1000&gt;364,$F$105-C1000,0)/365</f>
        <v>114.32602739726028</v>
      </c>
      <c r="H1000" s="16" t="e">
        <f t="shared" ref="H1000:H1014" si="129">IF(F1000-G1000&gt;0,F1000-G1000,"")</f>
        <v>#N/A</v>
      </c>
      <c r="I1000" s="14" t="e">
        <f t="shared" ref="I1000:I1014" si="130">IF(H1000="",E1000,0)</f>
        <v>#N/A</v>
      </c>
      <c r="J1000" s="14" t="e">
        <f t="shared" si="127"/>
        <v>#N/A</v>
      </c>
      <c r="K1000" s="14" t="e">
        <f t="shared" ref="K1000:K1014" si="131">IF(J1000="","",1-J1000)</f>
        <v>#N/A</v>
      </c>
      <c r="L1000" s="17" t="e">
        <f t="shared" ref="L1000:L1014" si="132">IF(K1000="","",K1000*100)</f>
        <v>#N/A</v>
      </c>
      <c r="M1000" s="14" t="e">
        <f t="shared" ref="M1000:M1014" si="133">IF(L1000="",0,E1000*L1000/100)</f>
        <v>#N/A</v>
      </c>
      <c r="N1000" s="14" t="e">
        <f t="shared" ref="N1000:N1014" si="134">E1000-M1000-I1000</f>
        <v>#N/A</v>
      </c>
    </row>
    <row r="1001" spans="6:14">
      <c r="F1001" s="14" t="e">
        <f t="shared" si="126"/>
        <v>#N/A</v>
      </c>
      <c r="G1001" s="16">
        <f t="shared" si="128"/>
        <v>114.32602739726028</v>
      </c>
      <c r="H1001" s="16" t="e">
        <f t="shared" si="129"/>
        <v>#N/A</v>
      </c>
      <c r="I1001" s="14" t="e">
        <f t="shared" si="130"/>
        <v>#N/A</v>
      </c>
      <c r="J1001" s="14" t="e">
        <f t="shared" si="127"/>
        <v>#N/A</v>
      </c>
      <c r="K1001" s="14" t="e">
        <f t="shared" si="131"/>
        <v>#N/A</v>
      </c>
      <c r="L1001" s="17" t="e">
        <f t="shared" si="132"/>
        <v>#N/A</v>
      </c>
      <c r="M1001" s="14" t="e">
        <f t="shared" si="133"/>
        <v>#N/A</v>
      </c>
      <c r="N1001" s="14" t="e">
        <f t="shared" si="134"/>
        <v>#N/A</v>
      </c>
    </row>
    <row r="1002" spans="6:14">
      <c r="F1002" s="14" t="e">
        <f t="shared" si="126"/>
        <v>#N/A</v>
      </c>
      <c r="G1002" s="16">
        <f t="shared" si="128"/>
        <v>114.32602739726028</v>
      </c>
      <c r="H1002" s="16" t="e">
        <f t="shared" si="129"/>
        <v>#N/A</v>
      </c>
      <c r="I1002" s="14" t="e">
        <f t="shared" si="130"/>
        <v>#N/A</v>
      </c>
      <c r="J1002" s="14" t="e">
        <f t="shared" si="127"/>
        <v>#N/A</v>
      </c>
      <c r="K1002" s="14" t="e">
        <f t="shared" si="131"/>
        <v>#N/A</v>
      </c>
      <c r="L1002" s="17" t="e">
        <f t="shared" si="132"/>
        <v>#N/A</v>
      </c>
      <c r="M1002" s="14" t="e">
        <f t="shared" si="133"/>
        <v>#N/A</v>
      </c>
      <c r="N1002" s="14" t="e">
        <f t="shared" si="134"/>
        <v>#N/A</v>
      </c>
    </row>
    <row r="1003" spans="6:14">
      <c r="F1003" s="14" t="e">
        <f t="shared" si="126"/>
        <v>#N/A</v>
      </c>
      <c r="G1003" s="16">
        <f t="shared" si="128"/>
        <v>114.32602739726028</v>
      </c>
      <c r="H1003" s="16" t="e">
        <f t="shared" si="129"/>
        <v>#N/A</v>
      </c>
      <c r="I1003" s="14" t="e">
        <f t="shared" si="130"/>
        <v>#N/A</v>
      </c>
      <c r="J1003" s="14" t="e">
        <f t="shared" si="127"/>
        <v>#N/A</v>
      </c>
      <c r="K1003" s="14" t="e">
        <f t="shared" si="131"/>
        <v>#N/A</v>
      </c>
      <c r="L1003" s="17" t="e">
        <f t="shared" si="132"/>
        <v>#N/A</v>
      </c>
      <c r="M1003" s="14" t="e">
        <f t="shared" si="133"/>
        <v>#N/A</v>
      </c>
      <c r="N1003" s="14" t="e">
        <f t="shared" si="134"/>
        <v>#N/A</v>
      </c>
    </row>
    <row r="1004" spans="6:14">
      <c r="F1004" s="14" t="e">
        <f t="shared" ref="F1004:F1067" si="135">VLOOKUP(B1004,$AO$3:$AP$103,2,FALSE)</f>
        <v>#N/A</v>
      </c>
      <c r="G1004" s="16">
        <f t="shared" si="128"/>
        <v>114.32602739726028</v>
      </c>
      <c r="H1004" s="16" t="e">
        <f t="shared" si="129"/>
        <v>#N/A</v>
      </c>
      <c r="I1004" s="14" t="e">
        <f t="shared" si="130"/>
        <v>#N/A</v>
      </c>
      <c r="J1004" s="14" t="e">
        <f t="shared" ref="J1004:J1014" si="136">IF(H1004="","",(POWER(D1004*5%/D1004,1/H1004)))</f>
        <v>#N/A</v>
      </c>
      <c r="K1004" s="14" t="e">
        <f t="shared" si="131"/>
        <v>#N/A</v>
      </c>
      <c r="L1004" s="17" t="e">
        <f t="shared" si="132"/>
        <v>#N/A</v>
      </c>
      <c r="M1004" s="14" t="e">
        <f t="shared" si="133"/>
        <v>#N/A</v>
      </c>
      <c r="N1004" s="14" t="e">
        <f t="shared" si="134"/>
        <v>#N/A</v>
      </c>
    </row>
    <row r="1005" spans="6:14">
      <c r="F1005" s="14" t="e">
        <f t="shared" si="135"/>
        <v>#N/A</v>
      </c>
      <c r="G1005" s="16">
        <f t="shared" si="128"/>
        <v>114.32602739726028</v>
      </c>
      <c r="H1005" s="16" t="e">
        <f t="shared" si="129"/>
        <v>#N/A</v>
      </c>
      <c r="I1005" s="14" t="e">
        <f t="shared" si="130"/>
        <v>#N/A</v>
      </c>
      <c r="J1005" s="14" t="e">
        <f t="shared" si="136"/>
        <v>#N/A</v>
      </c>
      <c r="K1005" s="14" t="e">
        <f t="shared" si="131"/>
        <v>#N/A</v>
      </c>
      <c r="L1005" s="17" t="e">
        <f t="shared" si="132"/>
        <v>#N/A</v>
      </c>
      <c r="M1005" s="14" t="e">
        <f t="shared" si="133"/>
        <v>#N/A</v>
      </c>
      <c r="N1005" s="14" t="e">
        <f t="shared" si="134"/>
        <v>#N/A</v>
      </c>
    </row>
    <row r="1006" spans="6:14">
      <c r="F1006" s="14" t="e">
        <f t="shared" si="135"/>
        <v>#N/A</v>
      </c>
      <c r="G1006" s="16">
        <f t="shared" si="128"/>
        <v>114.32602739726028</v>
      </c>
      <c r="H1006" s="16" t="e">
        <f t="shared" si="129"/>
        <v>#N/A</v>
      </c>
      <c r="I1006" s="14" t="e">
        <f t="shared" si="130"/>
        <v>#N/A</v>
      </c>
      <c r="J1006" s="14" t="e">
        <f t="shared" si="136"/>
        <v>#N/A</v>
      </c>
      <c r="K1006" s="14" t="e">
        <f t="shared" si="131"/>
        <v>#N/A</v>
      </c>
      <c r="L1006" s="17" t="e">
        <f t="shared" si="132"/>
        <v>#N/A</v>
      </c>
      <c r="M1006" s="14" t="e">
        <f t="shared" si="133"/>
        <v>#N/A</v>
      </c>
      <c r="N1006" s="14" t="e">
        <f t="shared" si="134"/>
        <v>#N/A</v>
      </c>
    </row>
    <row r="1007" spans="6:14">
      <c r="F1007" s="14" t="e">
        <f t="shared" si="135"/>
        <v>#N/A</v>
      </c>
      <c r="G1007" s="16">
        <f t="shared" si="128"/>
        <v>114.32602739726028</v>
      </c>
      <c r="H1007" s="16" t="e">
        <f t="shared" si="129"/>
        <v>#N/A</v>
      </c>
      <c r="I1007" s="14" t="e">
        <f t="shared" si="130"/>
        <v>#N/A</v>
      </c>
      <c r="J1007" s="14" t="e">
        <f t="shared" si="136"/>
        <v>#N/A</v>
      </c>
      <c r="K1007" s="14" t="e">
        <f t="shared" si="131"/>
        <v>#N/A</v>
      </c>
      <c r="L1007" s="17" t="e">
        <f t="shared" si="132"/>
        <v>#N/A</v>
      </c>
      <c r="M1007" s="14" t="e">
        <f t="shared" si="133"/>
        <v>#N/A</v>
      </c>
      <c r="N1007" s="14" t="e">
        <f t="shared" si="134"/>
        <v>#N/A</v>
      </c>
    </row>
    <row r="1008" spans="6:14">
      <c r="F1008" s="14" t="e">
        <f t="shared" si="135"/>
        <v>#N/A</v>
      </c>
      <c r="G1008" s="16">
        <f t="shared" si="128"/>
        <v>114.32602739726028</v>
      </c>
      <c r="H1008" s="16" t="e">
        <f t="shared" si="129"/>
        <v>#N/A</v>
      </c>
      <c r="I1008" s="14" t="e">
        <f t="shared" si="130"/>
        <v>#N/A</v>
      </c>
      <c r="J1008" s="14" t="e">
        <f t="shared" si="136"/>
        <v>#N/A</v>
      </c>
      <c r="K1008" s="14" t="e">
        <f t="shared" si="131"/>
        <v>#N/A</v>
      </c>
      <c r="L1008" s="17" t="e">
        <f t="shared" si="132"/>
        <v>#N/A</v>
      </c>
      <c r="M1008" s="14" t="e">
        <f t="shared" si="133"/>
        <v>#N/A</v>
      </c>
      <c r="N1008" s="14" t="e">
        <f t="shared" si="134"/>
        <v>#N/A</v>
      </c>
    </row>
    <row r="1009" spans="6:14">
      <c r="F1009" s="14" t="e">
        <f t="shared" si="135"/>
        <v>#N/A</v>
      </c>
      <c r="G1009" s="16">
        <f t="shared" si="128"/>
        <v>114.32602739726028</v>
      </c>
      <c r="H1009" s="16" t="e">
        <f t="shared" si="129"/>
        <v>#N/A</v>
      </c>
      <c r="I1009" s="14" t="e">
        <f t="shared" si="130"/>
        <v>#N/A</v>
      </c>
      <c r="J1009" s="14" t="e">
        <f t="shared" si="136"/>
        <v>#N/A</v>
      </c>
      <c r="K1009" s="14" t="e">
        <f t="shared" si="131"/>
        <v>#N/A</v>
      </c>
      <c r="L1009" s="17" t="e">
        <f t="shared" si="132"/>
        <v>#N/A</v>
      </c>
      <c r="M1009" s="14" t="e">
        <f t="shared" si="133"/>
        <v>#N/A</v>
      </c>
      <c r="N1009" s="14" t="e">
        <f t="shared" si="134"/>
        <v>#N/A</v>
      </c>
    </row>
    <row r="1010" spans="6:14">
      <c r="F1010" s="14" t="e">
        <f t="shared" si="135"/>
        <v>#N/A</v>
      </c>
      <c r="G1010" s="16">
        <f t="shared" si="128"/>
        <v>114.32602739726028</v>
      </c>
      <c r="H1010" s="16" t="e">
        <f t="shared" si="129"/>
        <v>#N/A</v>
      </c>
      <c r="I1010" s="14" t="e">
        <f t="shared" si="130"/>
        <v>#N/A</v>
      </c>
      <c r="J1010" s="14" t="e">
        <f t="shared" si="136"/>
        <v>#N/A</v>
      </c>
      <c r="K1010" s="14" t="e">
        <f t="shared" si="131"/>
        <v>#N/A</v>
      </c>
      <c r="L1010" s="17" t="e">
        <f t="shared" si="132"/>
        <v>#N/A</v>
      </c>
      <c r="M1010" s="14" t="e">
        <f t="shared" si="133"/>
        <v>#N/A</v>
      </c>
      <c r="N1010" s="14" t="e">
        <f t="shared" si="134"/>
        <v>#N/A</v>
      </c>
    </row>
    <row r="1011" spans="6:14">
      <c r="F1011" s="14" t="e">
        <f t="shared" si="135"/>
        <v>#N/A</v>
      </c>
      <c r="G1011" s="16">
        <f t="shared" si="128"/>
        <v>114.32602739726028</v>
      </c>
      <c r="H1011" s="16" t="e">
        <f t="shared" si="129"/>
        <v>#N/A</v>
      </c>
      <c r="I1011" s="14" t="e">
        <f t="shared" si="130"/>
        <v>#N/A</v>
      </c>
      <c r="J1011" s="14" t="e">
        <f t="shared" si="136"/>
        <v>#N/A</v>
      </c>
      <c r="K1011" s="14" t="e">
        <f t="shared" si="131"/>
        <v>#N/A</v>
      </c>
      <c r="L1011" s="17" t="e">
        <f t="shared" si="132"/>
        <v>#N/A</v>
      </c>
      <c r="M1011" s="14" t="e">
        <f t="shared" si="133"/>
        <v>#N/A</v>
      </c>
      <c r="N1011" s="14" t="e">
        <f t="shared" si="134"/>
        <v>#N/A</v>
      </c>
    </row>
    <row r="1012" spans="6:14">
      <c r="F1012" s="14" t="e">
        <f t="shared" si="135"/>
        <v>#N/A</v>
      </c>
      <c r="G1012" s="16">
        <f t="shared" si="128"/>
        <v>114.32602739726028</v>
      </c>
      <c r="H1012" s="16" t="e">
        <f t="shared" si="129"/>
        <v>#N/A</v>
      </c>
      <c r="I1012" s="14" t="e">
        <f t="shared" si="130"/>
        <v>#N/A</v>
      </c>
      <c r="J1012" s="14" t="e">
        <f t="shared" si="136"/>
        <v>#N/A</v>
      </c>
      <c r="K1012" s="14" t="e">
        <f t="shared" si="131"/>
        <v>#N/A</v>
      </c>
      <c r="L1012" s="17" t="e">
        <f t="shared" si="132"/>
        <v>#N/A</v>
      </c>
      <c r="M1012" s="14" t="e">
        <f t="shared" si="133"/>
        <v>#N/A</v>
      </c>
      <c r="N1012" s="14" t="e">
        <f t="shared" si="134"/>
        <v>#N/A</v>
      </c>
    </row>
    <row r="1013" spans="6:14">
      <c r="F1013" s="14" t="e">
        <f t="shared" si="135"/>
        <v>#N/A</v>
      </c>
      <c r="G1013" s="16">
        <f t="shared" si="128"/>
        <v>114.32602739726028</v>
      </c>
      <c r="H1013" s="16" t="e">
        <f t="shared" si="129"/>
        <v>#N/A</v>
      </c>
      <c r="I1013" s="14" t="e">
        <f t="shared" si="130"/>
        <v>#N/A</v>
      </c>
      <c r="J1013" s="14" t="e">
        <f t="shared" si="136"/>
        <v>#N/A</v>
      </c>
      <c r="K1013" s="14" t="e">
        <f t="shared" si="131"/>
        <v>#N/A</v>
      </c>
      <c r="L1013" s="17" t="e">
        <f t="shared" si="132"/>
        <v>#N/A</v>
      </c>
      <c r="M1013" s="14" t="e">
        <f t="shared" si="133"/>
        <v>#N/A</v>
      </c>
      <c r="N1013" s="14" t="e">
        <f t="shared" si="134"/>
        <v>#N/A</v>
      </c>
    </row>
    <row r="1014" spans="6:14">
      <c r="F1014" s="14" t="e">
        <f t="shared" si="135"/>
        <v>#N/A</v>
      </c>
      <c r="G1014" s="16">
        <f t="shared" si="128"/>
        <v>114.32602739726028</v>
      </c>
      <c r="H1014" s="16" t="e">
        <f t="shared" si="129"/>
        <v>#N/A</v>
      </c>
      <c r="I1014" s="14" t="e">
        <f t="shared" si="130"/>
        <v>#N/A</v>
      </c>
      <c r="J1014" s="14" t="e">
        <f t="shared" si="136"/>
        <v>#N/A</v>
      </c>
      <c r="K1014" s="14" t="e">
        <f t="shared" si="131"/>
        <v>#N/A</v>
      </c>
      <c r="L1014" s="17" t="e">
        <f t="shared" si="132"/>
        <v>#N/A</v>
      </c>
      <c r="M1014" s="14" t="e">
        <f t="shared" si="133"/>
        <v>#N/A</v>
      </c>
      <c r="N1014" s="14" t="e">
        <f t="shared" si="134"/>
        <v>#N/A</v>
      </c>
    </row>
    <row r="1015" spans="6:14">
      <c r="F1015" s="14" t="e">
        <f t="shared" si="135"/>
        <v>#N/A</v>
      </c>
    </row>
    <row r="1016" spans="6:14">
      <c r="F1016" s="14" t="e">
        <f t="shared" si="135"/>
        <v>#N/A</v>
      </c>
    </row>
    <row r="1017" spans="6:14">
      <c r="F1017" s="14" t="e">
        <f t="shared" si="135"/>
        <v>#N/A</v>
      </c>
    </row>
    <row r="1018" spans="6:14">
      <c r="F1018" s="14" t="e">
        <f t="shared" si="135"/>
        <v>#N/A</v>
      </c>
    </row>
    <row r="1019" spans="6:14">
      <c r="F1019" s="14" t="e">
        <f t="shared" si="135"/>
        <v>#N/A</v>
      </c>
    </row>
    <row r="1020" spans="6:14">
      <c r="F1020" s="14" t="e">
        <f t="shared" si="135"/>
        <v>#N/A</v>
      </c>
    </row>
    <row r="1021" spans="6:14">
      <c r="F1021" s="14" t="e">
        <f t="shared" si="135"/>
        <v>#N/A</v>
      </c>
    </row>
    <row r="1022" spans="6:14">
      <c r="F1022" s="14" t="e">
        <f t="shared" si="135"/>
        <v>#N/A</v>
      </c>
    </row>
    <row r="1023" spans="6:14">
      <c r="F1023" s="14" t="e">
        <f t="shared" si="135"/>
        <v>#N/A</v>
      </c>
    </row>
    <row r="1024" spans="6:14">
      <c r="F1024" s="14" t="e">
        <f t="shared" si="135"/>
        <v>#N/A</v>
      </c>
    </row>
    <row r="1025" spans="6:6">
      <c r="F1025" s="14" t="e">
        <f t="shared" si="135"/>
        <v>#N/A</v>
      </c>
    </row>
    <row r="1026" spans="6:6">
      <c r="F1026" s="14" t="e">
        <f t="shared" si="135"/>
        <v>#N/A</v>
      </c>
    </row>
    <row r="1027" spans="6:6">
      <c r="F1027" s="14" t="e">
        <f t="shared" si="135"/>
        <v>#N/A</v>
      </c>
    </row>
    <row r="1028" spans="6:6">
      <c r="F1028" s="14" t="e">
        <f t="shared" si="135"/>
        <v>#N/A</v>
      </c>
    </row>
    <row r="1029" spans="6:6">
      <c r="F1029" s="14" t="e">
        <f t="shared" si="135"/>
        <v>#N/A</v>
      </c>
    </row>
    <row r="1030" spans="6:6">
      <c r="F1030" s="14" t="e">
        <f t="shared" si="135"/>
        <v>#N/A</v>
      </c>
    </row>
    <row r="1031" spans="6:6">
      <c r="F1031" s="14" t="e">
        <f t="shared" si="135"/>
        <v>#N/A</v>
      </c>
    </row>
    <row r="1032" spans="6:6">
      <c r="F1032" s="14" t="e">
        <f t="shared" si="135"/>
        <v>#N/A</v>
      </c>
    </row>
    <row r="1033" spans="6:6">
      <c r="F1033" s="14" t="e">
        <f t="shared" si="135"/>
        <v>#N/A</v>
      </c>
    </row>
    <row r="1034" spans="6:6">
      <c r="F1034" s="14" t="e">
        <f t="shared" si="135"/>
        <v>#N/A</v>
      </c>
    </row>
    <row r="1035" spans="6:6">
      <c r="F1035" s="14" t="e">
        <f t="shared" si="135"/>
        <v>#N/A</v>
      </c>
    </row>
    <row r="1036" spans="6:6">
      <c r="F1036" s="14" t="e">
        <f t="shared" si="135"/>
        <v>#N/A</v>
      </c>
    </row>
    <row r="1037" spans="6:6">
      <c r="F1037" s="14" t="e">
        <f t="shared" si="135"/>
        <v>#N/A</v>
      </c>
    </row>
    <row r="1038" spans="6:6">
      <c r="F1038" s="14" t="e">
        <f t="shared" si="135"/>
        <v>#N/A</v>
      </c>
    </row>
    <row r="1039" spans="6:6">
      <c r="F1039" s="14" t="e">
        <f t="shared" si="135"/>
        <v>#N/A</v>
      </c>
    </row>
    <row r="1040" spans="6:6">
      <c r="F1040" s="14" t="e">
        <f t="shared" si="135"/>
        <v>#N/A</v>
      </c>
    </row>
    <row r="1041" spans="6:6">
      <c r="F1041" s="14" t="e">
        <f t="shared" si="135"/>
        <v>#N/A</v>
      </c>
    </row>
    <row r="1042" spans="6:6">
      <c r="F1042" s="14" t="e">
        <f t="shared" si="135"/>
        <v>#N/A</v>
      </c>
    </row>
    <row r="1043" spans="6:6">
      <c r="F1043" s="14" t="e">
        <f t="shared" si="135"/>
        <v>#N/A</v>
      </c>
    </row>
    <row r="1044" spans="6:6">
      <c r="F1044" s="14" t="e">
        <f t="shared" si="135"/>
        <v>#N/A</v>
      </c>
    </row>
    <row r="1045" spans="6:6">
      <c r="F1045" s="14" t="e">
        <f t="shared" si="135"/>
        <v>#N/A</v>
      </c>
    </row>
    <row r="1046" spans="6:6">
      <c r="F1046" s="14" t="e">
        <f t="shared" si="135"/>
        <v>#N/A</v>
      </c>
    </row>
    <row r="1047" spans="6:6">
      <c r="F1047" s="14" t="e">
        <f t="shared" si="135"/>
        <v>#N/A</v>
      </c>
    </row>
    <row r="1048" spans="6:6">
      <c r="F1048" s="14" t="e">
        <f t="shared" si="135"/>
        <v>#N/A</v>
      </c>
    </row>
    <row r="1049" spans="6:6">
      <c r="F1049" s="14" t="e">
        <f t="shared" si="135"/>
        <v>#N/A</v>
      </c>
    </row>
    <row r="1050" spans="6:6">
      <c r="F1050" s="14" t="e">
        <f t="shared" si="135"/>
        <v>#N/A</v>
      </c>
    </row>
    <row r="1051" spans="6:6">
      <c r="F1051" s="14" t="e">
        <f t="shared" si="135"/>
        <v>#N/A</v>
      </c>
    </row>
    <row r="1052" spans="6:6">
      <c r="F1052" s="14" t="e">
        <f t="shared" si="135"/>
        <v>#N/A</v>
      </c>
    </row>
    <row r="1053" spans="6:6">
      <c r="F1053" s="14" t="e">
        <f t="shared" si="135"/>
        <v>#N/A</v>
      </c>
    </row>
    <row r="1054" spans="6:6">
      <c r="F1054" s="14" t="e">
        <f t="shared" si="135"/>
        <v>#N/A</v>
      </c>
    </row>
    <row r="1055" spans="6:6">
      <c r="F1055" s="14" t="e">
        <f t="shared" si="135"/>
        <v>#N/A</v>
      </c>
    </row>
    <row r="1056" spans="6:6">
      <c r="F1056" s="14" t="e">
        <f t="shared" si="135"/>
        <v>#N/A</v>
      </c>
    </row>
    <row r="1057" spans="6:6">
      <c r="F1057" s="14" t="e">
        <f t="shared" si="135"/>
        <v>#N/A</v>
      </c>
    </row>
    <row r="1058" spans="6:6">
      <c r="F1058" s="14" t="e">
        <f t="shared" si="135"/>
        <v>#N/A</v>
      </c>
    </row>
    <row r="1059" spans="6:6">
      <c r="F1059" s="14" t="e">
        <f t="shared" si="135"/>
        <v>#N/A</v>
      </c>
    </row>
    <row r="1060" spans="6:6">
      <c r="F1060" s="14" t="e">
        <f t="shared" si="135"/>
        <v>#N/A</v>
      </c>
    </row>
    <row r="1061" spans="6:6">
      <c r="F1061" s="14" t="e">
        <f t="shared" si="135"/>
        <v>#N/A</v>
      </c>
    </row>
    <row r="1062" spans="6:6">
      <c r="F1062" s="14" t="e">
        <f t="shared" si="135"/>
        <v>#N/A</v>
      </c>
    </row>
    <row r="1063" spans="6:6">
      <c r="F1063" s="14" t="e">
        <f t="shared" si="135"/>
        <v>#N/A</v>
      </c>
    </row>
    <row r="1064" spans="6:6">
      <c r="F1064" s="14" t="e">
        <f t="shared" si="135"/>
        <v>#N/A</v>
      </c>
    </row>
    <row r="1065" spans="6:6">
      <c r="F1065" s="14" t="e">
        <f t="shared" si="135"/>
        <v>#N/A</v>
      </c>
    </row>
    <row r="1066" spans="6:6">
      <c r="F1066" s="14" t="e">
        <f t="shared" si="135"/>
        <v>#N/A</v>
      </c>
    </row>
    <row r="1067" spans="6:6">
      <c r="F1067" s="14" t="e">
        <f t="shared" si="135"/>
        <v>#N/A</v>
      </c>
    </row>
    <row r="1068" spans="6:6">
      <c r="F1068" s="14" t="e">
        <f t="shared" ref="F1068:F1131" si="137">VLOOKUP(B1068,$AO$3:$AP$103,2,FALSE)</f>
        <v>#N/A</v>
      </c>
    </row>
    <row r="1069" spans="6:6">
      <c r="F1069" s="14" t="e">
        <f t="shared" si="137"/>
        <v>#N/A</v>
      </c>
    </row>
    <row r="1070" spans="6:6">
      <c r="F1070" s="14" t="e">
        <f t="shared" si="137"/>
        <v>#N/A</v>
      </c>
    </row>
    <row r="1071" spans="6:6">
      <c r="F1071" s="14" t="e">
        <f t="shared" si="137"/>
        <v>#N/A</v>
      </c>
    </row>
    <row r="1072" spans="6:6">
      <c r="F1072" s="14" t="e">
        <f t="shared" si="137"/>
        <v>#N/A</v>
      </c>
    </row>
    <row r="1073" spans="6:6">
      <c r="F1073" s="14" t="e">
        <f t="shared" si="137"/>
        <v>#N/A</v>
      </c>
    </row>
    <row r="1074" spans="6:6">
      <c r="F1074" s="14" t="e">
        <f t="shared" si="137"/>
        <v>#N/A</v>
      </c>
    </row>
    <row r="1075" spans="6:6">
      <c r="F1075" s="14" t="e">
        <f t="shared" si="137"/>
        <v>#N/A</v>
      </c>
    </row>
    <row r="1076" spans="6:6">
      <c r="F1076" s="14" t="e">
        <f t="shared" si="137"/>
        <v>#N/A</v>
      </c>
    </row>
    <row r="1077" spans="6:6">
      <c r="F1077" s="14" t="e">
        <f t="shared" si="137"/>
        <v>#N/A</v>
      </c>
    </row>
    <row r="1078" spans="6:6">
      <c r="F1078" s="14" t="e">
        <f t="shared" si="137"/>
        <v>#N/A</v>
      </c>
    </row>
    <row r="1079" spans="6:6">
      <c r="F1079" s="14" t="e">
        <f t="shared" si="137"/>
        <v>#N/A</v>
      </c>
    </row>
    <row r="1080" spans="6:6">
      <c r="F1080" s="14" t="e">
        <f t="shared" si="137"/>
        <v>#N/A</v>
      </c>
    </row>
    <row r="1081" spans="6:6">
      <c r="F1081" s="14" t="e">
        <f t="shared" si="137"/>
        <v>#N/A</v>
      </c>
    </row>
    <row r="1082" spans="6:6">
      <c r="F1082" s="14" t="e">
        <f t="shared" si="137"/>
        <v>#N/A</v>
      </c>
    </row>
    <row r="1083" spans="6:6">
      <c r="F1083" s="14" t="e">
        <f t="shared" si="137"/>
        <v>#N/A</v>
      </c>
    </row>
    <row r="1084" spans="6:6">
      <c r="F1084" s="14" t="e">
        <f t="shared" si="137"/>
        <v>#N/A</v>
      </c>
    </row>
    <row r="1085" spans="6:6">
      <c r="F1085" s="14" t="e">
        <f t="shared" si="137"/>
        <v>#N/A</v>
      </c>
    </row>
    <row r="1086" spans="6:6">
      <c r="F1086" s="14" t="e">
        <f t="shared" si="137"/>
        <v>#N/A</v>
      </c>
    </row>
    <row r="1087" spans="6:6">
      <c r="F1087" s="14" t="e">
        <f t="shared" si="137"/>
        <v>#N/A</v>
      </c>
    </row>
    <row r="1088" spans="6:6">
      <c r="F1088" s="14" t="e">
        <f t="shared" si="137"/>
        <v>#N/A</v>
      </c>
    </row>
    <row r="1089" spans="6:6">
      <c r="F1089" s="14" t="e">
        <f t="shared" si="137"/>
        <v>#N/A</v>
      </c>
    </row>
    <row r="1090" spans="6:6">
      <c r="F1090" s="14" t="e">
        <f t="shared" si="137"/>
        <v>#N/A</v>
      </c>
    </row>
    <row r="1091" spans="6:6">
      <c r="F1091" s="14" t="e">
        <f t="shared" si="137"/>
        <v>#N/A</v>
      </c>
    </row>
    <row r="1092" spans="6:6">
      <c r="F1092" s="14" t="e">
        <f t="shared" si="137"/>
        <v>#N/A</v>
      </c>
    </row>
    <row r="1093" spans="6:6">
      <c r="F1093" s="14" t="e">
        <f t="shared" si="137"/>
        <v>#N/A</v>
      </c>
    </row>
    <row r="1094" spans="6:6">
      <c r="F1094" s="14" t="e">
        <f t="shared" si="137"/>
        <v>#N/A</v>
      </c>
    </row>
    <row r="1095" spans="6:6">
      <c r="F1095" s="14" t="e">
        <f t="shared" si="137"/>
        <v>#N/A</v>
      </c>
    </row>
    <row r="1096" spans="6:6">
      <c r="F1096" s="14" t="e">
        <f t="shared" si="137"/>
        <v>#N/A</v>
      </c>
    </row>
    <row r="1097" spans="6:6">
      <c r="F1097" s="14" t="e">
        <f t="shared" si="137"/>
        <v>#N/A</v>
      </c>
    </row>
    <row r="1098" spans="6:6">
      <c r="F1098" s="14" t="e">
        <f t="shared" si="137"/>
        <v>#N/A</v>
      </c>
    </row>
    <row r="1099" spans="6:6">
      <c r="F1099" s="14" t="e">
        <f t="shared" si="137"/>
        <v>#N/A</v>
      </c>
    </row>
    <row r="1100" spans="6:6">
      <c r="F1100" s="14" t="e">
        <f t="shared" si="137"/>
        <v>#N/A</v>
      </c>
    </row>
    <row r="1101" spans="6:6">
      <c r="F1101" s="14" t="e">
        <f t="shared" si="137"/>
        <v>#N/A</v>
      </c>
    </row>
    <row r="1102" spans="6:6">
      <c r="F1102" s="14" t="e">
        <f t="shared" si="137"/>
        <v>#N/A</v>
      </c>
    </row>
    <row r="1103" spans="6:6">
      <c r="F1103" s="14" t="e">
        <f t="shared" si="137"/>
        <v>#N/A</v>
      </c>
    </row>
    <row r="1104" spans="6:6">
      <c r="F1104" s="14" t="e">
        <f t="shared" si="137"/>
        <v>#N/A</v>
      </c>
    </row>
    <row r="1105" spans="6:6">
      <c r="F1105" s="14" t="e">
        <f t="shared" si="137"/>
        <v>#N/A</v>
      </c>
    </row>
    <row r="1106" spans="6:6">
      <c r="F1106" s="14" t="e">
        <f t="shared" si="137"/>
        <v>#N/A</v>
      </c>
    </row>
    <row r="1107" spans="6:6">
      <c r="F1107" s="14" t="e">
        <f t="shared" si="137"/>
        <v>#N/A</v>
      </c>
    </row>
    <row r="1108" spans="6:6">
      <c r="F1108" s="14" t="e">
        <f t="shared" si="137"/>
        <v>#N/A</v>
      </c>
    </row>
    <row r="1109" spans="6:6">
      <c r="F1109" s="14" t="e">
        <f t="shared" si="137"/>
        <v>#N/A</v>
      </c>
    </row>
    <row r="1110" spans="6:6">
      <c r="F1110" s="14" t="e">
        <f t="shared" si="137"/>
        <v>#N/A</v>
      </c>
    </row>
    <row r="1111" spans="6:6">
      <c r="F1111" s="14" t="e">
        <f t="shared" si="137"/>
        <v>#N/A</v>
      </c>
    </row>
    <row r="1112" spans="6:6">
      <c r="F1112" s="14" t="e">
        <f t="shared" si="137"/>
        <v>#N/A</v>
      </c>
    </row>
    <row r="1113" spans="6:6">
      <c r="F1113" s="14" t="e">
        <f t="shared" si="137"/>
        <v>#N/A</v>
      </c>
    </row>
    <row r="1114" spans="6:6">
      <c r="F1114" s="14" t="e">
        <f t="shared" si="137"/>
        <v>#N/A</v>
      </c>
    </row>
    <row r="1115" spans="6:6">
      <c r="F1115" s="14" t="e">
        <f t="shared" si="137"/>
        <v>#N/A</v>
      </c>
    </row>
    <row r="1116" spans="6:6">
      <c r="F1116" s="14" t="e">
        <f t="shared" si="137"/>
        <v>#N/A</v>
      </c>
    </row>
    <row r="1117" spans="6:6">
      <c r="F1117" s="14" t="e">
        <f t="shared" si="137"/>
        <v>#N/A</v>
      </c>
    </row>
    <row r="1118" spans="6:6">
      <c r="F1118" s="14" t="e">
        <f t="shared" si="137"/>
        <v>#N/A</v>
      </c>
    </row>
    <row r="1119" spans="6:6">
      <c r="F1119" s="14" t="e">
        <f t="shared" si="137"/>
        <v>#N/A</v>
      </c>
    </row>
    <row r="1120" spans="6:6">
      <c r="F1120" s="14" t="e">
        <f t="shared" si="137"/>
        <v>#N/A</v>
      </c>
    </row>
    <row r="1121" spans="6:6">
      <c r="F1121" s="14" t="e">
        <f t="shared" si="137"/>
        <v>#N/A</v>
      </c>
    </row>
    <row r="1122" spans="6:6">
      <c r="F1122" s="14" t="e">
        <f t="shared" si="137"/>
        <v>#N/A</v>
      </c>
    </row>
    <row r="1123" spans="6:6">
      <c r="F1123" s="14" t="e">
        <f t="shared" si="137"/>
        <v>#N/A</v>
      </c>
    </row>
    <row r="1124" spans="6:6">
      <c r="F1124" s="14" t="e">
        <f t="shared" si="137"/>
        <v>#N/A</v>
      </c>
    </row>
    <row r="1125" spans="6:6">
      <c r="F1125" s="14" t="e">
        <f t="shared" si="137"/>
        <v>#N/A</v>
      </c>
    </row>
    <row r="1126" spans="6:6">
      <c r="F1126" s="14" t="e">
        <f t="shared" si="137"/>
        <v>#N/A</v>
      </c>
    </row>
    <row r="1127" spans="6:6">
      <c r="F1127" s="14" t="e">
        <f t="shared" si="137"/>
        <v>#N/A</v>
      </c>
    </row>
    <row r="1128" spans="6:6">
      <c r="F1128" s="14" t="e">
        <f t="shared" si="137"/>
        <v>#N/A</v>
      </c>
    </row>
    <row r="1129" spans="6:6">
      <c r="F1129" s="14" t="e">
        <f t="shared" si="137"/>
        <v>#N/A</v>
      </c>
    </row>
    <row r="1130" spans="6:6">
      <c r="F1130" s="14" t="e">
        <f t="shared" si="137"/>
        <v>#N/A</v>
      </c>
    </row>
    <row r="1131" spans="6:6">
      <c r="F1131" s="14" t="e">
        <f t="shared" si="137"/>
        <v>#N/A</v>
      </c>
    </row>
    <row r="1132" spans="6:6">
      <c r="F1132" s="14" t="e">
        <f t="shared" ref="F1132:F1195" si="138">VLOOKUP(B1132,$AO$3:$AP$103,2,FALSE)</f>
        <v>#N/A</v>
      </c>
    </row>
    <row r="1133" spans="6:6">
      <c r="F1133" s="14" t="e">
        <f t="shared" si="138"/>
        <v>#N/A</v>
      </c>
    </row>
    <row r="1134" spans="6:6">
      <c r="F1134" s="14" t="e">
        <f t="shared" si="138"/>
        <v>#N/A</v>
      </c>
    </row>
    <row r="1135" spans="6:6">
      <c r="F1135" s="14" t="e">
        <f t="shared" si="138"/>
        <v>#N/A</v>
      </c>
    </row>
    <row r="1136" spans="6:6">
      <c r="F1136" s="14" t="e">
        <f t="shared" si="138"/>
        <v>#N/A</v>
      </c>
    </row>
    <row r="1137" spans="6:6">
      <c r="F1137" s="14" t="e">
        <f t="shared" si="138"/>
        <v>#N/A</v>
      </c>
    </row>
    <row r="1138" spans="6:6">
      <c r="F1138" s="14" t="e">
        <f t="shared" si="138"/>
        <v>#N/A</v>
      </c>
    </row>
    <row r="1139" spans="6:6">
      <c r="F1139" s="14" t="e">
        <f t="shared" si="138"/>
        <v>#N/A</v>
      </c>
    </row>
    <row r="1140" spans="6:6">
      <c r="F1140" s="14" t="e">
        <f t="shared" si="138"/>
        <v>#N/A</v>
      </c>
    </row>
    <row r="1141" spans="6:6">
      <c r="F1141" s="14" t="e">
        <f t="shared" si="138"/>
        <v>#N/A</v>
      </c>
    </row>
    <row r="1142" spans="6:6">
      <c r="F1142" s="14" t="e">
        <f t="shared" si="138"/>
        <v>#N/A</v>
      </c>
    </row>
    <row r="1143" spans="6:6">
      <c r="F1143" s="14" t="e">
        <f t="shared" si="138"/>
        <v>#N/A</v>
      </c>
    </row>
    <row r="1144" spans="6:6">
      <c r="F1144" s="14" t="e">
        <f t="shared" si="138"/>
        <v>#N/A</v>
      </c>
    </row>
    <row r="1145" spans="6:6">
      <c r="F1145" s="14" t="e">
        <f t="shared" si="138"/>
        <v>#N/A</v>
      </c>
    </row>
    <row r="1146" spans="6:6">
      <c r="F1146" s="14" t="e">
        <f t="shared" si="138"/>
        <v>#N/A</v>
      </c>
    </row>
    <row r="1147" spans="6:6">
      <c r="F1147" s="14" t="e">
        <f t="shared" si="138"/>
        <v>#N/A</v>
      </c>
    </row>
    <row r="1148" spans="6:6">
      <c r="F1148" s="14" t="e">
        <f t="shared" si="138"/>
        <v>#N/A</v>
      </c>
    </row>
    <row r="1149" spans="6:6">
      <c r="F1149" s="14" t="e">
        <f t="shared" si="138"/>
        <v>#N/A</v>
      </c>
    </row>
    <row r="1150" spans="6:6">
      <c r="F1150" s="14" t="e">
        <f t="shared" si="138"/>
        <v>#N/A</v>
      </c>
    </row>
    <row r="1151" spans="6:6">
      <c r="F1151" s="14" t="e">
        <f t="shared" si="138"/>
        <v>#N/A</v>
      </c>
    </row>
    <row r="1152" spans="6:6">
      <c r="F1152" s="14" t="e">
        <f t="shared" si="138"/>
        <v>#N/A</v>
      </c>
    </row>
    <row r="1153" spans="6:6">
      <c r="F1153" s="14" t="e">
        <f t="shared" si="138"/>
        <v>#N/A</v>
      </c>
    </row>
    <row r="1154" spans="6:6">
      <c r="F1154" s="14" t="e">
        <f t="shared" si="138"/>
        <v>#N/A</v>
      </c>
    </row>
    <row r="1155" spans="6:6">
      <c r="F1155" s="14" t="e">
        <f t="shared" si="138"/>
        <v>#N/A</v>
      </c>
    </row>
    <row r="1156" spans="6:6">
      <c r="F1156" s="14" t="e">
        <f t="shared" si="138"/>
        <v>#N/A</v>
      </c>
    </row>
    <row r="1157" spans="6:6">
      <c r="F1157" s="14" t="e">
        <f t="shared" si="138"/>
        <v>#N/A</v>
      </c>
    </row>
    <row r="1158" spans="6:6">
      <c r="F1158" s="14" t="e">
        <f t="shared" si="138"/>
        <v>#N/A</v>
      </c>
    </row>
    <row r="1159" spans="6:6">
      <c r="F1159" s="14" t="e">
        <f t="shared" si="138"/>
        <v>#N/A</v>
      </c>
    </row>
    <row r="1160" spans="6:6">
      <c r="F1160" s="14" t="e">
        <f t="shared" si="138"/>
        <v>#N/A</v>
      </c>
    </row>
    <row r="1161" spans="6:6">
      <c r="F1161" s="14" t="e">
        <f t="shared" si="138"/>
        <v>#N/A</v>
      </c>
    </row>
    <row r="1162" spans="6:6">
      <c r="F1162" s="14" t="e">
        <f t="shared" si="138"/>
        <v>#N/A</v>
      </c>
    </row>
    <row r="1163" spans="6:6">
      <c r="F1163" s="14" t="e">
        <f t="shared" si="138"/>
        <v>#N/A</v>
      </c>
    </row>
    <row r="1164" spans="6:6">
      <c r="F1164" s="14" t="e">
        <f t="shared" si="138"/>
        <v>#N/A</v>
      </c>
    </row>
    <row r="1165" spans="6:6">
      <c r="F1165" s="14" t="e">
        <f t="shared" si="138"/>
        <v>#N/A</v>
      </c>
    </row>
    <row r="1166" spans="6:6">
      <c r="F1166" s="14" t="e">
        <f t="shared" si="138"/>
        <v>#N/A</v>
      </c>
    </row>
    <row r="1167" spans="6:6">
      <c r="F1167" s="14" t="e">
        <f t="shared" si="138"/>
        <v>#N/A</v>
      </c>
    </row>
    <row r="1168" spans="6:6">
      <c r="F1168" s="14" t="e">
        <f t="shared" si="138"/>
        <v>#N/A</v>
      </c>
    </row>
    <row r="1169" spans="6:6">
      <c r="F1169" s="14" t="e">
        <f t="shared" si="138"/>
        <v>#N/A</v>
      </c>
    </row>
    <row r="1170" spans="6:6">
      <c r="F1170" s="14" t="e">
        <f t="shared" si="138"/>
        <v>#N/A</v>
      </c>
    </row>
    <row r="1171" spans="6:6">
      <c r="F1171" s="14" t="e">
        <f t="shared" si="138"/>
        <v>#N/A</v>
      </c>
    </row>
    <row r="1172" spans="6:6">
      <c r="F1172" s="14" t="e">
        <f t="shared" si="138"/>
        <v>#N/A</v>
      </c>
    </row>
    <row r="1173" spans="6:6">
      <c r="F1173" s="14" t="e">
        <f t="shared" si="138"/>
        <v>#N/A</v>
      </c>
    </row>
    <row r="1174" spans="6:6">
      <c r="F1174" s="14" t="e">
        <f t="shared" si="138"/>
        <v>#N/A</v>
      </c>
    </row>
    <row r="1175" spans="6:6">
      <c r="F1175" s="14" t="e">
        <f t="shared" si="138"/>
        <v>#N/A</v>
      </c>
    </row>
    <row r="1176" spans="6:6">
      <c r="F1176" s="14" t="e">
        <f t="shared" si="138"/>
        <v>#N/A</v>
      </c>
    </row>
    <row r="1177" spans="6:6">
      <c r="F1177" s="14" t="e">
        <f t="shared" si="138"/>
        <v>#N/A</v>
      </c>
    </row>
    <row r="1178" spans="6:6">
      <c r="F1178" s="14" t="e">
        <f t="shared" si="138"/>
        <v>#N/A</v>
      </c>
    </row>
    <row r="1179" spans="6:6">
      <c r="F1179" s="14" t="e">
        <f t="shared" si="138"/>
        <v>#N/A</v>
      </c>
    </row>
    <row r="1180" spans="6:6">
      <c r="F1180" s="14" t="e">
        <f t="shared" si="138"/>
        <v>#N/A</v>
      </c>
    </row>
    <row r="1181" spans="6:6">
      <c r="F1181" s="14" t="e">
        <f t="shared" si="138"/>
        <v>#N/A</v>
      </c>
    </row>
    <row r="1182" spans="6:6">
      <c r="F1182" s="14" t="e">
        <f t="shared" si="138"/>
        <v>#N/A</v>
      </c>
    </row>
    <row r="1183" spans="6:6">
      <c r="F1183" s="14" t="e">
        <f t="shared" si="138"/>
        <v>#N/A</v>
      </c>
    </row>
    <row r="1184" spans="6:6">
      <c r="F1184" s="14" t="e">
        <f t="shared" si="138"/>
        <v>#N/A</v>
      </c>
    </row>
    <row r="1185" spans="6:6">
      <c r="F1185" s="14" t="e">
        <f t="shared" si="138"/>
        <v>#N/A</v>
      </c>
    </row>
    <row r="1186" spans="6:6">
      <c r="F1186" s="14" t="e">
        <f t="shared" si="138"/>
        <v>#N/A</v>
      </c>
    </row>
    <row r="1187" spans="6:6">
      <c r="F1187" s="14" t="e">
        <f t="shared" si="138"/>
        <v>#N/A</v>
      </c>
    </row>
    <row r="1188" spans="6:6">
      <c r="F1188" s="14" t="e">
        <f t="shared" si="138"/>
        <v>#N/A</v>
      </c>
    </row>
    <row r="1189" spans="6:6">
      <c r="F1189" s="14" t="e">
        <f t="shared" si="138"/>
        <v>#N/A</v>
      </c>
    </row>
    <row r="1190" spans="6:6">
      <c r="F1190" s="14" t="e">
        <f t="shared" si="138"/>
        <v>#N/A</v>
      </c>
    </row>
    <row r="1191" spans="6:6">
      <c r="F1191" s="14" t="e">
        <f t="shared" si="138"/>
        <v>#N/A</v>
      </c>
    </row>
    <row r="1192" spans="6:6">
      <c r="F1192" s="14" t="e">
        <f t="shared" si="138"/>
        <v>#N/A</v>
      </c>
    </row>
    <row r="1193" spans="6:6">
      <c r="F1193" s="14" t="e">
        <f t="shared" si="138"/>
        <v>#N/A</v>
      </c>
    </row>
    <row r="1194" spans="6:6">
      <c r="F1194" s="14" t="e">
        <f t="shared" si="138"/>
        <v>#N/A</v>
      </c>
    </row>
    <row r="1195" spans="6:6">
      <c r="F1195" s="14" t="e">
        <f t="shared" si="138"/>
        <v>#N/A</v>
      </c>
    </row>
    <row r="1196" spans="6:6">
      <c r="F1196" s="14" t="e">
        <f t="shared" ref="F1196" si="139">VLOOKUP(B1196,$AO$3:$AP$103,2,FALSE)</f>
        <v>#N/A</v>
      </c>
    </row>
  </sheetData>
  <dataValidations count="1">
    <dataValidation type="list" allowBlank="1" showInputMessage="1" showErrorMessage="1" sqref="B107:B1048576">
      <formula1>$AO$4:$AO$103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dimension ref="A105:E140"/>
  <sheetViews>
    <sheetView topLeftCell="A97" workbookViewId="0">
      <selection activeCell="A104" sqref="A1:XFD104"/>
    </sheetView>
  </sheetViews>
  <sheetFormatPr defaultRowHeight="15"/>
  <cols>
    <col min="1" max="1" width="91.140625" bestFit="1" customWidth="1"/>
    <col min="2" max="2" width="14.5703125" bestFit="1" customWidth="1"/>
  </cols>
  <sheetData>
    <row r="105" spans="1:5" ht="15.75">
      <c r="A105" s="6"/>
      <c r="B105" s="4"/>
      <c r="C105" s="1"/>
      <c r="D105" s="1"/>
      <c r="E105" s="1"/>
    </row>
    <row r="106" spans="1:5" ht="15.75">
      <c r="A106" s="6"/>
      <c r="B106" s="4"/>
      <c r="C106" s="1"/>
      <c r="D106" s="1"/>
      <c r="E106" s="1"/>
    </row>
    <row r="107" spans="1:5" ht="15.75">
      <c r="A107" s="4"/>
      <c r="B107" s="4"/>
      <c r="C107" s="1"/>
      <c r="D107" s="13"/>
      <c r="E107" s="4"/>
    </row>
    <row r="108" spans="1:5" ht="15.75">
      <c r="A108" s="4"/>
      <c r="B108" s="4"/>
      <c r="C108" s="1"/>
      <c r="D108" s="4"/>
      <c r="E108" s="4"/>
    </row>
    <row r="109" spans="1:5" ht="15.75">
      <c r="A109" s="4"/>
      <c r="B109" s="4"/>
      <c r="C109" s="1"/>
      <c r="D109" s="1"/>
      <c r="E109" s="1"/>
    </row>
    <row r="110" spans="1:5" ht="15.75">
      <c r="A110" s="4"/>
      <c r="B110" s="4"/>
      <c r="C110" s="1"/>
      <c r="D110" s="1"/>
      <c r="E110" s="1"/>
    </row>
    <row r="111" spans="1:5" ht="15.75">
      <c r="A111" s="4"/>
      <c r="B111" s="4"/>
      <c r="C111" s="1"/>
      <c r="D111" s="1"/>
      <c r="E111" s="1"/>
    </row>
    <row r="112" spans="1:5" ht="15.75">
      <c r="A112" s="4"/>
      <c r="B112" s="4"/>
      <c r="C112" s="1"/>
      <c r="D112" s="1"/>
      <c r="E112" s="1"/>
    </row>
    <row r="113" spans="1:5" ht="15.75">
      <c r="A113" s="4"/>
      <c r="B113" s="4"/>
      <c r="C113" s="1"/>
      <c r="D113" s="1"/>
      <c r="E113" s="1"/>
    </row>
    <row r="114" spans="1:5" ht="15.75">
      <c r="A114" s="4"/>
      <c r="B114" s="4"/>
    </row>
    <row r="115" spans="1:5" ht="15.75">
      <c r="A115" s="4"/>
      <c r="B115" s="4"/>
    </row>
    <row r="116" spans="1:5" ht="15.75">
      <c r="A116" s="4"/>
      <c r="B116" s="4"/>
    </row>
    <row r="117" spans="1:5" ht="15.75">
      <c r="A117" s="4"/>
      <c r="B117" s="4"/>
    </row>
    <row r="118" spans="1:5" ht="15.75">
      <c r="A118" s="4"/>
      <c r="B118" s="4"/>
    </row>
    <row r="119" spans="1:5" ht="15.75">
      <c r="A119" s="4"/>
      <c r="B119" s="4"/>
    </row>
    <row r="120" spans="1:5" ht="15.75">
      <c r="A120" s="4"/>
      <c r="B120" s="4"/>
    </row>
    <row r="121" spans="1:5" ht="15.75">
      <c r="A121" s="4"/>
      <c r="B121" s="4"/>
    </row>
    <row r="122" spans="1:5" ht="15.75">
      <c r="A122" s="4"/>
      <c r="B122" s="4"/>
    </row>
    <row r="123" spans="1:5" ht="15.75">
      <c r="A123" s="4"/>
      <c r="B123" s="4"/>
    </row>
    <row r="124" spans="1:5" ht="15.75">
      <c r="A124" s="4"/>
      <c r="B124" s="4"/>
    </row>
    <row r="125" spans="1:5" ht="15.75">
      <c r="A125" s="4"/>
      <c r="B125" s="4"/>
    </row>
    <row r="126" spans="1:5" ht="15.75">
      <c r="A126" s="4"/>
      <c r="B126" s="4"/>
    </row>
    <row r="127" spans="1:5" ht="15.75">
      <c r="A127" s="4"/>
      <c r="B127" s="4"/>
    </row>
    <row r="128" spans="1:5" ht="15.75">
      <c r="A128" s="4"/>
      <c r="B128" s="4"/>
    </row>
    <row r="129" spans="1:2" ht="15.75">
      <c r="A129" s="4"/>
      <c r="B129" s="4"/>
    </row>
    <row r="130" spans="1:2" ht="15.75">
      <c r="A130" s="4"/>
      <c r="B130" s="4"/>
    </row>
    <row r="131" spans="1:2" ht="15.75">
      <c r="A131" s="4"/>
      <c r="B131" s="4"/>
    </row>
    <row r="132" spans="1:2" ht="15.75">
      <c r="A132" s="4"/>
      <c r="B132" s="4"/>
    </row>
    <row r="133" spans="1:2" ht="15.75">
      <c r="A133" s="4"/>
      <c r="B133" s="4"/>
    </row>
    <row r="134" spans="1:2" ht="15.75">
      <c r="A134" s="4"/>
      <c r="B134" s="4"/>
    </row>
    <row r="135" spans="1:2" ht="15.75">
      <c r="A135" s="4"/>
      <c r="B135" s="4"/>
    </row>
    <row r="136" spans="1:2" ht="15.75">
      <c r="A136" s="4"/>
      <c r="B136" s="4"/>
    </row>
    <row r="137" spans="1:2" ht="15.75">
      <c r="A137" s="4"/>
      <c r="B137" s="4"/>
    </row>
    <row r="138" spans="1:2" ht="15.75">
      <c r="A138" s="4"/>
      <c r="B138" s="4"/>
    </row>
    <row r="139" spans="1:2" ht="15.75">
      <c r="A139" s="4"/>
      <c r="B139" s="4"/>
    </row>
    <row r="140" spans="1:2" ht="15.75">
      <c r="A140" s="4"/>
      <c r="B140"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2015-09-03T09:09:59Z</dcterms:created>
  <dcterms:modified xsi:type="dcterms:W3CDTF">2015-09-05T06:11:54Z</dcterms:modified>
</cp:coreProperties>
</file>