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externalLinks/externalLink6.xml" ContentType="application/vnd.openxmlformats-officedocument.spreadsheetml.externalLink+xml"/>
  <Override PartName="/xl/externalLinks/externalLink7.xml" ContentType="application/vnd.openxmlformats-officedocument.spreadsheetml.externalLink+xml"/>
  <Default Extension="rels" ContentType="application/vnd.openxmlformats-package.relationships+xml"/>
  <Default Extension="xml" ContentType="application/xml"/>
  <Override PartName="/xl/workbook.xml" ContentType="application/vnd.openxmlformats-officedocument.spreadsheetml.sheet.main+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docProps/app.xml" ContentType="application/vnd.openxmlformats-officedocument.extended-properties+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worksheets/sheet1.xml" ContentType="application/vnd.openxmlformats-officedocument.spreadsheetml.worksheet+xml"/>
  <Override PartName="/xl/externalLinks/externalLink1.xml" ContentType="application/vnd.openxmlformats-officedocument.spreadsheetml.externalLink+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30" windowWidth="18975" windowHeight="8640"/>
  </bookViews>
  <sheets>
    <sheet name="Variance Analysis" sheetId="1" r:id="rId1"/>
  </sheets>
  <externalReferences>
    <externalReference r:id="rId2"/>
    <externalReference r:id="rId3"/>
    <externalReference r:id="rId4"/>
    <externalReference r:id="rId5"/>
    <externalReference r:id="rId6"/>
    <externalReference r:id="rId7"/>
    <externalReference r:id="rId8"/>
  </externalReferences>
  <definedNames>
    <definedName name="\E">#REF!</definedName>
    <definedName name="\G">#REF!</definedName>
    <definedName name="\L">#REF!</definedName>
    <definedName name="\S">#REF!</definedName>
    <definedName name="\T">#REF!</definedName>
    <definedName name="\U">#REF!</definedName>
    <definedName name="_10_9_BT_DECEMB">#REF!</definedName>
    <definedName name="_10_9_BT_FEBRUA">#REF!</definedName>
    <definedName name="_10_9_BT_NOVEMB">#REF!</definedName>
    <definedName name="_10_9_BT_SEPTEM">#REF!</definedName>
    <definedName name="_10_9_BTU_ANNUA">#REF!</definedName>
    <definedName name="_10_9_BTU_APRIL">#REF!</definedName>
    <definedName name="_10_9_BTU_AUGUS">#REF!</definedName>
    <definedName name="_10_9_BTU_JANUA">#REF!</definedName>
    <definedName name="_10_9_BTU_JULY">#REF!</definedName>
    <definedName name="_10_9_BTU_JUNE">#REF!</definedName>
    <definedName name="_10_9_BTU_MARCH">#REF!</definedName>
    <definedName name="_10_9_BTU_MAY">#REF!</definedName>
    <definedName name="_10_9_BTU_OCTOB">#REF!</definedName>
    <definedName name="_Order1" hidden="1">255</definedName>
    <definedName name="_Order2" hidden="1">255</definedName>
    <definedName name="AddInFound">[1]Control!$B$14</definedName>
    <definedName name="ADMIN_EXP">#REF!</definedName>
    <definedName name="ALL">#REF!</definedName>
    <definedName name="AnnAvail">#REF!</definedName>
    <definedName name="AnnCapacity">#REF!</definedName>
    <definedName name="annexureChallanSrno">'[2]Annexure-I'!$A$11:$A$111</definedName>
    <definedName name="annexureEducation">'[2]Annexure-I'!$U$11:$U$111</definedName>
    <definedName name="annexureSurcharges">'[2]Annexure-I'!$T$11:$T$111</definedName>
    <definedName name="annexureTDS">'[2]Annexure-I'!$S$11:$S$111</definedName>
    <definedName name="annexureTotalDeposit">'[2]Annexure-I'!$X$11:$X$111</definedName>
    <definedName name="APRDATA?">#REF!</definedName>
    <definedName name="AUGDATA?">#REF!</definedName>
    <definedName name="AUTOPRINT_1">#REF!</definedName>
    <definedName name="AUTOPRINT_2">#REF!</definedName>
    <definedName name="BASE_YEAR">#REF!</definedName>
    <definedName name="Base_Yr">'[3]Setup Variables'!$D$11</definedName>
    <definedName name="BASIS_YEAR">#REF!</definedName>
    <definedName name="BILLING_RATE">#REF!</definedName>
    <definedName name="BlrChemCost">#REF!</definedName>
    <definedName name="BonusFee">#REF!</definedName>
    <definedName name="BS">#REF!</definedName>
    <definedName name="BUDGET_YEAR">#REF!</definedName>
    <definedName name="CA">#REF!</definedName>
    <definedName name="Calculation">[1]Control!$B$13</definedName>
    <definedName name="CAPITAL">#REF!</definedName>
    <definedName name="CATEGORY_HEADER">#REF!</definedName>
    <definedName name="CGTScale">#REF!</definedName>
    <definedName name="ChallanDatabase">[2]Challan!$A$7:$S$58</definedName>
    <definedName name="ChallanDatabaseTotal">[2]Challan!$A$7:$T$58</definedName>
    <definedName name="ChallanSrnoList">[2]Challan!$A$7:$A$57</definedName>
    <definedName name="CheckForm">'[1]405'!$G$8:$G$25</definedName>
    <definedName name="CheckGainLoss">'[1]427'!$N$7:$N$39</definedName>
    <definedName name="CL">#REF!</definedName>
    <definedName name="COMGENLIAB">'[4]14'!#REF!</definedName>
    <definedName name="COMM_L_MONTHS">#REF!</definedName>
    <definedName name="CondensateRtrn">#REF!</definedName>
    <definedName name="CONTRACTOR">#REF!</definedName>
    <definedName name="_xlnm.Criteria">[1]Control!$A$18:$B$19</definedName>
    <definedName name="CTGMW">#REF!</definedName>
    <definedName name="CurrentYear">[1]Control!$B$2</definedName>
    <definedName name="_xlnm.Data_Form">#N/A</definedName>
    <definedName name="DATA1">#REF!</definedName>
    <definedName name="DATA2">#REF!</definedName>
    <definedName name="DATA3">#REF!</definedName>
    <definedName name="DATA4">#REF!</definedName>
    <definedName name="DATA5">[5]COA!#REF!</definedName>
    <definedName name="DATA6">[5]COA!#REF!</definedName>
    <definedName name="DATAM">[6]COA!#REF!</definedName>
    <definedName name="DATAMAG">[6]COA!#REF!</definedName>
    <definedName name="DECDATA?">#REF!</definedName>
    <definedName name="DETAILS">#REF!</definedName>
    <definedName name="DISTRIBUTORS">#REF!</definedName>
    <definedName name="DPC">#REF!</definedName>
    <definedName name="DragandDrop">[1]Control!$B$12</definedName>
    <definedName name="DutyAppl">#REF!</definedName>
    <definedName name="DutyRate">#REF!</definedName>
    <definedName name="emi">#REF!</definedName>
    <definedName name="EMP_BENFIT_EXP">#REF!</definedName>
    <definedName name="ExchangeRt">#REF!</definedName>
    <definedName name="FA">#REF!</definedName>
    <definedName name="FEBDATA?">#REF!</definedName>
    <definedName name="FileDirectory">[1]Control!$B$7</definedName>
    <definedName name="FirstCommYr">#REF!</definedName>
    <definedName name="FIVEDAY">#REF!</definedName>
    <definedName name="FUEL">#REF!</definedName>
    <definedName name="Genesc">#REF!</definedName>
    <definedName name="GovtOthers">[2]Form!$V$18</definedName>
    <definedName name="GTFixedPrice">#REF!</definedName>
    <definedName name="GTScaler">#REF!</definedName>
    <definedName name="GTVariablePrice">#REF!</definedName>
    <definedName name="hdr2WorksheetNames">[1]Control!$D$21</definedName>
    <definedName name="hdrWorksheetNames">[1]Control!$B$21</definedName>
    <definedName name="HLREC">#REF!</definedName>
    <definedName name="homePlate">'[1]403'!$H$5</definedName>
    <definedName name="HRSGFlow">#REF!</definedName>
    <definedName name="INTT_EXP">#REF!</definedName>
    <definedName name="INV">#REF!</definedName>
    <definedName name="JANDATA?">#REF!</definedName>
    <definedName name="JULDATA?">#REF!</definedName>
    <definedName name="JUNDATA?">#REF!</definedName>
    <definedName name="L_TCost">#REF!</definedName>
    <definedName name="LABOR3">#REF!</definedName>
    <definedName name="LevMaint_">#REF!</definedName>
    <definedName name="LocationCode">[1]Control!$B$4</definedName>
    <definedName name="M_ACost">#REF!</definedName>
    <definedName name="MAJOR">#REF!</definedName>
    <definedName name="MAJORFUND">#REF!</definedName>
    <definedName name="MakeUpGPH">#REF!</definedName>
    <definedName name="MANU_EXP">#REF!</definedName>
    <definedName name="MARDATA?">#REF!</definedName>
    <definedName name="MAYDATA?">#REF!</definedName>
    <definedName name="MISC_EXP">#REF!</definedName>
    <definedName name="MMLB_SO_DECEMBE">#REF!</definedName>
    <definedName name="MMLB_SO_FEBRUAR">#REF!</definedName>
    <definedName name="MMLB_SO_JANUARY">#REF!</definedName>
    <definedName name="MMLB_SO_NOVEMBE">#REF!</definedName>
    <definedName name="MMLB_SO_OCTOBER">#REF!</definedName>
    <definedName name="MMLB_SO_SEPTEMB">#REF!</definedName>
    <definedName name="MMLB_SOLD_ANNUA">#REF!</definedName>
    <definedName name="MMLB_SOLD_APRIL">#REF!</definedName>
    <definedName name="MMLB_SOLD_AUGUS">#REF!</definedName>
    <definedName name="MMLB_SOLD_JULY">#REF!</definedName>
    <definedName name="MMLB_SOLD_JUNE">#REF!</definedName>
    <definedName name="MMLB_SOLD_MARCH">#REF!</definedName>
    <definedName name="MMLB_SOLD_MAY">#REF!</definedName>
    <definedName name="MONTH">#REF!</definedName>
    <definedName name="MWScale">#REF!</definedName>
    <definedName name="NMWH_ANNUAL">#REF!</definedName>
    <definedName name="NMWH_APRIL">#REF!</definedName>
    <definedName name="NMWH_AUGUST">#REF!</definedName>
    <definedName name="NMWH_DECEMBER">#REF!</definedName>
    <definedName name="NMWH_FEBRUARY">#REF!</definedName>
    <definedName name="NMWH_JANUARY">#REF!</definedName>
    <definedName name="NMWH_JULY">#REF!</definedName>
    <definedName name="NMWH_JUNE">#REF!</definedName>
    <definedName name="NMWH_MARCH">#REF!</definedName>
    <definedName name="NMWH_MAY">#REF!</definedName>
    <definedName name="NMWH_NOVEMBER">#REF!</definedName>
    <definedName name="NMWH_OCTOBER">#REF!</definedName>
    <definedName name="NMWH_SEPTEMBER">#REF!</definedName>
    <definedName name="NOVDATA?">#REF!</definedName>
    <definedName name="OCTDATA?">#REF!</definedName>
    <definedName name="OPCAP">#REF!</definedName>
    <definedName name="OperatingHrs">#REF!</definedName>
    <definedName name="OTH_INC">#REF!</definedName>
    <definedName name="OVERVIEW">#REF!</definedName>
    <definedName name="PkgBrlFlow">#REF!</definedName>
    <definedName name="PL">#REF!</definedName>
    <definedName name="PRINT_CATEGS">'[4]3:40'!$A$1:$I$62</definedName>
    <definedName name="PRINT_SUMMARY">#REF!</definedName>
    <definedName name="ProjDesc">#REF!</definedName>
    <definedName name="PROJECT_NAME">#REF!</definedName>
    <definedName name="ProjName">#REF!</definedName>
    <definedName name="provision">#REF!</definedName>
    <definedName name="PrtMajMaint">#REF!</definedName>
    <definedName name="PrtOffsite">#REF!</definedName>
    <definedName name="PrtPrecomm">#REF!</definedName>
    <definedName name="PrtSetup">#REF!</definedName>
    <definedName name="prtWorksheetNames">[1]Control!$E$22:$E$61</definedName>
    <definedName name="Ptas">#REF!</definedName>
    <definedName name="RegenCost">#REF!</definedName>
    <definedName name="Report">[7]TB!$H$1</definedName>
    <definedName name="RESERVE">#REF!</definedName>
    <definedName name="RO?">#REF!</definedName>
    <definedName name="Round">[7]TB!$I$1</definedName>
    <definedName name="RunDate">#REF!</definedName>
    <definedName name="RunName">#REF!</definedName>
    <definedName name="SEC_LOAN">#REF!</definedName>
    <definedName name="SEctionCode">[2]Challan!$IV$854:$IV$862</definedName>
    <definedName name="SEPDATA?">#REF!</definedName>
    <definedName name="SETUP_PRINT">#REF!</definedName>
    <definedName name="SEVENDAY">#REF!</definedName>
    <definedName name="ssa">#REF!</definedName>
    <definedName name="StaffScale">#REF!</definedName>
    <definedName name="STScale">#REF!</definedName>
    <definedName name="TENDAY">#REF!</definedName>
    <definedName name="TEST0">#REF!</definedName>
    <definedName name="TESTKEYS">#REF!</definedName>
    <definedName name="TESTVKEY">[5]COA!#REF!</definedName>
    <definedName name="THIS_FILE">[1]Control!$B$6</definedName>
    <definedName name="THREEDAY">#REF!</definedName>
    <definedName name="TITLE_1">#REF!</definedName>
    <definedName name="TITLE_2">#REF!</definedName>
    <definedName name="TITLE_3">#REF!</definedName>
    <definedName name="TITLE_4">#REF!</definedName>
    <definedName name="TITLE_5">#REF!</definedName>
    <definedName name="TITLE_6">#REF!</definedName>
    <definedName name="TITLE_7">#REF!</definedName>
    <definedName name="TotalStmFlw">#REF!</definedName>
    <definedName name="UNSEC_LOAN">#REF!</definedName>
    <definedName name="UserFirstName">[1]Control!$B$10</definedName>
    <definedName name="UserName">[1]Control!$B$9</definedName>
    <definedName name="Version">[1]Control!$B$16</definedName>
    <definedName name="WorksheetNames">[1]Control!$B$22:$B$61</definedName>
  </definedNames>
  <calcPr calcId="124519"/>
</workbook>
</file>

<file path=xl/calcChain.xml><?xml version="1.0" encoding="utf-8"?>
<calcChain xmlns="http://schemas.openxmlformats.org/spreadsheetml/2006/main">
  <c r="L34" i="1"/>
  <c r="K34"/>
  <c r="K30"/>
  <c r="L30"/>
  <c r="M30" s="1"/>
  <c r="N30" s="1"/>
  <c r="K31"/>
  <c r="L31"/>
  <c r="M31" s="1"/>
  <c r="N31" s="1"/>
  <c r="K32"/>
  <c r="L32"/>
  <c r="M32" s="1"/>
  <c r="N32" s="1"/>
  <c r="K33"/>
  <c r="L33"/>
  <c r="L27"/>
  <c r="K27"/>
  <c r="L26"/>
  <c r="K26"/>
  <c r="L25"/>
  <c r="K25"/>
  <c r="L22"/>
  <c r="K22"/>
  <c r="L21"/>
  <c r="K21"/>
  <c r="L20"/>
  <c r="K20"/>
  <c r="L17"/>
  <c r="K17"/>
  <c r="L16"/>
  <c r="K16"/>
  <c r="L15"/>
  <c r="K15"/>
  <c r="L12"/>
  <c r="K12"/>
  <c r="L11"/>
  <c r="K11"/>
  <c r="L10"/>
  <c r="K10"/>
  <c r="M33" l="1"/>
  <c r="N33" s="1"/>
  <c r="M12"/>
  <c r="N12" s="1"/>
  <c r="M11"/>
  <c r="N11" s="1"/>
  <c r="M15"/>
  <c r="N15" s="1"/>
  <c r="M16"/>
  <c r="N16" s="1"/>
  <c r="M17"/>
  <c r="N17" s="1"/>
  <c r="M20"/>
  <c r="N20" s="1"/>
  <c r="M21"/>
  <c r="N21" s="1"/>
  <c r="M22"/>
  <c r="N22" s="1"/>
  <c r="M25"/>
  <c r="N25" s="1"/>
  <c r="M26"/>
  <c r="N26" s="1"/>
  <c r="M27"/>
  <c r="N27" s="1"/>
  <c r="M10"/>
  <c r="N10" s="1"/>
</calcChain>
</file>

<file path=xl/comments1.xml><?xml version="1.0" encoding="utf-8"?>
<comments xmlns="http://schemas.openxmlformats.org/spreadsheetml/2006/main">
  <authors>
    <author>Author</author>
  </authors>
  <commentList>
    <comment ref="C3" authorId="0">
      <text>
        <r>
          <rPr>
            <b/>
            <sz val="8"/>
            <color indexed="81"/>
            <rFont val="Tahoma"/>
            <family val="2"/>
          </rPr>
          <t>Please select the Quarter from the dropdown menu.</t>
        </r>
      </text>
    </comment>
    <comment ref="C4" authorId="0">
      <text>
        <r>
          <rPr>
            <b/>
            <sz val="8"/>
            <color indexed="81"/>
            <rFont val="Tahoma"/>
            <family val="2"/>
          </rPr>
          <t>Please select the Quarter from the dropdown menu.</t>
        </r>
      </text>
    </comment>
  </commentList>
</comments>
</file>

<file path=xl/sharedStrings.xml><?xml version="1.0" encoding="utf-8"?>
<sst xmlns="http://schemas.openxmlformats.org/spreadsheetml/2006/main" count="39" uniqueCount="33">
  <si>
    <t>Qtr ended Sep '09</t>
  </si>
  <si>
    <t>with regard to the</t>
  </si>
  <si>
    <t>Qtr ended Sep '08</t>
  </si>
  <si>
    <t>2008-09</t>
  </si>
  <si>
    <t>Qtr ended Jun '09</t>
  </si>
  <si>
    <t>Qtr ended Dec '09</t>
  </si>
  <si>
    <t>Qtr ended Mar '10</t>
  </si>
  <si>
    <t>Qtr ended Jun '08</t>
  </si>
  <si>
    <t>Qtr ended Dec '08</t>
  </si>
  <si>
    <t>Qtr ended Mar '09</t>
  </si>
  <si>
    <t>Curr Qtr</t>
  </si>
  <si>
    <t>Base Qtr</t>
  </si>
  <si>
    <t>Variance in Rs.</t>
  </si>
  <si>
    <t>Variance in %</t>
  </si>
  <si>
    <t>Remarks for Variance</t>
  </si>
  <si>
    <t>Give links to your working sheet.</t>
  </si>
  <si>
    <t>Just select the month and the base month in the box above(Pink colour box) to get varianve.</t>
  </si>
  <si>
    <t>VARIANCE ANALYSIS</t>
  </si>
  <si>
    <t>Account Code</t>
  </si>
  <si>
    <r>
      <rPr>
        <b/>
        <u/>
        <sz val="11"/>
        <rFont val="Calibri"/>
        <family val="2"/>
        <scheme val="minor"/>
      </rPr>
      <t>Variance analysis</t>
    </r>
    <r>
      <rPr>
        <u/>
        <sz val="11"/>
        <rFont val="Calibri"/>
        <family val="2"/>
        <scheme val="minor"/>
      </rPr>
      <t xml:space="preserve"> for the</t>
    </r>
  </si>
  <si>
    <t>FY:2009-10</t>
  </si>
  <si>
    <t>Summary of Expenditure/Income</t>
  </si>
  <si>
    <t>HEAD OF INCOME/EXPENDITURE</t>
  </si>
  <si>
    <t>Sub Heads</t>
  </si>
  <si>
    <t>Main Head 2</t>
  </si>
  <si>
    <t>Main Head 1</t>
  </si>
  <si>
    <t>Main Head 3</t>
  </si>
  <si>
    <t>Main Head 4</t>
  </si>
  <si>
    <t>Main Head 5</t>
  </si>
  <si>
    <t>TOTAL</t>
  </si>
  <si>
    <t>FINANCIAL YEAR: 2009-10</t>
  </si>
  <si>
    <t>ASSESSMENT YEAR:2010-11</t>
  </si>
  <si>
    <t>FIRM NAME AND ADDRESS</t>
  </si>
</sst>
</file>

<file path=xl/styles.xml><?xml version="1.0" encoding="utf-8"?>
<styleSheet xmlns="http://schemas.openxmlformats.org/spreadsheetml/2006/main">
  <numFmts count="20">
    <numFmt numFmtId="41" formatCode="_(* #,##0_);_(* \(#,##0\);_(* &quot;-&quot;_);_(@_)"/>
    <numFmt numFmtId="43" formatCode="_(* #,##0.00_);_(* \(#,##0.00\);_(* &quot;-&quot;??_);_(@_)"/>
    <numFmt numFmtId="164" formatCode="#,##0.0_);[Red]\(#,##0.0\)"/>
    <numFmt numFmtId="165" formatCode="#,##0_);[Red]\(#,##0\);"/>
    <numFmt numFmtId="166" formatCode="#,##0.0000_);[Red]\(#,##0.00000\)"/>
    <numFmt numFmtId="167" formatCode="&quot;$&quot;#,##0_);[Red]\(&quot;$&quot;#,##0\);"/>
    <numFmt numFmtId="168" formatCode=";;;"/>
    <numFmt numFmtId="169" formatCode="0_)%;[Red]\(0\)%"/>
    <numFmt numFmtId="170" formatCode="0.0\ %;[Red]\(0.0\)%"/>
    <numFmt numFmtId="171" formatCode="0.00\ %;[Red]\(0.00\)%"/>
    <numFmt numFmtId="172" formatCode="0000"/>
    <numFmt numFmtId="173" formatCode="00"/>
    <numFmt numFmtId="174" formatCode="000"/>
    <numFmt numFmtId="175" formatCode="_([$€-2]* #,##0.00_);_([$€-2]* \(#,##0.00\);_([$€-2]* &quot;-&quot;??_)"/>
    <numFmt numFmtId="176" formatCode="_-* #,##0.00_-;\-* #,##0.00_-;_-* &quot;-&quot;??_-;_-@_-"/>
    <numFmt numFmtId="177" formatCode="[$-409]d\-mmm;@"/>
    <numFmt numFmtId="178" formatCode="[$-409]mmm\-yy;@"/>
    <numFmt numFmtId="179" formatCode="[$-409]d\-mmm\-yy;@"/>
    <numFmt numFmtId="180" formatCode="[&gt;9999999]#\,##\,##\,##0;[&gt;99999]#\,##\,##0;##,##0"/>
    <numFmt numFmtId="181" formatCode="#,##0;\(#,##0\)"/>
  </numFmts>
  <fonts count="35">
    <font>
      <sz val="11"/>
      <color theme="1"/>
      <name val="Calibri"/>
      <family val="2"/>
      <scheme val="minor"/>
    </font>
    <font>
      <sz val="11"/>
      <color theme="1"/>
      <name val="Calibri"/>
      <family val="2"/>
      <scheme val="minor"/>
    </font>
    <font>
      <sz val="10"/>
      <name val="Arial"/>
      <family val="2"/>
    </font>
    <font>
      <sz val="9"/>
      <name val="Calibri"/>
      <family val="2"/>
      <scheme val="minor"/>
    </font>
    <font>
      <b/>
      <sz val="10"/>
      <name val="Calibri"/>
      <family val="2"/>
      <scheme val="minor"/>
    </font>
    <font>
      <b/>
      <sz val="8"/>
      <color indexed="81"/>
      <name val="Tahoma"/>
      <family val="2"/>
    </font>
    <font>
      <sz val="10"/>
      <name val="Tms Rmn"/>
    </font>
    <font>
      <sz val="12"/>
      <name val="Times New Roman"/>
      <family val="1"/>
    </font>
    <font>
      <sz val="11"/>
      <color indexed="8"/>
      <name val="Calibri"/>
      <family val="2"/>
    </font>
    <font>
      <sz val="9"/>
      <name val="Tms Rmn"/>
    </font>
    <font>
      <b/>
      <sz val="10"/>
      <name val="Arial"/>
      <family val="2"/>
    </font>
    <font>
      <b/>
      <sz val="11"/>
      <color theme="0"/>
      <name val="Calibri"/>
      <family val="2"/>
      <scheme val="minor"/>
    </font>
    <font>
      <sz val="10"/>
      <name val="Calibri"/>
      <family val="2"/>
      <scheme val="minor"/>
    </font>
    <font>
      <b/>
      <sz val="11"/>
      <color theme="0"/>
      <name val="Calisto MT"/>
      <family val="1"/>
    </font>
    <font>
      <sz val="11"/>
      <name val="Calibri"/>
      <family val="2"/>
      <scheme val="minor"/>
    </font>
    <font>
      <b/>
      <sz val="11"/>
      <name val="Calibri"/>
      <family val="2"/>
      <scheme val="minor"/>
    </font>
    <font>
      <sz val="10"/>
      <name val="Arial"/>
      <family val="2"/>
    </font>
    <font>
      <b/>
      <sz val="15.95"/>
      <color indexed="8"/>
      <name val="Verdana"/>
      <family val="2"/>
    </font>
    <font>
      <b/>
      <sz val="12.1"/>
      <color indexed="8"/>
      <name val="Verdana"/>
      <family val="2"/>
    </font>
    <font>
      <b/>
      <sz val="17.05"/>
      <color indexed="8"/>
      <name val="Verdana"/>
      <family val="2"/>
    </font>
    <font>
      <sz val="10"/>
      <name val="Helv"/>
    </font>
    <font>
      <sz val="6"/>
      <name val="Helv"/>
    </font>
    <font>
      <sz val="8"/>
      <name val="Arial"/>
      <family val="2"/>
    </font>
    <font>
      <b/>
      <i/>
      <sz val="8"/>
      <name val="Arial"/>
      <family val="2"/>
    </font>
    <font>
      <sz val="10"/>
      <color indexed="8"/>
      <name val="MS Sans Serif"/>
      <family val="2"/>
    </font>
    <font>
      <sz val="10"/>
      <name val="Helv"/>
      <charset val="204"/>
    </font>
    <font>
      <sz val="10"/>
      <color theme="0"/>
      <name val="Arial"/>
      <family val="2"/>
    </font>
    <font>
      <sz val="10"/>
      <color theme="0"/>
      <name val="Tahoma"/>
      <family val="2"/>
    </font>
    <font>
      <b/>
      <sz val="10"/>
      <color theme="0"/>
      <name val="Calisto MT"/>
      <family val="1"/>
    </font>
    <font>
      <u/>
      <sz val="11"/>
      <name val="Calibri"/>
      <family val="2"/>
      <scheme val="minor"/>
    </font>
    <font>
      <b/>
      <u/>
      <sz val="11"/>
      <name val="Calibri"/>
      <family val="2"/>
      <scheme val="minor"/>
    </font>
    <font>
      <b/>
      <u/>
      <sz val="10"/>
      <name val="Calibri"/>
      <family val="2"/>
      <scheme val="minor"/>
    </font>
    <font>
      <b/>
      <sz val="10"/>
      <color theme="0"/>
      <name val="Calibri"/>
      <family val="2"/>
      <scheme val="minor"/>
    </font>
    <font>
      <sz val="10"/>
      <color theme="1"/>
      <name val="Calibri"/>
      <family val="2"/>
      <scheme val="minor"/>
    </font>
    <font>
      <i/>
      <sz val="11"/>
      <name val="Calibri"/>
      <family val="2"/>
      <scheme val="minor"/>
    </font>
  </fonts>
  <fills count="12">
    <fill>
      <patternFill patternType="none"/>
    </fill>
    <fill>
      <patternFill patternType="gray125"/>
    </fill>
    <fill>
      <patternFill patternType="solid">
        <fgColor indexed="9"/>
      </patternFill>
    </fill>
    <fill>
      <patternFill patternType="solid">
        <fgColor theme="0" tint="-0.499984740745262"/>
        <bgColor indexed="64"/>
      </patternFill>
    </fill>
    <fill>
      <patternFill patternType="solid">
        <fgColor theme="0" tint="-0.249977111117893"/>
        <bgColor indexed="64"/>
      </patternFill>
    </fill>
    <fill>
      <patternFill patternType="solid">
        <fgColor indexed="15"/>
        <bgColor indexed="64"/>
      </patternFill>
    </fill>
    <fill>
      <patternFill patternType="solid">
        <fgColor indexed="42"/>
        <bgColor indexed="64"/>
      </patternFill>
    </fill>
    <fill>
      <patternFill patternType="solid">
        <fgColor theme="1" tint="0.499984740745262"/>
        <bgColor indexed="64"/>
      </patternFill>
    </fill>
    <fill>
      <patternFill patternType="solid">
        <fgColor theme="0" tint="-4.9989318521683403E-2"/>
        <bgColor indexed="64"/>
      </patternFill>
    </fill>
    <fill>
      <patternFill patternType="solid">
        <fgColor theme="0" tint="-0.34998626667073579"/>
        <bgColor indexed="64"/>
      </patternFill>
    </fill>
    <fill>
      <patternFill patternType="solid">
        <fgColor theme="0" tint="-0.14999847407452621"/>
        <bgColor indexed="64"/>
      </patternFill>
    </fill>
    <fill>
      <patternFill patternType="solid">
        <fgColor theme="1" tint="0.34998626667073579"/>
        <bgColor indexed="64"/>
      </patternFill>
    </fill>
  </fills>
  <borders count="23">
    <border>
      <left/>
      <right/>
      <top/>
      <bottom/>
      <diagonal/>
    </border>
    <border>
      <left style="medium">
        <color indexed="64"/>
      </left>
      <right/>
      <top style="medium">
        <color indexed="64"/>
      </top>
      <bottom/>
      <diagonal/>
    </border>
    <border>
      <left style="medium">
        <color indexed="64"/>
      </left>
      <right/>
      <top/>
      <bottom style="medium">
        <color indexed="64"/>
      </bottom>
      <diagonal/>
    </border>
    <border>
      <left style="thin">
        <color indexed="64"/>
      </left>
      <right style="thin">
        <color indexed="64"/>
      </right>
      <top style="thin">
        <color indexed="64"/>
      </top>
      <bottom style="thin">
        <color indexed="64"/>
      </bottom>
      <diagonal/>
    </border>
    <border>
      <left/>
      <right/>
      <top style="thin">
        <color indexed="64"/>
      </top>
      <bottom style="double">
        <color indexed="64"/>
      </bottom>
      <diagonal/>
    </border>
    <border>
      <left/>
      <right style="thin">
        <color indexed="64"/>
      </right>
      <top style="thin">
        <color indexed="64"/>
      </top>
      <bottom style="thin">
        <color indexed="64"/>
      </bottom>
      <diagonal/>
    </border>
    <border>
      <left/>
      <right/>
      <top style="thin">
        <color indexed="64"/>
      </top>
      <bottom/>
      <diagonal/>
    </border>
    <border>
      <left style="medium">
        <color indexed="64"/>
      </left>
      <right/>
      <top/>
      <bottom/>
      <diagonal/>
    </border>
    <border>
      <left/>
      <right/>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thin">
        <color indexed="64"/>
      </left>
      <right style="medium">
        <color indexed="64"/>
      </right>
      <top style="thin">
        <color indexed="64"/>
      </top>
      <bottom/>
      <diagonal/>
    </border>
  </borders>
  <cellStyleXfs count="78">
    <xf numFmtId="0" fontId="0" fillId="0" borderId="0"/>
    <xf numFmtId="0" fontId="2" fillId="0" borderId="0"/>
    <xf numFmtId="9" fontId="2" fillId="0" borderId="0" applyFont="0" applyFill="0" applyBorder="0" applyAlignment="0" applyProtection="0"/>
    <xf numFmtId="164" fontId="6" fillId="0" borderId="0" applyFill="0" applyBorder="0" applyAlignment="0" applyProtection="0"/>
    <xf numFmtId="40" fontId="6" fillId="0" borderId="0" applyFill="0" applyBorder="0" applyAlignment="0" applyProtection="0"/>
    <xf numFmtId="165" fontId="6" fillId="2" borderId="0" applyFill="0" applyBorder="0" applyAlignment="0">
      <alignment vertical="top"/>
    </xf>
    <xf numFmtId="166" fontId="6" fillId="0" borderId="0" applyFill="0" applyBorder="0" applyAlignment="0" applyProtection="0"/>
    <xf numFmtId="43" fontId="2" fillId="0" borderId="0" applyFont="0" applyFill="0" applyBorder="0" applyAlignment="0" applyProtection="0"/>
    <xf numFmtId="43" fontId="7"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7" fontId="6" fillId="2" borderId="4" applyFill="0" applyBorder="0" applyAlignment="0">
      <alignment horizontal="right"/>
    </xf>
    <xf numFmtId="0" fontId="6" fillId="0" borderId="0" applyNumberFormat="0" applyFill="0" applyBorder="0" applyAlignment="0" applyProtection="0"/>
    <xf numFmtId="168" fontId="6" fillId="0" borderId="0" applyFill="0" applyBorder="0" applyAlignment="0" applyProtection="0"/>
    <xf numFmtId="0" fontId="2" fillId="0" borderId="0"/>
    <xf numFmtId="0" fontId="7" fillId="0" borderId="0"/>
    <xf numFmtId="0" fontId="2" fillId="0" borderId="0"/>
    <xf numFmtId="0" fontId="8" fillId="0" borderId="0"/>
    <xf numFmtId="0" fontId="1" fillId="0" borderId="0"/>
    <xf numFmtId="0" fontId="1" fillId="0" borderId="0"/>
    <xf numFmtId="169" fontId="6" fillId="2" borderId="0" applyFill="0" applyBorder="0" applyAlignment="0" applyProtection="0">
      <protection locked="0"/>
    </xf>
    <xf numFmtId="170" fontId="6" fillId="2" borderId="0" applyFill="0" applyBorder="0" applyAlignment="0" applyProtection="0">
      <alignment vertical="top"/>
    </xf>
    <xf numFmtId="171" fontId="6" fillId="0" borderId="0" applyFill="0" applyBorder="0" applyAlignment="0" applyProtection="0"/>
    <xf numFmtId="9" fontId="2" fillId="0" borderId="0" applyFont="0" applyFill="0" applyBorder="0" applyAlignment="0" applyProtection="0"/>
    <xf numFmtId="0" fontId="9" fillId="0" borderId="0" applyNumberFormat="0" applyFill="0" applyBorder="0" applyAlignment="0" applyProtection="0"/>
    <xf numFmtId="172" fontId="2" fillId="0" borderId="5" applyFont="0" applyFill="0" applyBorder="0" applyProtection="0">
      <alignment horizontal="center"/>
      <protection locked="0"/>
    </xf>
    <xf numFmtId="173" fontId="10" fillId="0" borderId="6" applyFont="0" applyFill="0" applyBorder="0" applyProtection="0">
      <alignment horizontal="center"/>
    </xf>
    <xf numFmtId="38" fontId="2" fillId="0" borderId="3" applyFont="0" applyFill="0" applyBorder="0" applyAlignment="0" applyProtection="0">
      <protection locked="0"/>
    </xf>
    <xf numFmtId="15" fontId="2" fillId="0" borderId="3" applyFont="0" applyFill="0" applyBorder="0" applyProtection="0">
      <alignment horizontal="center"/>
      <protection locked="0"/>
    </xf>
    <xf numFmtId="10" fontId="2" fillId="0" borderId="3" applyFont="0" applyFill="0" applyBorder="0" applyProtection="0">
      <alignment horizontal="center"/>
      <protection locked="0"/>
    </xf>
    <xf numFmtId="174" fontId="2" fillId="0" borderId="3" applyFont="0" applyFill="0" applyBorder="0" applyProtection="0">
      <alignment horizontal="center"/>
    </xf>
    <xf numFmtId="43" fontId="1" fillId="0" borderId="0" applyFont="0" applyFill="0" applyBorder="0" applyAlignment="0" applyProtection="0"/>
    <xf numFmtId="0" fontId="2" fillId="0" borderId="0"/>
    <xf numFmtId="0" fontId="16" fillId="0" borderId="0"/>
    <xf numFmtId="175" fontId="8" fillId="0" borderId="0" applyFont="0" applyFill="0" applyBorder="0" applyAlignment="0" applyProtection="0"/>
    <xf numFmtId="176" fontId="8" fillId="0" borderId="0" applyFont="0" applyFill="0" applyBorder="0" applyAlignment="0" applyProtection="0"/>
    <xf numFmtId="43" fontId="2" fillId="0" borderId="0" applyFont="0" applyFill="0" applyBorder="0" applyAlignment="0" applyProtection="0"/>
    <xf numFmtId="43" fontId="17" fillId="0" borderId="0" applyFont="0" applyFill="0" applyBorder="0" applyAlignment="0" applyProtection="0"/>
    <xf numFmtId="43" fontId="2" fillId="0" borderId="0" applyFont="0" applyFill="0" applyBorder="0" applyAlignment="0" applyProtection="0"/>
    <xf numFmtId="43" fontId="18"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0" fontId="20" fillId="0" borderId="0"/>
    <xf numFmtId="0" fontId="20" fillId="0" borderId="0"/>
    <xf numFmtId="0" fontId="21" fillId="0" borderId="0"/>
    <xf numFmtId="0" fontId="20" fillId="0" borderId="0"/>
    <xf numFmtId="0" fontId="20" fillId="0" borderId="0"/>
    <xf numFmtId="0" fontId="20" fillId="0" borderId="0"/>
    <xf numFmtId="0" fontId="20" fillId="0" borderId="0"/>
    <xf numFmtId="0" fontId="20" fillId="0" borderId="0"/>
    <xf numFmtId="175" fontId="2" fillId="0" borderId="0" applyFont="0" applyFill="0" applyBorder="0" applyAlignment="0" applyProtection="0"/>
    <xf numFmtId="0" fontId="20" fillId="0" borderId="0"/>
    <xf numFmtId="0" fontId="22" fillId="5" borderId="0" applyNumberFormat="0" applyFont="0" applyAlignment="0" applyProtection="0"/>
    <xf numFmtId="0" fontId="23" fillId="6" borderId="0" applyNumberFormat="0" applyFont="0" applyAlignment="0">
      <alignment horizontal="right"/>
    </xf>
    <xf numFmtId="0" fontId="22" fillId="0" borderId="0" applyNumberFormat="0" applyFont="0" applyAlignment="0" applyProtection="0"/>
    <xf numFmtId="177" fontId="24" fillId="0" borderId="0"/>
    <xf numFmtId="0" fontId="1" fillId="0" borderId="0"/>
    <xf numFmtId="178" fontId="2" fillId="0" borderId="0"/>
    <xf numFmtId="178" fontId="2" fillId="0" borderId="0"/>
    <xf numFmtId="177" fontId="24" fillId="0" borderId="0"/>
    <xf numFmtId="179" fontId="2" fillId="0" borderId="0"/>
    <xf numFmtId="0" fontId="24" fillId="0" borderId="0"/>
    <xf numFmtId="180" fontId="2" fillId="0" borderId="0"/>
    <xf numFmtId="178" fontId="2" fillId="0" borderId="0"/>
    <xf numFmtId="177" fontId="24" fillId="0" borderId="0"/>
    <xf numFmtId="177" fontId="24" fillId="0" borderId="0"/>
    <xf numFmtId="177" fontId="24" fillId="0" borderId="0"/>
    <xf numFmtId="0" fontId="2" fillId="0" borderId="0"/>
    <xf numFmtId="177" fontId="1" fillId="0" borderId="0"/>
    <xf numFmtId="0" fontId="20" fillId="0" borderId="0"/>
    <xf numFmtId="9" fontId="2" fillId="0" borderId="0" applyFont="0" applyFill="0" applyBorder="0" applyAlignment="0" applyProtection="0"/>
    <xf numFmtId="9" fontId="8" fillId="0" borderId="0" applyFont="0" applyFill="0" applyBorder="0" applyAlignment="0" applyProtection="0"/>
    <xf numFmtId="181" fontId="2" fillId="0" borderId="0"/>
    <xf numFmtId="179" fontId="25" fillId="0" borderId="0"/>
  </cellStyleXfs>
  <cellXfs count="71">
    <xf numFmtId="0" fontId="0" fillId="0" borderId="0" xfId="0"/>
    <xf numFmtId="0" fontId="3" fillId="0" borderId="0" xfId="1" applyFont="1"/>
    <xf numFmtId="0" fontId="11" fillId="3" borderId="3" xfId="1" applyFont="1" applyFill="1" applyBorder="1" applyAlignment="1">
      <alignment horizontal="center" vertical="center"/>
    </xf>
    <xf numFmtId="0" fontId="12" fillId="0" borderId="0" xfId="1" applyFont="1" applyAlignment="1">
      <alignment horizontal="center" vertical="center"/>
    </xf>
    <xf numFmtId="0" fontId="26" fillId="9" borderId="0" xfId="0" applyFont="1" applyFill="1" applyBorder="1"/>
    <xf numFmtId="0" fontId="27" fillId="9" borderId="0" xfId="0" applyFont="1" applyFill="1" applyBorder="1" applyAlignment="1">
      <alignment horizontal="left" indent="1"/>
    </xf>
    <xf numFmtId="0" fontId="14" fillId="0" borderId="0" xfId="1" applyFont="1" applyFill="1"/>
    <xf numFmtId="41" fontId="14" fillId="0" borderId="3" xfId="1" applyNumberFormat="1" applyFont="1" applyFill="1" applyBorder="1"/>
    <xf numFmtId="43" fontId="11" fillId="9" borderId="0" xfId="31" applyFont="1" applyFill="1" applyBorder="1" applyAlignment="1">
      <alignment horizontal="left"/>
    </xf>
    <xf numFmtId="0" fontId="12" fillId="0" borderId="0" xfId="1" applyFont="1"/>
    <xf numFmtId="43" fontId="12" fillId="0" borderId="0" xfId="1" applyNumberFormat="1" applyFont="1"/>
    <xf numFmtId="0" fontId="32" fillId="3" borderId="3" xfId="1" applyFont="1" applyFill="1" applyBorder="1" applyAlignment="1">
      <alignment horizontal="center" vertical="center"/>
    </xf>
    <xf numFmtId="41" fontId="12" fillId="0" borderId="3" xfId="1" applyNumberFormat="1" applyFont="1" applyFill="1" applyBorder="1"/>
    <xf numFmtId="41" fontId="12" fillId="0" borderId="3" xfId="1" applyNumberFormat="1" applyFont="1" applyBorder="1"/>
    <xf numFmtId="0" fontId="33" fillId="9" borderId="0" xfId="0" applyFont="1" applyFill="1" applyBorder="1"/>
    <xf numFmtId="43" fontId="32" fillId="9" borderId="0" xfId="31" applyFont="1" applyFill="1" applyBorder="1" applyAlignment="1"/>
    <xf numFmtId="41" fontId="12" fillId="0" borderId="0" xfId="1" applyNumberFormat="1" applyFont="1"/>
    <xf numFmtId="0" fontId="14" fillId="0" borderId="3" xfId="0" applyFont="1" applyFill="1" applyBorder="1" applyAlignment="1">
      <alignment horizontal="left" indent="1"/>
    </xf>
    <xf numFmtId="0" fontId="29" fillId="4" borderId="1" xfId="1" applyFont="1" applyFill="1" applyBorder="1" applyAlignment="1">
      <alignment horizontal="right"/>
    </xf>
    <xf numFmtId="0" fontId="29" fillId="4" borderId="2" xfId="1" applyFont="1" applyFill="1" applyBorder="1" applyAlignment="1">
      <alignment horizontal="right"/>
    </xf>
    <xf numFmtId="0" fontId="28" fillId="7" borderId="10" xfId="1" applyFont="1" applyFill="1" applyBorder="1" applyAlignment="1">
      <alignment horizontal="center" vertical="center"/>
    </xf>
    <xf numFmtId="0" fontId="28" fillId="7" borderId="11" xfId="1" applyFont="1" applyFill="1" applyBorder="1" applyAlignment="1">
      <alignment horizontal="center" vertical="center"/>
    </xf>
    <xf numFmtId="0" fontId="15" fillId="8" borderId="8" xfId="1" applyFont="1" applyFill="1" applyBorder="1" applyAlignment="1">
      <alignment horizontal="left" vertical="center" wrapText="1"/>
    </xf>
    <xf numFmtId="0" fontId="4" fillId="8" borderId="8" xfId="1" applyFont="1" applyFill="1" applyBorder="1" applyAlignment="1">
      <alignment horizontal="left" vertical="center" wrapText="1"/>
    </xf>
    <xf numFmtId="0" fontId="4" fillId="8" borderId="0" xfId="1" applyFont="1" applyFill="1" applyBorder="1" applyAlignment="1">
      <alignment horizontal="center" vertical="center" wrapText="1"/>
    </xf>
    <xf numFmtId="0" fontId="14" fillId="0" borderId="12" xfId="1" applyFont="1" applyBorder="1" applyAlignment="1">
      <alignment wrapText="1"/>
    </xf>
    <xf numFmtId="0" fontId="14" fillId="0" borderId="12" xfId="1" applyFont="1" applyBorder="1" applyAlignment="1">
      <alignment vertical="center" wrapText="1"/>
    </xf>
    <xf numFmtId="10" fontId="12" fillId="0" borderId="3" xfId="2" applyNumberFormat="1" applyFont="1" applyBorder="1" applyAlignment="1">
      <alignment horizontal="center"/>
    </xf>
    <xf numFmtId="43" fontId="32" fillId="9" borderId="0" xfId="31" applyFont="1" applyFill="1" applyBorder="1" applyAlignment="1">
      <alignment horizontal="center"/>
    </xf>
    <xf numFmtId="0" fontId="12" fillId="0" borderId="0" xfId="1" applyFont="1" applyAlignment="1">
      <alignment horizontal="center"/>
    </xf>
    <xf numFmtId="0" fontId="3" fillId="0" borderId="0" xfId="1" applyFont="1" applyAlignment="1">
      <alignment horizontal="center"/>
    </xf>
    <xf numFmtId="0" fontId="32" fillId="9" borderId="7" xfId="0" applyFont="1" applyFill="1" applyBorder="1" applyAlignment="1">
      <alignment horizontal="center"/>
    </xf>
    <xf numFmtId="0" fontId="12" fillId="10" borderId="9" xfId="0" applyFont="1" applyFill="1" applyBorder="1"/>
    <xf numFmtId="0" fontId="12" fillId="10" borderId="9" xfId="0" applyFont="1" applyFill="1" applyBorder="1" applyAlignment="1">
      <alignment vertical="center"/>
    </xf>
    <xf numFmtId="0" fontId="32" fillId="9" borderId="13" xfId="0" applyFont="1" applyFill="1" applyBorder="1" applyAlignment="1">
      <alignment horizontal="center"/>
    </xf>
    <xf numFmtId="0" fontId="4" fillId="8" borderId="0" xfId="1" applyFont="1" applyFill="1" applyBorder="1" applyAlignment="1">
      <alignment horizontal="left" vertical="center" wrapText="1"/>
    </xf>
    <xf numFmtId="0" fontId="12" fillId="0" borderId="14" xfId="0" applyFont="1" applyFill="1" applyBorder="1"/>
    <xf numFmtId="0" fontId="14" fillId="0" borderId="15" xfId="0" applyFont="1" applyFill="1" applyBorder="1" applyAlignment="1">
      <alignment horizontal="left" indent="1"/>
    </xf>
    <xf numFmtId="41" fontId="12" fillId="0" borderId="15" xfId="1" applyNumberFormat="1" applyFont="1" applyBorder="1"/>
    <xf numFmtId="41" fontId="12" fillId="0" borderId="15" xfId="1" applyNumberFormat="1" applyFont="1" applyFill="1" applyBorder="1"/>
    <xf numFmtId="10" fontId="12" fillId="0" borderId="15" xfId="2" applyNumberFormat="1" applyFont="1" applyBorder="1" applyAlignment="1">
      <alignment horizontal="center"/>
    </xf>
    <xf numFmtId="0" fontId="26" fillId="9" borderId="16" xfId="0" applyFont="1" applyFill="1" applyBorder="1"/>
    <xf numFmtId="0" fontId="32" fillId="9" borderId="17" xfId="0" applyFont="1" applyFill="1" applyBorder="1" applyAlignment="1">
      <alignment horizontal="center"/>
    </xf>
    <xf numFmtId="0" fontId="26" fillId="9" borderId="17" xfId="0" applyFont="1" applyFill="1" applyBorder="1"/>
    <xf numFmtId="43" fontId="32" fillId="9" borderId="17" xfId="31" applyFont="1" applyFill="1" applyBorder="1" applyAlignment="1"/>
    <xf numFmtId="43" fontId="32" fillId="9" borderId="17" xfId="31" applyFont="1" applyFill="1" applyBorder="1" applyAlignment="1">
      <alignment horizontal="center"/>
    </xf>
    <xf numFmtId="43" fontId="32" fillId="9" borderId="18" xfId="31" applyFont="1" applyFill="1" applyBorder="1" applyAlignment="1"/>
    <xf numFmtId="0" fontId="13" fillId="11" borderId="1" xfId="1" applyFont="1" applyFill="1" applyBorder="1" applyAlignment="1">
      <alignment horizontal="center" vertical="center"/>
    </xf>
    <xf numFmtId="0" fontId="13" fillId="11" borderId="19" xfId="1" applyFont="1" applyFill="1" applyBorder="1" applyAlignment="1">
      <alignment horizontal="center" vertical="center"/>
    </xf>
    <xf numFmtId="0" fontId="32" fillId="7" borderId="20" xfId="1" applyFont="1" applyFill="1" applyBorder="1" applyAlignment="1">
      <alignment horizontal="center" vertical="center" wrapText="1"/>
    </xf>
    <xf numFmtId="0" fontId="4" fillId="8" borderId="7" xfId="1" applyFont="1" applyFill="1" applyBorder="1" applyAlignment="1">
      <alignment horizontal="left" vertical="center" wrapText="1"/>
    </xf>
    <xf numFmtId="0" fontId="32" fillId="7" borderId="21" xfId="1" applyFont="1" applyFill="1" applyBorder="1" applyAlignment="1">
      <alignment horizontal="center" vertical="center" wrapText="1"/>
    </xf>
    <xf numFmtId="0" fontId="4" fillId="8" borderId="7" xfId="1" applyFont="1" applyFill="1" applyBorder="1" applyAlignment="1">
      <alignment horizontal="left" vertical="center" wrapText="1"/>
    </xf>
    <xf numFmtId="0" fontId="12" fillId="8" borderId="0" xfId="1" applyFont="1" applyFill="1" applyBorder="1"/>
    <xf numFmtId="0" fontId="12" fillId="8" borderId="0" xfId="1" applyFont="1" applyFill="1" applyBorder="1" applyAlignment="1">
      <alignment horizontal="center"/>
    </xf>
    <xf numFmtId="0" fontId="4" fillId="8" borderId="21" xfId="1" applyFont="1" applyFill="1" applyBorder="1" applyAlignment="1">
      <alignment horizontal="left" vertical="center" wrapText="1"/>
    </xf>
    <xf numFmtId="0" fontId="12" fillId="8" borderId="7" xfId="1" applyFont="1" applyFill="1" applyBorder="1"/>
    <xf numFmtId="0" fontId="14" fillId="8" borderId="0" xfId="1" applyFont="1" applyFill="1" applyBorder="1"/>
    <xf numFmtId="0" fontId="4" fillId="8" borderId="21" xfId="1" applyFont="1" applyFill="1" applyBorder="1"/>
    <xf numFmtId="0" fontId="31" fillId="8" borderId="7" xfId="1" applyFont="1" applyFill="1" applyBorder="1"/>
    <xf numFmtId="0" fontId="15" fillId="8" borderId="0" xfId="1" applyFont="1" applyFill="1" applyBorder="1"/>
    <xf numFmtId="0" fontId="4" fillId="8" borderId="0" xfId="1" applyFont="1" applyFill="1" applyBorder="1" applyAlignment="1">
      <alignment horizontal="center"/>
    </xf>
    <xf numFmtId="0" fontId="4" fillId="8" borderId="0" xfId="1" applyFont="1" applyFill="1" applyBorder="1"/>
    <xf numFmtId="0" fontId="12" fillId="8" borderId="21" xfId="1" applyFont="1" applyFill="1" applyBorder="1"/>
    <xf numFmtId="41" fontId="32" fillId="3" borderId="9" xfId="1" applyNumberFormat="1" applyFont="1" applyFill="1" applyBorder="1" applyAlignment="1">
      <alignment horizontal="center" wrapText="1"/>
    </xf>
    <xf numFmtId="0" fontId="32" fillId="3" borderId="12" xfId="1" applyFont="1" applyFill="1" applyBorder="1" applyAlignment="1">
      <alignment horizontal="center" vertical="center"/>
    </xf>
    <xf numFmtId="0" fontId="12" fillId="0" borderId="9" xfId="1" applyFont="1" applyBorder="1"/>
    <xf numFmtId="0" fontId="12" fillId="0" borderId="12" xfId="1" applyFont="1" applyBorder="1" applyAlignment="1">
      <alignment wrapText="1"/>
    </xf>
    <xf numFmtId="43" fontId="32" fillId="9" borderId="21" xfId="31" applyFont="1" applyFill="1" applyBorder="1" applyAlignment="1"/>
    <xf numFmtId="0" fontId="12" fillId="0" borderId="22" xfId="1" applyFont="1" applyBorder="1" applyAlignment="1">
      <alignment wrapText="1"/>
    </xf>
    <xf numFmtId="0" fontId="34" fillId="0" borderId="0" xfId="1" applyFont="1" applyFill="1"/>
  </cellXfs>
  <cellStyles count="78">
    <cellStyle name="Comma" xfId="31" builtinId="3"/>
    <cellStyle name="Comma (0.0)" xfId="3"/>
    <cellStyle name="Comma (0.00)" xfId="4"/>
    <cellStyle name="Comma (hidden)" xfId="5"/>
    <cellStyle name="Comma (index)" xfId="6"/>
    <cellStyle name="Comma 10" xfId="34"/>
    <cellStyle name="Comma 11" xfId="35"/>
    <cellStyle name="Comma 2" xfId="7"/>
    <cellStyle name="Comma 2 2" xfId="36"/>
    <cellStyle name="Comma 2 2 2" xfId="37"/>
    <cellStyle name="Comma 2 2 3" xfId="38"/>
    <cellStyle name="Comma 3" xfId="8"/>
    <cellStyle name="Comma 3 2" xfId="39"/>
    <cellStyle name="Comma 4" xfId="9"/>
    <cellStyle name="Comma 5" xfId="10"/>
    <cellStyle name="Comma 5 2" xfId="40"/>
    <cellStyle name="Comma 5 2 2" xfId="41"/>
    <cellStyle name="Comma 6" xfId="42"/>
    <cellStyle name="Comma 7" xfId="43"/>
    <cellStyle name="Comma 8" xfId="44"/>
    <cellStyle name="Comma 9" xfId="45"/>
    <cellStyle name="Comma0 - Style4" xfId="46"/>
    <cellStyle name="Comma0 - Style5" xfId="47"/>
    <cellStyle name="Comma1 - Style1" xfId="48"/>
    <cellStyle name="Curren - Style1" xfId="49"/>
    <cellStyle name="Curren - Style5" xfId="50"/>
    <cellStyle name="Curren - Style6" xfId="51"/>
    <cellStyle name="Currency (hidden)" xfId="11"/>
    <cellStyle name="Date - Style3" xfId="52"/>
    <cellStyle name="Date - Style4" xfId="53"/>
    <cellStyle name="E&amp;Y House" xfId="12"/>
    <cellStyle name="Euro" xfId="54"/>
    <cellStyle name="Fixed3 - Style3" xfId="55"/>
    <cellStyle name="Hidden" xfId="13"/>
    <cellStyle name="mike" xfId="56"/>
    <cellStyle name="mike1" xfId="57"/>
    <cellStyle name="mike2" xfId="58"/>
    <cellStyle name="Normal" xfId="0" builtinId="0"/>
    <cellStyle name="Normal 10" xfId="59"/>
    <cellStyle name="Normal 11" xfId="60"/>
    <cellStyle name="Normal 15" xfId="14"/>
    <cellStyle name="Normal 2" xfId="15"/>
    <cellStyle name="Normal 2 2" xfId="32"/>
    <cellStyle name="Normal 2 2 2" xfId="61"/>
    <cellStyle name="Normal 2 2 3" xfId="62"/>
    <cellStyle name="Normal 2 3" xfId="63"/>
    <cellStyle name="Normal 2 3 2" xfId="64"/>
    <cellStyle name="Normal 2_Financial Presentation 14.12.07" xfId="65"/>
    <cellStyle name="Normal 3" xfId="1"/>
    <cellStyle name="Normal 3 2" xfId="16"/>
    <cellStyle name="Normal 3 2 2" xfId="66"/>
    <cellStyle name="Normal 3 3" xfId="67"/>
    <cellStyle name="Normal 4" xfId="17"/>
    <cellStyle name="Normal 4 2" xfId="68"/>
    <cellStyle name="Normal 4 2 2" xfId="69"/>
    <cellStyle name="Normal 5" xfId="18"/>
    <cellStyle name="Normal 6" xfId="19"/>
    <cellStyle name="Normal 7" xfId="33"/>
    <cellStyle name="Normal 8" xfId="70"/>
    <cellStyle name="Normal 8 2" xfId="71"/>
    <cellStyle name="Normal 9" xfId="72"/>
    <cellStyle name="Percen - Style2" xfId="73"/>
    <cellStyle name="Percent (0%)" xfId="20"/>
    <cellStyle name="Percent (0.0%)" xfId="21"/>
    <cellStyle name="Percent (0.00%)" xfId="22"/>
    <cellStyle name="Percent 2" xfId="23"/>
    <cellStyle name="Percent 2 2" xfId="74"/>
    <cellStyle name="Percent 3" xfId="2"/>
    <cellStyle name="Percent 4" xfId="75"/>
    <cellStyle name="PwC" xfId="76"/>
    <cellStyle name="Style 1" xfId="77"/>
    <cellStyle name="Text" xfId="24"/>
    <cellStyle name="UNIDAGSCode" xfId="25"/>
    <cellStyle name="UNIDAGSCode2" xfId="26"/>
    <cellStyle name="UNIDAGSCurrency" xfId="27"/>
    <cellStyle name="UNIDAGSDate" xfId="28"/>
    <cellStyle name="UNIDAGSPercent" xfId="29"/>
    <cellStyle name="UNIDAGSPercent2" xfId="3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3" Type="http://schemas.openxmlformats.org/officeDocument/2006/relationships/externalLink" Target="externalLinks/externalLink2.xml"/><Relationship Id="rId7" Type="http://schemas.openxmlformats.org/officeDocument/2006/relationships/externalLink" Target="externalLinks/externalLink6.xml"/><Relationship Id="rId12" Type="http://schemas.openxmlformats.org/officeDocument/2006/relationships/calcChain" Target="calcChain.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sharedStrings" Target="sharedStrings.xml"/><Relationship Id="rId5" Type="http://schemas.openxmlformats.org/officeDocument/2006/relationships/externalLink" Target="externalLinks/externalLink4.xml"/><Relationship Id="rId10" Type="http://schemas.openxmlformats.org/officeDocument/2006/relationships/styles" Target="styles.xml"/><Relationship Id="rId4" Type="http://schemas.openxmlformats.org/officeDocument/2006/relationships/externalLink" Target="externalLinks/externalLink3.xml"/><Relationship Id="rId9"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Inhydemeyfl01\data\DOCUME~1\DLSARI~1\LOCALS~1\Temp\499_1165.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10.3.101.40\Public\Documents%20and%20Settings\d0160\Local%20Settings\Temporary%20Internet%20Files\Content.Outlook\UJZ53CBP\eTDSRPUForm27EQ_ver3%2022%20(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A:\Budget\O&amp;M%20Budget.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A:\GPOLbudgetf2002wrkng.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10.3.101.40\Public\Documents%20and%20Settings\d0160\Local%20Settings\Temporary%20Internet%20Files\Content.Outlook\IXYD8J1Z\24.06.08\Final%20Budget\Operations\T1\AOP%202008-09%20T1.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10.3.101.40\Public\AOP\AOP%20with%20OPs%20CI\Final%20Budget\MAG%20AOP%202008-09_Details_Draft1.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192.168.16.137\pradeep\Documents%20and%20Settings\Srinivasa\My%20Documents\AVRSS\GFIAL-FINANCIALS\GFIL%20Final%20Accounts%202005-Sep-30%20Ver%202.5.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403"/>
      <sheetName val="405"/>
      <sheetName val="427"/>
      <sheetName val="Control"/>
    </sheetNames>
    <sheetDataSet>
      <sheetData sheetId="0">
        <row r="5">
          <cell r="H5">
            <v>-33687942</v>
          </cell>
        </row>
      </sheetData>
      <sheetData sheetId="1">
        <row r="8">
          <cell r="G8" t="str">
            <v/>
          </cell>
        </row>
        <row r="9">
          <cell r="G9" t="str">
            <v/>
          </cell>
        </row>
        <row r="10">
          <cell r="G10" t="str">
            <v/>
          </cell>
        </row>
        <row r="11">
          <cell r="G11" t="str">
            <v/>
          </cell>
        </row>
        <row r="12">
          <cell r="G12" t="str">
            <v/>
          </cell>
        </row>
        <row r="13">
          <cell r="G13" t="str">
            <v/>
          </cell>
        </row>
        <row r="14">
          <cell r="G14" t="str">
            <v/>
          </cell>
        </row>
        <row r="15">
          <cell r="G15" t="str">
            <v/>
          </cell>
        </row>
        <row r="16">
          <cell r="G16" t="str">
            <v/>
          </cell>
        </row>
        <row r="17">
          <cell r="G17" t="str">
            <v/>
          </cell>
        </row>
        <row r="18">
          <cell r="G18" t="str">
            <v/>
          </cell>
        </row>
        <row r="19">
          <cell r="G19" t="str">
            <v/>
          </cell>
        </row>
        <row r="20">
          <cell r="G20" t="str">
            <v/>
          </cell>
        </row>
        <row r="21">
          <cell r="G21" t="str">
            <v/>
          </cell>
        </row>
        <row r="22">
          <cell r="G22" t="str">
            <v/>
          </cell>
        </row>
        <row r="23">
          <cell r="G23" t="str">
            <v/>
          </cell>
        </row>
      </sheetData>
      <sheetData sheetId="2">
        <row r="7">
          <cell r="N7" t="str">
            <v/>
          </cell>
        </row>
        <row r="8">
          <cell r="N8" t="str">
            <v/>
          </cell>
        </row>
        <row r="11">
          <cell r="N11" t="str">
            <v/>
          </cell>
        </row>
        <row r="12">
          <cell r="N12" t="str">
            <v/>
          </cell>
        </row>
        <row r="13">
          <cell r="N13" t="str">
            <v/>
          </cell>
        </row>
        <row r="16">
          <cell r="N16" t="str">
            <v/>
          </cell>
        </row>
        <row r="17">
          <cell r="N17" t="str">
            <v/>
          </cell>
        </row>
        <row r="18">
          <cell r="N18" t="str">
            <v/>
          </cell>
        </row>
        <row r="21">
          <cell r="N21" t="str">
            <v/>
          </cell>
        </row>
        <row r="22">
          <cell r="N22" t="str">
            <v/>
          </cell>
        </row>
        <row r="23">
          <cell r="N23" t="str">
            <v/>
          </cell>
        </row>
        <row r="26">
          <cell r="N26" t="str">
            <v/>
          </cell>
        </row>
        <row r="27">
          <cell r="N27" t="str">
            <v/>
          </cell>
        </row>
        <row r="28">
          <cell r="N28" t="str">
            <v/>
          </cell>
        </row>
        <row r="31">
          <cell r="N31" t="str">
            <v/>
          </cell>
        </row>
        <row r="32">
          <cell r="N32" t="str">
            <v/>
          </cell>
        </row>
        <row r="35">
          <cell r="N35" t="str">
            <v/>
          </cell>
        </row>
        <row r="36">
          <cell r="N36" t="str">
            <v/>
          </cell>
        </row>
      </sheetData>
      <sheetData sheetId="3">
        <row r="2">
          <cell r="B2">
            <v>2001</v>
          </cell>
        </row>
        <row r="4">
          <cell r="B4">
            <v>1165</v>
          </cell>
        </row>
        <row r="6">
          <cell r="B6" t="str">
            <v>499_1165.XLS</v>
          </cell>
        </row>
        <row r="7">
          <cell r="B7" t="str">
            <v>C:\DOCUME~1\DLSARI~1\LOCALS~1\Temp\</v>
          </cell>
        </row>
        <row r="9">
          <cell r="B9" t="str">
            <v>Ernst &amp; Young</v>
          </cell>
        </row>
        <row r="10">
          <cell r="B10" t="str">
            <v>Ernst</v>
          </cell>
        </row>
        <row r="12">
          <cell r="B12" t="b">
            <v>1</v>
          </cell>
        </row>
        <row r="13">
          <cell r="B13">
            <v>-4105</v>
          </cell>
        </row>
        <row r="14">
          <cell r="B14" t="b">
            <v>0</v>
          </cell>
        </row>
        <row r="16">
          <cell r="B16">
            <v>7</v>
          </cell>
        </row>
        <row r="18">
          <cell r="A18" t="str">
            <v>Visible?</v>
          </cell>
          <cell r="B18" t="str">
            <v>Worksheet Name</v>
          </cell>
        </row>
        <row r="19">
          <cell r="A19" t="b">
            <v>1</v>
          </cell>
        </row>
        <row r="21">
          <cell r="B21" t="str">
            <v>Worksheet Name</v>
          </cell>
          <cell r="D21" t="str">
            <v>Selected?</v>
          </cell>
        </row>
        <row r="22">
          <cell r="B22">
            <v>401</v>
          </cell>
          <cell r="E22">
            <v>401</v>
          </cell>
        </row>
        <row r="23">
          <cell r="B23">
            <v>402</v>
          </cell>
          <cell r="E23">
            <v>402</v>
          </cell>
        </row>
        <row r="24">
          <cell r="B24">
            <v>403</v>
          </cell>
          <cell r="E24">
            <v>403</v>
          </cell>
        </row>
        <row r="25">
          <cell r="B25">
            <v>405</v>
          </cell>
          <cell r="E25">
            <v>405</v>
          </cell>
        </row>
        <row r="26">
          <cell r="B26">
            <v>406</v>
          </cell>
          <cell r="E26">
            <v>406</v>
          </cell>
        </row>
        <row r="27">
          <cell r="B27">
            <v>410</v>
          </cell>
          <cell r="E27">
            <v>410</v>
          </cell>
        </row>
        <row r="28">
          <cell r="B28">
            <v>411</v>
          </cell>
          <cell r="E28">
            <v>411</v>
          </cell>
        </row>
        <row r="29">
          <cell r="B29">
            <v>413</v>
          </cell>
          <cell r="E29">
            <v>413</v>
          </cell>
        </row>
        <row r="30">
          <cell r="B30">
            <v>414</v>
          </cell>
          <cell r="E30">
            <v>414</v>
          </cell>
        </row>
        <row r="31">
          <cell r="B31">
            <v>415</v>
          </cell>
          <cell r="E31">
            <v>415</v>
          </cell>
        </row>
        <row r="32">
          <cell r="B32">
            <v>420</v>
          </cell>
          <cell r="E32">
            <v>420</v>
          </cell>
        </row>
        <row r="33">
          <cell r="B33">
            <v>421</v>
          </cell>
          <cell r="E33">
            <v>421</v>
          </cell>
        </row>
        <row r="34">
          <cell r="B34">
            <v>422</v>
          </cell>
          <cell r="E34">
            <v>422</v>
          </cell>
        </row>
        <row r="35">
          <cell r="B35">
            <v>424</v>
          </cell>
          <cell r="E35">
            <v>424</v>
          </cell>
        </row>
        <row r="36">
          <cell r="B36">
            <v>425</v>
          </cell>
          <cell r="E36">
            <v>425</v>
          </cell>
        </row>
        <row r="37">
          <cell r="B37">
            <v>427</v>
          </cell>
          <cell r="E37">
            <v>427</v>
          </cell>
        </row>
        <row r="38">
          <cell r="B38">
            <v>428</v>
          </cell>
          <cell r="E38">
            <v>428</v>
          </cell>
        </row>
        <row r="39">
          <cell r="B39">
            <v>430</v>
          </cell>
          <cell r="E39">
            <v>430</v>
          </cell>
        </row>
        <row r="40">
          <cell r="B40">
            <v>431</v>
          </cell>
          <cell r="E40">
            <v>431</v>
          </cell>
        </row>
        <row r="41">
          <cell r="B41">
            <v>433</v>
          </cell>
          <cell r="E41">
            <v>433</v>
          </cell>
        </row>
        <row r="42">
          <cell r="B42">
            <v>438</v>
          </cell>
          <cell r="E42">
            <v>438</v>
          </cell>
        </row>
        <row r="43">
          <cell r="B43">
            <v>441</v>
          </cell>
          <cell r="E43">
            <v>441</v>
          </cell>
        </row>
        <row r="44">
          <cell r="B44">
            <v>444</v>
          </cell>
          <cell r="E44">
            <v>444</v>
          </cell>
        </row>
        <row r="45">
          <cell r="B45">
            <v>447</v>
          </cell>
          <cell r="E45">
            <v>447</v>
          </cell>
        </row>
        <row r="46">
          <cell r="B46">
            <v>448</v>
          </cell>
          <cell r="E46">
            <v>448</v>
          </cell>
        </row>
        <row r="47">
          <cell r="B47">
            <v>450</v>
          </cell>
          <cell r="E47">
            <v>450</v>
          </cell>
        </row>
        <row r="48">
          <cell r="B48">
            <v>451</v>
          </cell>
          <cell r="E48">
            <v>451</v>
          </cell>
        </row>
        <row r="49">
          <cell r="B49">
            <v>452</v>
          </cell>
          <cell r="E49">
            <v>452</v>
          </cell>
        </row>
        <row r="50">
          <cell r="B50">
            <v>453</v>
          </cell>
          <cell r="E50">
            <v>453</v>
          </cell>
        </row>
        <row r="51">
          <cell r="B51">
            <v>457</v>
          </cell>
          <cell r="E51">
            <v>457</v>
          </cell>
        </row>
        <row r="52">
          <cell r="B52">
            <v>461</v>
          </cell>
          <cell r="E52">
            <v>461</v>
          </cell>
        </row>
        <row r="53">
          <cell r="B53">
            <v>465</v>
          </cell>
          <cell r="E53">
            <v>465</v>
          </cell>
        </row>
        <row r="54">
          <cell r="B54">
            <v>466</v>
          </cell>
          <cell r="E54">
            <v>466</v>
          </cell>
        </row>
        <row r="55">
          <cell r="B55">
            <v>467</v>
          </cell>
          <cell r="E55">
            <v>467</v>
          </cell>
        </row>
        <row r="56">
          <cell r="B56">
            <v>468</v>
          </cell>
          <cell r="E56">
            <v>468</v>
          </cell>
        </row>
        <row r="57">
          <cell r="B57">
            <v>470</v>
          </cell>
          <cell r="E57">
            <v>470</v>
          </cell>
        </row>
        <row r="58">
          <cell r="B58">
            <v>475</v>
          </cell>
          <cell r="E58">
            <v>475</v>
          </cell>
        </row>
        <row r="59">
          <cell r="B59">
            <v>477</v>
          </cell>
          <cell r="E59">
            <v>477</v>
          </cell>
        </row>
        <row r="60">
          <cell r="B60">
            <v>482</v>
          </cell>
          <cell r="E60">
            <v>482</v>
          </cell>
        </row>
        <row r="61">
          <cell r="B61">
            <v>499</v>
          </cell>
          <cell r="E61">
            <v>499</v>
          </cell>
        </row>
      </sheetData>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Guidelines"/>
      <sheetName val="Form"/>
      <sheetName val="Challan"/>
      <sheetName val="Annexure-I"/>
      <sheetName val="ImportSheet"/>
      <sheetName val="Param"/>
      <sheetName val="outPut"/>
    </sheetNames>
    <sheetDataSet>
      <sheetData sheetId="0" refreshError="1"/>
      <sheetData sheetId="1" refreshError="1">
        <row r="18">
          <cell r="V18" t="str">
            <v>Others</v>
          </cell>
        </row>
      </sheetData>
      <sheetData sheetId="2" refreshError="1">
        <row r="7">
          <cell r="A7">
            <v>1</v>
          </cell>
          <cell r="B7" t="str">
            <v>F</v>
          </cell>
          <cell r="C7">
            <v>307475</v>
          </cell>
          <cell r="D7">
            <v>30748</v>
          </cell>
          <cell r="E7">
            <v>6764</v>
          </cell>
          <cell r="F7">
            <v>0</v>
          </cell>
          <cell r="G7">
            <v>0</v>
          </cell>
          <cell r="I7">
            <v>344987</v>
          </cell>
          <cell r="J7" t="str">
            <v>0</v>
          </cell>
          <cell r="L7">
            <v>6390061</v>
          </cell>
          <cell r="N7">
            <v>39115</v>
          </cell>
          <cell r="P7">
            <v>5</v>
          </cell>
          <cell r="Q7" t="str">
            <v>No</v>
          </cell>
          <cell r="R7">
            <v>0</v>
          </cell>
          <cell r="S7">
            <v>0</v>
          </cell>
          <cell r="T7">
            <v>344987</v>
          </cell>
        </row>
        <row r="8">
          <cell r="A8">
            <v>2</v>
          </cell>
          <cell r="B8" t="str">
            <v>F</v>
          </cell>
          <cell r="C8">
            <v>239165</v>
          </cell>
          <cell r="D8">
            <v>23917</v>
          </cell>
          <cell r="E8">
            <v>5262</v>
          </cell>
          <cell r="F8">
            <v>0</v>
          </cell>
          <cell r="G8">
            <v>0</v>
          </cell>
          <cell r="I8">
            <v>268344</v>
          </cell>
          <cell r="J8" t="str">
            <v>0</v>
          </cell>
          <cell r="L8">
            <v>6390061</v>
          </cell>
          <cell r="N8">
            <v>39146</v>
          </cell>
          <cell r="P8">
            <v>1</v>
          </cell>
          <cell r="Q8" t="str">
            <v>No</v>
          </cell>
          <cell r="R8">
            <v>0</v>
          </cell>
          <cell r="S8">
            <v>0</v>
          </cell>
          <cell r="T8">
            <v>268344</v>
          </cell>
        </row>
        <row r="9">
          <cell r="A9">
            <v>3</v>
          </cell>
          <cell r="B9" t="str">
            <v>F</v>
          </cell>
          <cell r="C9">
            <v>576270</v>
          </cell>
          <cell r="D9">
            <v>57627</v>
          </cell>
          <cell r="E9">
            <v>12678</v>
          </cell>
          <cell r="F9">
            <v>0</v>
          </cell>
          <cell r="G9">
            <v>0</v>
          </cell>
          <cell r="I9">
            <v>646575</v>
          </cell>
          <cell r="J9" t="str">
            <v>0</v>
          </cell>
          <cell r="L9">
            <v>6390061</v>
          </cell>
          <cell r="N9">
            <v>39176</v>
          </cell>
          <cell r="P9">
            <v>16</v>
          </cell>
          <cell r="Q9" t="str">
            <v>No</v>
          </cell>
          <cell r="R9">
            <v>0</v>
          </cell>
          <cell r="S9">
            <v>0</v>
          </cell>
          <cell r="T9">
            <v>646575</v>
          </cell>
        </row>
        <row r="10">
          <cell r="I10">
            <v>0</v>
          </cell>
          <cell r="T10">
            <v>0</v>
          </cell>
        </row>
        <row r="11">
          <cell r="I11">
            <v>0</v>
          </cell>
          <cell r="T11">
            <v>0</v>
          </cell>
        </row>
        <row r="12">
          <cell r="I12">
            <v>0</v>
          </cell>
          <cell r="T12">
            <v>0</v>
          </cell>
        </row>
        <row r="13">
          <cell r="I13">
            <v>0</v>
          </cell>
          <cell r="T13">
            <v>0</v>
          </cell>
        </row>
        <row r="14">
          <cell r="I14">
            <v>0</v>
          </cell>
          <cell r="T14">
            <v>0</v>
          </cell>
        </row>
        <row r="15">
          <cell r="I15">
            <v>0</v>
          </cell>
          <cell r="T15">
            <v>0</v>
          </cell>
        </row>
        <row r="16">
          <cell r="I16">
            <v>0</v>
          </cell>
          <cell r="T16">
            <v>0</v>
          </cell>
        </row>
        <row r="17">
          <cell r="I17">
            <v>0</v>
          </cell>
          <cell r="T17">
            <v>0</v>
          </cell>
        </row>
        <row r="18">
          <cell r="I18">
            <v>0</v>
          </cell>
          <cell r="T18">
            <v>0</v>
          </cell>
        </row>
        <row r="19">
          <cell r="I19">
            <v>0</v>
          </cell>
          <cell r="T19">
            <v>0</v>
          </cell>
        </row>
        <row r="20">
          <cell r="I20">
            <v>0</v>
          </cell>
          <cell r="T20">
            <v>0</v>
          </cell>
        </row>
        <row r="21">
          <cell r="I21">
            <v>0</v>
          </cell>
          <cell r="T21">
            <v>0</v>
          </cell>
        </row>
        <row r="22">
          <cell r="I22">
            <v>0</v>
          </cell>
          <cell r="T22">
            <v>0</v>
          </cell>
        </row>
        <row r="23">
          <cell r="I23">
            <v>0</v>
          </cell>
          <cell r="T23">
            <v>0</v>
          </cell>
        </row>
        <row r="24">
          <cell r="I24">
            <v>0</v>
          </cell>
          <cell r="T24">
            <v>0</v>
          </cell>
        </row>
        <row r="25">
          <cell r="I25">
            <v>0</v>
          </cell>
          <cell r="T25">
            <v>0</v>
          </cell>
        </row>
        <row r="26">
          <cell r="I26">
            <v>0</v>
          </cell>
          <cell r="T26">
            <v>0</v>
          </cell>
        </row>
        <row r="27">
          <cell r="I27">
            <v>0</v>
          </cell>
          <cell r="T27">
            <v>0</v>
          </cell>
        </row>
        <row r="28">
          <cell r="I28">
            <v>0</v>
          </cell>
          <cell r="T28">
            <v>0</v>
          </cell>
        </row>
        <row r="29">
          <cell r="I29">
            <v>0</v>
          </cell>
          <cell r="T29">
            <v>0</v>
          </cell>
        </row>
        <row r="30">
          <cell r="I30">
            <v>0</v>
          </cell>
          <cell r="T30">
            <v>0</v>
          </cell>
        </row>
        <row r="31">
          <cell r="I31">
            <v>0</v>
          </cell>
          <cell r="T31">
            <v>0</v>
          </cell>
        </row>
        <row r="32">
          <cell r="I32">
            <v>0</v>
          </cell>
          <cell r="T32">
            <v>0</v>
          </cell>
        </row>
        <row r="33">
          <cell r="I33">
            <v>0</v>
          </cell>
          <cell r="T33">
            <v>0</v>
          </cell>
        </row>
        <row r="34">
          <cell r="I34">
            <v>0</v>
          </cell>
          <cell r="T34">
            <v>0</v>
          </cell>
        </row>
        <row r="35">
          <cell r="I35">
            <v>0</v>
          </cell>
          <cell r="T35">
            <v>0</v>
          </cell>
        </row>
        <row r="36">
          <cell r="I36">
            <v>0</v>
          </cell>
          <cell r="T36">
            <v>0</v>
          </cell>
        </row>
        <row r="37">
          <cell r="I37">
            <v>0</v>
          </cell>
          <cell r="T37">
            <v>0</v>
          </cell>
        </row>
        <row r="38">
          <cell r="I38">
            <v>0</v>
          </cell>
          <cell r="T38">
            <v>0</v>
          </cell>
        </row>
        <row r="39">
          <cell r="I39">
            <v>0</v>
          </cell>
          <cell r="T39">
            <v>0</v>
          </cell>
        </row>
        <row r="40">
          <cell r="I40">
            <v>0</v>
          </cell>
          <cell r="T40">
            <v>0</v>
          </cell>
        </row>
        <row r="41">
          <cell r="I41">
            <v>0</v>
          </cell>
          <cell r="T41">
            <v>0</v>
          </cell>
        </row>
        <row r="42">
          <cell r="I42">
            <v>0</v>
          </cell>
          <cell r="T42">
            <v>0</v>
          </cell>
        </row>
        <row r="43">
          <cell r="I43">
            <v>0</v>
          </cell>
          <cell r="T43">
            <v>0</v>
          </cell>
        </row>
        <row r="44">
          <cell r="I44">
            <v>0</v>
          </cell>
          <cell r="T44">
            <v>0</v>
          </cell>
        </row>
        <row r="45">
          <cell r="I45">
            <v>0</v>
          </cell>
          <cell r="T45">
            <v>0</v>
          </cell>
        </row>
        <row r="46">
          <cell r="I46">
            <v>0</v>
          </cell>
          <cell r="T46">
            <v>0</v>
          </cell>
        </row>
        <row r="47">
          <cell r="I47">
            <v>0</v>
          </cell>
          <cell r="T47">
            <v>0</v>
          </cell>
        </row>
        <row r="48">
          <cell r="I48">
            <v>0</v>
          </cell>
          <cell r="T48">
            <v>0</v>
          </cell>
        </row>
        <row r="49">
          <cell r="I49">
            <v>0</v>
          </cell>
          <cell r="T49">
            <v>0</v>
          </cell>
        </row>
        <row r="50">
          <cell r="I50">
            <v>0</v>
          </cell>
          <cell r="T50">
            <v>0</v>
          </cell>
        </row>
        <row r="51">
          <cell r="I51">
            <v>0</v>
          </cell>
          <cell r="T51">
            <v>0</v>
          </cell>
        </row>
        <row r="52">
          <cell r="I52">
            <v>0</v>
          </cell>
          <cell r="T52">
            <v>0</v>
          </cell>
        </row>
        <row r="53">
          <cell r="I53">
            <v>0</v>
          </cell>
          <cell r="T53">
            <v>0</v>
          </cell>
        </row>
        <row r="54">
          <cell r="I54">
            <v>0</v>
          </cell>
          <cell r="T54">
            <v>0</v>
          </cell>
        </row>
        <row r="55">
          <cell r="I55">
            <v>0</v>
          </cell>
          <cell r="T55">
            <v>0</v>
          </cell>
        </row>
        <row r="56">
          <cell r="I56">
            <v>0</v>
          </cell>
          <cell r="T56">
            <v>0</v>
          </cell>
        </row>
        <row r="57">
          <cell r="I57">
            <v>0</v>
          </cell>
          <cell r="T57">
            <v>0</v>
          </cell>
        </row>
        <row r="58">
          <cell r="A58" t="str">
            <v>Total</v>
          </cell>
          <cell r="C58">
            <v>1122910</v>
          </cell>
          <cell r="D58">
            <v>112292</v>
          </cell>
          <cell r="E58">
            <v>24704</v>
          </cell>
          <cell r="F58">
            <v>0</v>
          </cell>
          <cell r="G58">
            <v>0</v>
          </cell>
          <cell r="I58">
            <v>1259906</v>
          </cell>
          <cell r="R58">
            <v>0</v>
          </cell>
          <cell r="S58">
            <v>0</v>
          </cell>
          <cell r="T58">
            <v>1259906</v>
          </cell>
        </row>
        <row r="854">
          <cell r="IV854" t="str">
            <v>A</v>
          </cell>
        </row>
        <row r="855">
          <cell r="IV855" t="str">
            <v>B</v>
          </cell>
        </row>
        <row r="856">
          <cell r="IV856" t="str">
            <v>C</v>
          </cell>
        </row>
        <row r="857">
          <cell r="IV857" t="str">
            <v>D</v>
          </cell>
        </row>
        <row r="858">
          <cell r="IV858" t="str">
            <v>E</v>
          </cell>
        </row>
        <row r="859">
          <cell r="IV859" t="str">
            <v>F</v>
          </cell>
        </row>
        <row r="860">
          <cell r="IV860" t="str">
            <v>G</v>
          </cell>
        </row>
        <row r="861">
          <cell r="IV861" t="str">
            <v>H</v>
          </cell>
        </row>
        <row r="862">
          <cell r="IV862" t="str">
            <v>I</v>
          </cell>
        </row>
      </sheetData>
      <sheetData sheetId="3" refreshError="1">
        <row r="11">
          <cell r="A11">
            <v>1</v>
          </cell>
          <cell r="S11">
            <v>307475</v>
          </cell>
          <cell r="T11">
            <v>30748</v>
          </cell>
          <cell r="U11">
            <v>6764</v>
          </cell>
          <cell r="X11">
            <v>344987</v>
          </cell>
        </row>
        <row r="12">
          <cell r="A12">
            <v>2</v>
          </cell>
          <cell r="S12">
            <v>139115</v>
          </cell>
          <cell r="T12">
            <v>13912</v>
          </cell>
          <cell r="U12">
            <v>3061</v>
          </cell>
          <cell r="X12">
            <v>156088</v>
          </cell>
        </row>
        <row r="13">
          <cell r="A13">
            <v>3</v>
          </cell>
          <cell r="S13">
            <v>276120</v>
          </cell>
          <cell r="T13">
            <v>27612</v>
          </cell>
          <cell r="U13">
            <v>6075</v>
          </cell>
          <cell r="X13">
            <v>309807</v>
          </cell>
        </row>
        <row r="14">
          <cell r="A14">
            <v>2</v>
          </cell>
          <cell r="S14">
            <v>100050</v>
          </cell>
          <cell r="T14">
            <v>10005</v>
          </cell>
          <cell r="U14">
            <v>2201</v>
          </cell>
          <cell r="X14">
            <v>112256</v>
          </cell>
        </row>
        <row r="15">
          <cell r="A15">
            <v>3</v>
          </cell>
          <cell r="S15">
            <v>100050</v>
          </cell>
          <cell r="T15">
            <v>10005</v>
          </cell>
          <cell r="U15">
            <v>2201</v>
          </cell>
          <cell r="X15">
            <v>112256</v>
          </cell>
        </row>
        <row r="16">
          <cell r="A16">
            <v>3</v>
          </cell>
          <cell r="S16">
            <v>100050</v>
          </cell>
          <cell r="T16">
            <v>10005</v>
          </cell>
          <cell r="U16">
            <v>2201</v>
          </cell>
          <cell r="X16">
            <v>112256</v>
          </cell>
        </row>
        <row r="17">
          <cell r="A17">
            <v>3</v>
          </cell>
          <cell r="S17">
            <v>100050</v>
          </cell>
          <cell r="T17">
            <v>10005</v>
          </cell>
          <cell r="U17">
            <v>2201</v>
          </cell>
          <cell r="X17">
            <v>112256</v>
          </cell>
        </row>
        <row r="111">
          <cell r="A111" t="str">
            <v>Total</v>
          </cell>
          <cell r="S111">
            <v>1122910</v>
          </cell>
          <cell r="T111">
            <v>112292</v>
          </cell>
          <cell r="U111">
            <v>24704</v>
          </cell>
          <cell r="X111">
            <v>1259906</v>
          </cell>
        </row>
      </sheetData>
      <sheetData sheetId="4" refreshError="1"/>
      <sheetData sheetId="5" refreshError="1"/>
      <sheetData sheetId="6" refreshError="1"/>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Setup Variables"/>
      <sheetName val="Major Maint"/>
      <sheetName val="Base Budget"/>
      <sheetName val="Labor"/>
      <sheetName val="Proforma Annual Budgets"/>
    </sheetNames>
    <sheetDataSet>
      <sheetData sheetId="0" refreshError="1">
        <row r="11">
          <cell r="D11">
            <v>1998</v>
          </cell>
        </row>
      </sheetData>
      <sheetData sheetId="1"/>
      <sheetData sheetId="2"/>
      <sheetData sheetId="3"/>
      <sheetData sheetId="4"/>
    </sheetDataSet>
  </externalBook>
</externalLink>
</file>

<file path=xl/externalLinks/externalLink4.xml><?xml version="1.0" encoding="utf-8"?>
<externalLink xmlns="http://schemas.openxmlformats.org/spreadsheetml/2006/main">
  <externalBook xmlns:r="http://schemas.openxmlformats.org/officeDocument/2006/relationships" r:id="rId1">
    <sheetNames>
      <sheetName val="0"/>
      <sheetName val="Summary"/>
      <sheetName val="1"/>
      <sheetName val="2"/>
      <sheetName val="3"/>
      <sheetName val="4"/>
      <sheetName val="5"/>
      <sheetName val="6"/>
      <sheetName val="7"/>
      <sheetName val="8"/>
      <sheetName val="9"/>
      <sheetName val="10"/>
      <sheetName val="11"/>
      <sheetName val="12"/>
      <sheetName val="13"/>
      <sheetName val="14"/>
      <sheetName val="15"/>
      <sheetName val="16"/>
      <sheetName val="17"/>
      <sheetName val="18"/>
      <sheetName val="19"/>
      <sheetName val="20"/>
      <sheetName val="21"/>
      <sheetName val="22"/>
      <sheetName val="23"/>
      <sheetName val="24"/>
      <sheetName val="25"/>
      <sheetName val="26"/>
      <sheetName val="27"/>
      <sheetName val="28"/>
      <sheetName val="29"/>
      <sheetName val="30"/>
      <sheetName val="31"/>
      <sheetName val="32"/>
      <sheetName val="33"/>
      <sheetName val="34"/>
      <sheetName val="35"/>
      <sheetName val="36"/>
      <sheetName val="37"/>
      <sheetName val="38"/>
      <sheetName val="39"/>
      <sheetName val="40"/>
      <sheetName val="41"/>
      <sheetName val="42"/>
      <sheetName val="57"/>
    </sheetNames>
    <sheetDataSet>
      <sheetData sheetId="0" refreshError="1"/>
      <sheetData sheetId="1" refreshError="1"/>
      <sheetData sheetId="2" refreshError="1"/>
      <sheetData sheetId="3" refreshError="1"/>
      <sheetData sheetId="4" refreshError="1">
        <row r="1">
          <cell r="B1" t="str">
            <v>Tanir Bavi Power Facility</v>
          </cell>
        </row>
        <row r="2">
          <cell r="B2" t="str">
            <v>Period 01-06-01 to 31-03-02 (10 months)</v>
          </cell>
        </row>
        <row r="4">
          <cell r="D4" t="str">
            <v>Category:</v>
          </cell>
          <cell r="E4" t="str">
            <v xml:space="preserve">Repairs &amp; Replacements to Office Furniture &amp; Fittings </v>
          </cell>
        </row>
        <row r="6">
          <cell r="B6" t="str">
            <v>Responsible Team Member Name:</v>
          </cell>
          <cell r="D6" t="str">
            <v>Mohan Rao</v>
          </cell>
        </row>
        <row r="8">
          <cell r="B8" t="str">
            <v>Category Includes:</v>
          </cell>
        </row>
        <row r="10">
          <cell r="B10" t="str">
            <v>Repairs / Replacements to Office furniture &amp; Fittings</v>
          </cell>
        </row>
        <row r="14">
          <cell r="B14" t="str">
            <v>Budget Estimate Basis:</v>
          </cell>
        </row>
        <row r="16">
          <cell r="B16" t="str">
            <v>Estimate is based on current costs for furnishings</v>
          </cell>
        </row>
        <row r="22">
          <cell r="B22" t="str">
            <v>Calculations:</v>
          </cell>
        </row>
        <row r="24">
          <cell r="B24" t="str">
            <v>Desks/chairs</v>
          </cell>
          <cell r="C24">
            <v>120000</v>
          </cell>
        </row>
        <row r="25">
          <cell r="B25" t="str">
            <v>Soft furnishing</v>
          </cell>
          <cell r="C25">
            <v>80000</v>
          </cell>
        </row>
        <row r="28">
          <cell r="B28" t="str">
            <v>Total</v>
          </cell>
          <cell r="C28">
            <v>200000</v>
          </cell>
        </row>
        <row r="29">
          <cell r="G29">
            <v>200000</v>
          </cell>
        </row>
        <row r="31">
          <cell r="B31" t="str">
            <v>April</v>
          </cell>
        </row>
        <row r="32">
          <cell r="B32" t="str">
            <v>May</v>
          </cell>
        </row>
        <row r="33">
          <cell r="B33" t="str">
            <v>June</v>
          </cell>
          <cell r="C33">
            <v>80000</v>
          </cell>
        </row>
        <row r="34">
          <cell r="B34" t="str">
            <v>July</v>
          </cell>
        </row>
        <row r="35">
          <cell r="B35" t="str">
            <v>August</v>
          </cell>
        </row>
        <row r="36">
          <cell r="B36" t="str">
            <v>September</v>
          </cell>
        </row>
        <row r="37">
          <cell r="B37" t="str">
            <v>October</v>
          </cell>
        </row>
        <row r="38">
          <cell r="B38" t="str">
            <v>November</v>
          </cell>
        </row>
        <row r="39">
          <cell r="B39" t="str">
            <v>December</v>
          </cell>
          <cell r="C39">
            <v>100000</v>
          </cell>
        </row>
        <row r="40">
          <cell r="B40" t="str">
            <v>January</v>
          </cell>
        </row>
        <row r="41">
          <cell r="B41" t="str">
            <v>February</v>
          </cell>
        </row>
        <row r="42">
          <cell r="B42" t="str">
            <v>March</v>
          </cell>
          <cell r="C42">
            <v>20000</v>
          </cell>
        </row>
        <row r="43">
          <cell r="B43" t="str">
            <v>Total</v>
          </cell>
          <cell r="C43">
            <v>200000</v>
          </cell>
        </row>
      </sheetData>
      <sheetData sheetId="5" refreshError="1">
        <row r="1">
          <cell r="B1" t="str">
            <v>Tanir Bavi Power Facility</v>
          </cell>
        </row>
        <row r="2">
          <cell r="B2" t="str">
            <v>Period 01-06-01 to 31-03-02 (10 months)</v>
          </cell>
        </row>
        <row r="4">
          <cell r="D4" t="str">
            <v>Category:</v>
          </cell>
          <cell r="E4" t="str">
            <v>Computer and Office Equipment, Consumables &amp; Maintenance</v>
          </cell>
        </row>
        <row r="6">
          <cell r="B6" t="str">
            <v>Responsible Team Member Name:</v>
          </cell>
          <cell r="D6" t="str">
            <v>Krishnaiah</v>
          </cell>
        </row>
        <row r="8">
          <cell r="B8" t="str">
            <v>Category Includes:</v>
          </cell>
        </row>
        <row r="10">
          <cell r="B10" t="str">
            <v>Computer  System Consumables, Lease Line fees and  Maintenance Contract Charges</v>
          </cell>
        </row>
        <row r="14">
          <cell r="B14" t="str">
            <v>Budget Estimate Basis:</v>
          </cell>
        </row>
        <row r="16">
          <cell r="B16" t="str">
            <v>Estimate is based on initial Computer consumable purchases</v>
          </cell>
        </row>
        <row r="22">
          <cell r="B22" t="str">
            <v>Calculations:</v>
          </cell>
        </row>
        <row r="24">
          <cell r="B24" t="str">
            <v>Ink/Toner Cartridges</v>
          </cell>
          <cell r="C24">
            <v>100000</v>
          </cell>
          <cell r="D24" t="str">
            <v xml:space="preserve">For 2 Laser printers </v>
          </cell>
          <cell r="E24" t="str">
            <v>3 cartrid*3 months =9 cartridge for 2 printers</v>
          </cell>
          <cell r="F24" t="str">
            <v>Say 25 Catridges @ 4000</v>
          </cell>
          <cell r="G24">
            <v>100000</v>
          </cell>
        </row>
        <row r="25">
          <cell r="E25" t="str">
            <v>1 Catrid*7 months*2 printers=14Catrdige</v>
          </cell>
        </row>
        <row r="28">
          <cell r="B28" t="str">
            <v>Digital Camera / Software</v>
          </cell>
          <cell r="E28" t="str">
            <v xml:space="preserve">TBP TO PROVIDE CAMERA </v>
          </cell>
        </row>
        <row r="29">
          <cell r="B29" t="str">
            <v>Leased  Line Fees</v>
          </cell>
          <cell r="C29">
            <v>400000</v>
          </cell>
          <cell r="E29" t="str">
            <v>64 KBP Leased Line</v>
          </cell>
        </row>
        <row r="30">
          <cell r="B30" t="str">
            <v>EPBX mtnce</v>
          </cell>
          <cell r="C30">
            <v>80000</v>
          </cell>
        </row>
        <row r="31">
          <cell r="B31" t="str">
            <v>Computer Hardware AMC</v>
          </cell>
          <cell r="C31">
            <v>200000</v>
          </cell>
        </row>
        <row r="32">
          <cell r="B32" t="str">
            <v>Total</v>
          </cell>
          <cell r="C32">
            <v>780000</v>
          </cell>
        </row>
        <row r="33">
          <cell r="G33">
            <v>780000</v>
          </cell>
        </row>
        <row r="35">
          <cell r="B35" t="str">
            <v>April</v>
          </cell>
        </row>
        <row r="36">
          <cell r="B36" t="str">
            <v>May</v>
          </cell>
        </row>
        <row r="37">
          <cell r="B37" t="str">
            <v>June</v>
          </cell>
          <cell r="C37">
            <v>431666.66666666669</v>
          </cell>
        </row>
        <row r="38">
          <cell r="B38" t="str">
            <v>July</v>
          </cell>
          <cell r="C38">
            <v>31666.666666666668</v>
          </cell>
        </row>
        <row r="39">
          <cell r="B39" t="str">
            <v>August</v>
          </cell>
          <cell r="C39">
            <v>31666.666666666668</v>
          </cell>
        </row>
        <row r="40">
          <cell r="B40" t="str">
            <v>September</v>
          </cell>
          <cell r="C40">
            <v>31666.666666666668</v>
          </cell>
        </row>
        <row r="41">
          <cell r="B41" t="str">
            <v>October</v>
          </cell>
          <cell r="C41">
            <v>31666.666666666668</v>
          </cell>
        </row>
        <row r="42">
          <cell r="B42" t="str">
            <v>November</v>
          </cell>
          <cell r="C42">
            <v>64999.99966666667</v>
          </cell>
        </row>
        <row r="43">
          <cell r="B43" t="str">
            <v>December</v>
          </cell>
          <cell r="C43">
            <v>64999.996666666673</v>
          </cell>
        </row>
        <row r="44">
          <cell r="B44" t="str">
            <v>January</v>
          </cell>
          <cell r="C44">
            <v>31666.666666666668</v>
          </cell>
        </row>
        <row r="45">
          <cell r="B45" t="str">
            <v>February</v>
          </cell>
          <cell r="C45">
            <v>31666.666666666668</v>
          </cell>
        </row>
        <row r="46">
          <cell r="B46" t="str">
            <v>March</v>
          </cell>
          <cell r="C46">
            <v>31666.666666666668</v>
          </cell>
        </row>
        <row r="47">
          <cell r="B47" t="str">
            <v>Total</v>
          </cell>
          <cell r="C47">
            <v>783333.32966666669</v>
          </cell>
        </row>
      </sheetData>
      <sheetData sheetId="6" refreshError="1">
        <row r="1">
          <cell r="B1" t="str">
            <v>Tanir Bavi Power Facility</v>
          </cell>
        </row>
        <row r="2">
          <cell r="B2" t="str">
            <v>Period 01-06-01 to 31-03-02 (10 months)</v>
          </cell>
        </row>
        <row r="4">
          <cell r="D4" t="str">
            <v>Category:</v>
          </cell>
          <cell r="E4" t="str">
            <v>Computer Software</v>
          </cell>
        </row>
        <row r="6">
          <cell r="B6" t="str">
            <v>Responsible Team Member Name:</v>
          </cell>
          <cell r="D6" t="str">
            <v>Krishnaiah</v>
          </cell>
        </row>
        <row r="8">
          <cell r="B8" t="str">
            <v>Category Includes:</v>
          </cell>
        </row>
        <row r="10">
          <cell r="B10" t="str">
            <v xml:space="preserve">AMC/Additional Software upgrades </v>
          </cell>
        </row>
        <row r="14">
          <cell r="B14" t="str">
            <v>Budget Estimate Basis:</v>
          </cell>
        </row>
        <row r="16">
          <cell r="B16" t="str">
            <v>Estimate based on vendor quotes.</v>
          </cell>
        </row>
        <row r="22">
          <cell r="B22" t="str">
            <v>Calculations:</v>
          </cell>
        </row>
        <row r="25">
          <cell r="B25" t="str">
            <v>AMC for software / Add'l software</v>
          </cell>
          <cell r="C25">
            <v>400000</v>
          </cell>
          <cell r="E25" t="str">
            <v xml:space="preserve">AMC-Maveric + Maars Rs 1.50 lacs each + addl. Software Rs 1 lac </v>
          </cell>
        </row>
        <row r="26">
          <cell r="B26" t="str">
            <v xml:space="preserve">Satyam VPN </v>
          </cell>
          <cell r="C26">
            <v>400000</v>
          </cell>
          <cell r="E26" t="str">
            <v>This is being studied and provisional amount is taken</v>
          </cell>
        </row>
        <row r="33">
          <cell r="B33" t="str">
            <v>Total</v>
          </cell>
          <cell r="C33">
            <v>800000</v>
          </cell>
        </row>
        <row r="34">
          <cell r="G34">
            <v>800000</v>
          </cell>
        </row>
        <row r="38">
          <cell r="B38" t="str">
            <v>June</v>
          </cell>
          <cell r="C38">
            <v>400000</v>
          </cell>
        </row>
        <row r="39">
          <cell r="B39" t="str">
            <v>July</v>
          </cell>
          <cell r="C39">
            <v>100000</v>
          </cell>
        </row>
        <row r="40">
          <cell r="B40" t="str">
            <v>August</v>
          </cell>
        </row>
        <row r="41">
          <cell r="B41" t="str">
            <v>September</v>
          </cell>
        </row>
        <row r="42">
          <cell r="B42" t="str">
            <v>October</v>
          </cell>
        </row>
        <row r="43">
          <cell r="B43" t="str">
            <v>November</v>
          </cell>
        </row>
        <row r="44">
          <cell r="B44" t="str">
            <v>December</v>
          </cell>
        </row>
        <row r="45">
          <cell r="B45" t="str">
            <v>January</v>
          </cell>
        </row>
        <row r="46">
          <cell r="B46" t="str">
            <v>February</v>
          </cell>
          <cell r="C46">
            <v>300000</v>
          </cell>
        </row>
        <row r="47">
          <cell r="B47" t="str">
            <v>March</v>
          </cell>
        </row>
        <row r="48">
          <cell r="B48" t="str">
            <v>Total</v>
          </cell>
          <cell r="C48">
            <v>800000</v>
          </cell>
        </row>
      </sheetData>
      <sheetData sheetId="7" refreshError="1">
        <row r="1">
          <cell r="B1" t="str">
            <v>Tanir Bavi Power Facility</v>
          </cell>
        </row>
        <row r="2">
          <cell r="B2" t="str">
            <v>Period 01-06-01 to 31-03-02 (10 months)</v>
          </cell>
        </row>
        <row r="4">
          <cell r="D4" t="str">
            <v>Category:</v>
          </cell>
          <cell r="E4" t="str">
            <v>Postage\Shipping</v>
          </cell>
        </row>
        <row r="6">
          <cell r="B6" t="str">
            <v>Responsible Team Member Name:</v>
          </cell>
          <cell r="D6" t="str">
            <v>Arun</v>
          </cell>
        </row>
        <row r="8">
          <cell r="B8" t="str">
            <v>Category Includes:</v>
          </cell>
        </row>
        <row r="10">
          <cell r="B10" t="str">
            <v>Postage, courier and parcel services for general business and administrative activities. Does not include cost of freight or delivery of parts and materials; these are charged to the same category as the material being shipped.</v>
          </cell>
        </row>
        <row r="14">
          <cell r="B14" t="str">
            <v>Budget Estimate Basis:</v>
          </cell>
        </row>
        <row r="16">
          <cell r="B16" t="str">
            <v xml:space="preserve">Estimate based on TBP's Current Charges </v>
          </cell>
        </row>
        <row r="22">
          <cell r="B22" t="str">
            <v>Calculations:</v>
          </cell>
        </row>
        <row r="24">
          <cell r="B24" t="str">
            <v xml:space="preserve">DHL / Fed-Ex &amp; Local </v>
          </cell>
        </row>
        <row r="25">
          <cell r="B25" t="str">
            <v xml:space="preserve">       (inside India)</v>
          </cell>
          <cell r="C25">
            <v>60000</v>
          </cell>
          <cell r="E25" t="str">
            <v xml:space="preserve">5 packt@40Rs*300days </v>
          </cell>
          <cell r="G25">
            <v>60000</v>
          </cell>
        </row>
        <row r="26">
          <cell r="B26" t="str">
            <v>International</v>
          </cell>
          <cell r="C26">
            <v>50000</v>
          </cell>
          <cell r="E26" t="str">
            <v>Rs 5000*10months</v>
          </cell>
          <cell r="G26">
            <v>50000</v>
          </cell>
        </row>
        <row r="31">
          <cell r="B31" t="str">
            <v>total</v>
          </cell>
        </row>
        <row r="32">
          <cell r="B32" t="str">
            <v>Total</v>
          </cell>
          <cell r="C32">
            <v>110000</v>
          </cell>
        </row>
        <row r="33">
          <cell r="G33">
            <v>110000</v>
          </cell>
        </row>
      </sheetData>
      <sheetData sheetId="8" refreshError="1">
        <row r="1">
          <cell r="B1" t="str">
            <v>Tanir Bavi Power Facility</v>
          </cell>
        </row>
        <row r="2">
          <cell r="B2" t="str">
            <v>Period 01-06-01 to 31-03-02 (10 months)</v>
          </cell>
        </row>
        <row r="4">
          <cell r="D4" t="str">
            <v>Category:</v>
          </cell>
          <cell r="E4" t="str">
            <v>Office Supplies</v>
          </cell>
        </row>
        <row r="6">
          <cell r="B6" t="str">
            <v>Responsible Team Member Name:</v>
          </cell>
          <cell r="D6" t="str">
            <v>Arun</v>
          </cell>
        </row>
        <row r="8">
          <cell r="B8" t="str">
            <v>Category Includes:</v>
          </cell>
        </row>
        <row r="10">
          <cell r="B10" t="str">
            <v>Office Supplies</v>
          </cell>
        </row>
        <row r="14">
          <cell r="B14" t="str">
            <v>Budget Estimate Basis:</v>
          </cell>
        </row>
        <row r="16">
          <cell r="B16" t="str">
            <v>Estimate based on Current Charges for supplies</v>
          </cell>
        </row>
        <row r="22">
          <cell r="B22" t="str">
            <v>Calculations:</v>
          </cell>
        </row>
        <row r="24">
          <cell r="B24" t="str">
            <v>Computer stationery</v>
          </cell>
          <cell r="C24">
            <v>400000</v>
          </cell>
          <cell r="E24" t="str">
            <v>Xerox Paper</v>
          </cell>
        </row>
        <row r="25">
          <cell r="E25" t="str">
            <v>CD's</v>
          </cell>
        </row>
        <row r="26">
          <cell r="E26" t="str">
            <v>Diskettes</v>
          </cell>
        </row>
        <row r="28">
          <cell r="B28" t="str">
            <v>Other stationery</v>
          </cell>
          <cell r="C28">
            <v>250000</v>
          </cell>
          <cell r="E28" t="str">
            <v>Spring folders</v>
          </cell>
        </row>
        <row r="29">
          <cell r="E29" t="str">
            <v>Ring Binders</v>
          </cell>
        </row>
        <row r="30">
          <cell r="E30" t="str">
            <v>Staplers/staples</v>
          </cell>
        </row>
        <row r="31">
          <cell r="E31" t="str">
            <v>Binder clips / paper clips</v>
          </cell>
        </row>
        <row r="32">
          <cell r="E32" t="str">
            <v>Scissors</v>
          </cell>
        </row>
        <row r="33">
          <cell r="E33" t="str">
            <v>Pens/Pencils/Markers/etc.</v>
          </cell>
        </row>
        <row r="34">
          <cell r="E34" t="str">
            <v>Hole Punch</v>
          </cell>
        </row>
        <row r="40">
          <cell r="B40" t="str">
            <v>Total</v>
          </cell>
          <cell r="C40">
            <v>650000</v>
          </cell>
        </row>
        <row r="41">
          <cell r="G41">
            <v>650000</v>
          </cell>
        </row>
      </sheetData>
      <sheetData sheetId="9" refreshError="1">
        <row r="1">
          <cell r="B1" t="str">
            <v>Tanir Bavi Power Facility</v>
          </cell>
        </row>
        <row r="2">
          <cell r="B2" t="str">
            <v>Period 01-06-01 to 31-03-02 (10 months)</v>
          </cell>
        </row>
        <row r="4">
          <cell r="D4" t="str">
            <v>Category:</v>
          </cell>
          <cell r="E4" t="str">
            <v>Bank Service Charges</v>
          </cell>
        </row>
        <row r="6">
          <cell r="B6" t="str">
            <v>Responsible Team Member Name:</v>
          </cell>
          <cell r="D6" t="str">
            <v>Arun</v>
          </cell>
        </row>
        <row r="8">
          <cell r="B8" t="str">
            <v>Category Includes:</v>
          </cell>
        </row>
        <row r="10">
          <cell r="B10" t="str">
            <v>LC and Bank Charges</v>
          </cell>
        </row>
        <row r="14">
          <cell r="B14" t="str">
            <v>Budget Estimate Basis:</v>
          </cell>
        </row>
        <row r="16">
          <cell r="B16" t="str">
            <v>Estimate based on discussions held with bank rep. for new and additional checking accounts.</v>
          </cell>
        </row>
        <row r="22">
          <cell r="B22" t="str">
            <v>Calculations:</v>
          </cell>
        </row>
        <row r="23">
          <cell r="C23" t="str">
            <v>RS</v>
          </cell>
        </row>
        <row r="24">
          <cell r="B24" t="str">
            <v>GE Agreementservice charge</v>
          </cell>
          <cell r="C24">
            <v>0</v>
          </cell>
          <cell r="D24" t="str">
            <v>Ge agrrement  LC charges to be included in TBP budget</v>
          </cell>
        </row>
        <row r="25">
          <cell r="B25" t="str">
            <v>Other Charges</v>
          </cell>
          <cell r="C25">
            <v>30000</v>
          </cell>
        </row>
        <row r="30">
          <cell r="B30" t="str">
            <v>Total</v>
          </cell>
          <cell r="C30">
            <v>30000</v>
          </cell>
        </row>
        <row r="31">
          <cell r="G31">
            <v>30000</v>
          </cell>
        </row>
      </sheetData>
      <sheetData sheetId="10" refreshError="1">
        <row r="1">
          <cell r="B1" t="str">
            <v>Tanir Bavi Power Facility</v>
          </cell>
        </row>
        <row r="2">
          <cell r="B2" t="str">
            <v>Period 01-06-01 to 31-03-02 (10 months)</v>
          </cell>
        </row>
        <row r="4">
          <cell r="D4" t="str">
            <v>Category:</v>
          </cell>
          <cell r="E4" t="str">
            <v>Travel</v>
          </cell>
        </row>
        <row r="6">
          <cell r="B6" t="str">
            <v>Responsible Team Member Name:</v>
          </cell>
          <cell r="D6" t="str">
            <v>Mohan Rao</v>
          </cell>
        </row>
        <row r="8">
          <cell r="B8" t="str">
            <v>Category Includes:</v>
          </cell>
        </row>
        <row r="10">
          <cell r="B10" t="str">
            <v>Ordinary business travel expenses for team members to attend meetings, conventions, tour other plants, etc.</v>
          </cell>
        </row>
        <row r="14">
          <cell r="B14" t="str">
            <v>Budget Estimate Basis:</v>
          </cell>
        </row>
        <row r="16">
          <cell r="B16" t="str">
            <v>Estimate is based on current airfare and living Expenses</v>
          </cell>
        </row>
        <row r="22">
          <cell r="B22" t="str">
            <v>Calculations:</v>
          </cell>
        </row>
        <row r="24">
          <cell r="B24" t="str">
            <v>Business Trips</v>
          </cell>
          <cell r="C24">
            <v>1332000</v>
          </cell>
          <cell r="D24" t="str">
            <v>PM :</v>
          </cell>
          <cell r="E24" t="str">
            <v>24trips@8000 tkt*exp10000</v>
          </cell>
          <cell r="G24">
            <v>432000</v>
          </cell>
        </row>
        <row r="25">
          <cell r="D25" t="str">
            <v>Others  :</v>
          </cell>
          <cell r="E25" t="str">
            <v>6trips@10000tkt*exp 5000*10months</v>
          </cell>
          <cell r="G25">
            <v>900000</v>
          </cell>
        </row>
        <row r="27">
          <cell r="G27">
            <v>1332000</v>
          </cell>
        </row>
        <row r="32">
          <cell r="B32" t="str">
            <v>Total</v>
          </cell>
          <cell r="C32">
            <v>1332000</v>
          </cell>
        </row>
        <row r="33">
          <cell r="G33">
            <v>1332000</v>
          </cell>
        </row>
        <row r="39">
          <cell r="B39" t="str">
            <v>June</v>
          </cell>
          <cell r="C39">
            <v>133200</v>
          </cell>
        </row>
        <row r="40">
          <cell r="B40" t="str">
            <v>July</v>
          </cell>
          <cell r="C40">
            <v>133200</v>
          </cell>
        </row>
        <row r="41">
          <cell r="B41" t="str">
            <v>August</v>
          </cell>
          <cell r="C41">
            <v>133200</v>
          </cell>
        </row>
        <row r="42">
          <cell r="B42" t="str">
            <v>September</v>
          </cell>
          <cell r="C42">
            <v>133200</v>
          </cell>
        </row>
        <row r="43">
          <cell r="B43" t="str">
            <v>October</v>
          </cell>
          <cell r="C43">
            <v>133200</v>
          </cell>
        </row>
        <row r="44">
          <cell r="B44" t="str">
            <v>November</v>
          </cell>
          <cell r="C44">
            <v>133200</v>
          </cell>
        </row>
        <row r="45">
          <cell r="B45" t="str">
            <v>December</v>
          </cell>
          <cell r="C45">
            <v>133200</v>
          </cell>
        </row>
        <row r="46">
          <cell r="B46" t="str">
            <v>January</v>
          </cell>
          <cell r="C46">
            <v>133200</v>
          </cell>
        </row>
        <row r="47">
          <cell r="B47" t="str">
            <v>February</v>
          </cell>
          <cell r="C47">
            <v>133200</v>
          </cell>
        </row>
        <row r="48">
          <cell r="B48" t="str">
            <v>March</v>
          </cell>
          <cell r="C48">
            <v>133200</v>
          </cell>
        </row>
        <row r="49">
          <cell r="B49" t="str">
            <v>Total</v>
          </cell>
          <cell r="C49">
            <v>1332000</v>
          </cell>
        </row>
      </sheetData>
      <sheetData sheetId="11" refreshError="1">
        <row r="1">
          <cell r="B1" t="str">
            <v>Tanir Bavi Power Facility</v>
          </cell>
        </row>
        <row r="2">
          <cell r="B2" t="str">
            <v>Period 01-06-01 to 31-03-02 (10 months)</v>
          </cell>
        </row>
        <row r="4">
          <cell r="D4" t="str">
            <v>Category:</v>
          </cell>
          <cell r="E4" t="str">
            <v>Training</v>
          </cell>
        </row>
        <row r="6">
          <cell r="B6" t="str">
            <v>Responsible Team Member Name:</v>
          </cell>
          <cell r="D6" t="str">
            <v>GB NAYAK</v>
          </cell>
        </row>
        <row r="8">
          <cell r="B8" t="str">
            <v>Category Includes:</v>
          </cell>
        </row>
        <row r="10">
          <cell r="B10" t="str">
            <v>Course Fees and travel expenses for Team Member training courses, Cost of in-plant  training courses .</v>
          </cell>
        </row>
        <row r="14">
          <cell r="B14" t="str">
            <v>Budget Estimate Basis:</v>
          </cell>
        </row>
        <row r="16">
          <cell r="B16" t="str">
            <v>Estimate is based on current Airtravel costs, living expenses and estimated course fees</v>
          </cell>
        </row>
        <row r="22">
          <cell r="B22" t="str">
            <v>Calculations:</v>
          </cell>
        </row>
        <row r="23">
          <cell r="B23" t="str">
            <v>PQS Support Training</v>
          </cell>
          <cell r="C23">
            <v>960000</v>
          </cell>
        </row>
        <row r="24">
          <cell r="B24" t="str">
            <v>Overseas</v>
          </cell>
          <cell r="C24">
            <v>771875</v>
          </cell>
          <cell r="E24" t="str">
            <v>Training internal*</v>
          </cell>
          <cell r="G24">
            <v>960000</v>
          </cell>
        </row>
        <row r="25">
          <cell r="B25" t="str">
            <v xml:space="preserve">Team Building </v>
          </cell>
          <cell r="C25">
            <v>1000000</v>
          </cell>
        </row>
        <row r="26">
          <cell r="B26" t="str">
            <v>Hoffincons Training</v>
          </cell>
          <cell r="C26">
            <v>200000</v>
          </cell>
        </row>
        <row r="27">
          <cell r="E27" t="str">
            <v>Overseas</v>
          </cell>
          <cell r="F27" t="str">
            <v xml:space="preserve">US $ 16250 @Rs 47.50 </v>
          </cell>
          <cell r="G27">
            <v>771875</v>
          </cell>
        </row>
        <row r="28">
          <cell r="F28" t="str">
            <v>($ 3250 for 5 persons)</v>
          </cell>
        </row>
        <row r="31">
          <cell r="B31" t="str">
            <v>Total</v>
          </cell>
          <cell r="C31">
            <v>2931875</v>
          </cell>
        </row>
        <row r="32">
          <cell r="G32">
            <v>2931875</v>
          </cell>
        </row>
        <row r="34">
          <cell r="C34" t="str">
            <v>*</v>
          </cell>
        </row>
        <row r="35">
          <cell r="C35" t="str">
            <v xml:space="preserve">1st Phase </v>
          </cell>
          <cell r="D35" t="str">
            <v>* 2batch*3 days =6 days *40000</v>
          </cell>
          <cell r="F35">
            <v>240000</v>
          </cell>
        </row>
        <row r="36">
          <cell r="C36" t="str">
            <v xml:space="preserve">2nd Phase </v>
          </cell>
          <cell r="D36" t="str">
            <v>2days*2batch</v>
          </cell>
          <cell r="F36">
            <v>160000</v>
          </cell>
        </row>
        <row r="37">
          <cell r="C37" t="str">
            <v>3rd Phase</v>
          </cell>
          <cell r="D37" t="str">
            <v>2days *2batch</v>
          </cell>
          <cell r="F37">
            <v>160000</v>
          </cell>
        </row>
        <row r="38">
          <cell r="C38" t="str">
            <v xml:space="preserve">Course Cost </v>
          </cell>
          <cell r="F38">
            <v>560000</v>
          </cell>
        </row>
        <row r="39">
          <cell r="D39" t="str">
            <v>Professional fees</v>
          </cell>
          <cell r="F39">
            <v>300000</v>
          </cell>
        </row>
        <row r="40">
          <cell r="D40" t="str">
            <v>Matl/travel</v>
          </cell>
          <cell r="F40">
            <v>100000</v>
          </cell>
        </row>
        <row r="41">
          <cell r="D41" t="str">
            <v>Total Training</v>
          </cell>
          <cell r="F41">
            <v>960000</v>
          </cell>
        </row>
        <row r="42">
          <cell r="B42" t="str">
            <v>April</v>
          </cell>
        </row>
        <row r="43">
          <cell r="B43" t="str">
            <v>May</v>
          </cell>
        </row>
        <row r="44">
          <cell r="B44" t="str">
            <v>June</v>
          </cell>
          <cell r="C44">
            <v>200000</v>
          </cell>
        </row>
        <row r="45">
          <cell r="B45" t="str">
            <v>July</v>
          </cell>
          <cell r="C45">
            <v>50000</v>
          </cell>
        </row>
        <row r="46">
          <cell r="B46" t="str">
            <v>August</v>
          </cell>
          <cell r="C46">
            <v>50000</v>
          </cell>
        </row>
        <row r="47">
          <cell r="B47" t="str">
            <v>September</v>
          </cell>
        </row>
        <row r="48">
          <cell r="B48" t="str">
            <v>October</v>
          </cell>
          <cell r="C48">
            <v>160000</v>
          </cell>
        </row>
        <row r="49">
          <cell r="B49" t="str">
            <v>November</v>
          </cell>
          <cell r="C49">
            <v>160000</v>
          </cell>
        </row>
        <row r="50">
          <cell r="B50" t="str">
            <v>December</v>
          </cell>
          <cell r="C50">
            <v>352968.75</v>
          </cell>
        </row>
        <row r="51">
          <cell r="B51" t="str">
            <v>January</v>
          </cell>
          <cell r="C51">
            <v>352968.75</v>
          </cell>
        </row>
        <row r="52">
          <cell r="B52" t="str">
            <v>February</v>
          </cell>
          <cell r="C52">
            <v>352968.75</v>
          </cell>
        </row>
        <row r="53">
          <cell r="B53" t="str">
            <v>March</v>
          </cell>
          <cell r="C53">
            <v>352968.75</v>
          </cell>
        </row>
      </sheetData>
      <sheetData sheetId="12" refreshError="1">
        <row r="1">
          <cell r="B1" t="str">
            <v>Tanir Bavi Power Facility</v>
          </cell>
        </row>
        <row r="2">
          <cell r="B2" t="str">
            <v>Period 01-06-01 to 31-03-02 (10 months)</v>
          </cell>
        </row>
        <row r="4">
          <cell r="D4" t="str">
            <v>Category:</v>
          </cell>
          <cell r="E4" t="str">
            <v>Recruitment &amp; Relocation</v>
          </cell>
        </row>
        <row r="6">
          <cell r="B6" t="str">
            <v>Responsible Team Member Name:</v>
          </cell>
          <cell r="D6" t="str">
            <v>John</v>
          </cell>
        </row>
        <row r="8">
          <cell r="B8" t="str">
            <v>Category Includes:</v>
          </cell>
        </row>
        <row r="10">
          <cell r="B10" t="str">
            <v xml:space="preserve">Recruitment expenses &amp; relocation allowances for balance &amp; replacement team members </v>
          </cell>
        </row>
        <row r="14">
          <cell r="B14" t="str">
            <v>Budget Estimate Basis:</v>
          </cell>
        </row>
        <row r="16">
          <cell r="B16" t="str">
            <v>Based on recruitment of balance &amp; replacement team members( 8 - Balance &amp; 2 - Replacement )</v>
          </cell>
        </row>
        <row r="21">
          <cell r="B21" t="str">
            <v>Calculations:</v>
          </cell>
        </row>
        <row r="23">
          <cell r="B23" t="str">
            <v xml:space="preserve">Transportation for team </v>
          </cell>
          <cell r="E23" t="str">
            <v>Calculated for 10 team members (2nd class A/C - train)</v>
          </cell>
        </row>
        <row r="24">
          <cell r="B24" t="str">
            <v xml:space="preserve">      member &amp; family</v>
          </cell>
          <cell r="C24">
            <v>100000</v>
          </cell>
        </row>
        <row r="25">
          <cell r="B25" t="str">
            <v xml:space="preserve">Transfer of household </v>
          </cell>
          <cell r="E25" t="str">
            <v>Max. Rs. 25,000 each team member</v>
          </cell>
        </row>
        <row r="26">
          <cell r="B26" t="str">
            <v xml:space="preserve">      goods</v>
          </cell>
          <cell r="C26">
            <v>250000</v>
          </cell>
        </row>
        <row r="28">
          <cell r="B28" t="str">
            <v>Brokerage Fee Reimbursement</v>
          </cell>
          <cell r="C28">
            <v>50000</v>
          </cell>
          <cell r="E28" t="str">
            <v>estimate Rs. 5000 each</v>
          </cell>
        </row>
        <row r="30">
          <cell r="B30" t="str">
            <v>Contract Buy-out Fees</v>
          </cell>
          <cell r="C30">
            <v>50000</v>
          </cell>
          <cell r="E30" t="str">
            <v>estimate Rs,  5000 each ( Average )</v>
          </cell>
        </row>
        <row r="31">
          <cell r="B31" t="str">
            <v>School Admission Fees</v>
          </cell>
          <cell r="C31">
            <v>225000</v>
          </cell>
          <cell r="E31" t="str">
            <v>estimate 15 children @ Rs. 15000 each</v>
          </cell>
        </row>
        <row r="32">
          <cell r="B32" t="str">
            <v xml:space="preserve">Recruitment </v>
          </cell>
          <cell r="C32">
            <v>250000</v>
          </cell>
          <cell r="E32" t="str">
            <v>For interview /travel , head hunter etc.,</v>
          </cell>
        </row>
        <row r="33">
          <cell r="B33" t="str">
            <v>Total</v>
          </cell>
          <cell r="C33">
            <v>925000</v>
          </cell>
        </row>
        <row r="34">
          <cell r="G34">
            <v>925000</v>
          </cell>
        </row>
        <row r="36">
          <cell r="B36" t="str">
            <v>In addition TBP will be required to bear housing rental advance fo 10 team members @ Rs 50000 /person =Rs. 500,000</v>
          </cell>
        </row>
      </sheetData>
      <sheetData sheetId="13" refreshError="1">
        <row r="1">
          <cell r="B1" t="str">
            <v>Tanir Bavi Power Facility</v>
          </cell>
        </row>
        <row r="2">
          <cell r="B2" t="str">
            <v>Period 01-06-01 to 31-03-02 (10 months)</v>
          </cell>
        </row>
        <row r="4">
          <cell r="D4" t="str">
            <v>Category:</v>
          </cell>
          <cell r="E4" t="str">
            <v>Canteen</v>
          </cell>
        </row>
        <row r="6">
          <cell r="B6" t="str">
            <v>Responsible Team Member Name:</v>
          </cell>
          <cell r="D6" t="str">
            <v>Mohan Rao</v>
          </cell>
        </row>
        <row r="8">
          <cell r="B8" t="str">
            <v>Category Includes:</v>
          </cell>
        </row>
        <row r="10">
          <cell r="B10" t="str">
            <v>Lunch meals/tea/coffee/soft drinks and snacks for staff. Also includes any replacement kitchen equiptment</v>
          </cell>
        </row>
        <row r="14">
          <cell r="B14" t="str">
            <v>Budget Estimate Basis:</v>
          </cell>
        </row>
        <row r="16">
          <cell r="B16" t="str">
            <v>Estimate based on current TBP contract with local vendor.</v>
          </cell>
        </row>
        <row r="22">
          <cell r="B22" t="str">
            <v>Calculations:</v>
          </cell>
        </row>
        <row r="24">
          <cell r="B24" t="str">
            <v>Coffee/Tea Service &amp;</v>
          </cell>
        </row>
        <row r="25">
          <cell r="B25" t="str">
            <v>Lunch Meals</v>
          </cell>
          <cell r="C25">
            <v>1350000</v>
          </cell>
          <cell r="E25" t="str">
            <v>Rs75/Day*60 person*30 days*10</v>
          </cell>
          <cell r="G25">
            <v>1350000</v>
          </cell>
        </row>
        <row r="26">
          <cell r="B26" t="str">
            <v>Replacement Utensils</v>
          </cell>
          <cell r="C26">
            <v>5000</v>
          </cell>
        </row>
        <row r="27">
          <cell r="B27" t="str">
            <v>Replacement Glassware</v>
          </cell>
          <cell r="C27">
            <v>10000</v>
          </cell>
        </row>
        <row r="32">
          <cell r="B32" t="str">
            <v>Total</v>
          </cell>
          <cell r="C32">
            <v>1365000</v>
          </cell>
        </row>
        <row r="33">
          <cell r="G33">
            <v>1365000</v>
          </cell>
        </row>
      </sheetData>
      <sheetData sheetId="14" refreshError="1">
        <row r="1">
          <cell r="B1" t="str">
            <v>Tanir Bavi Power Facility</v>
          </cell>
        </row>
        <row r="2">
          <cell r="B2" t="str">
            <v>Period 01-06-01 to 31-03-02 (10 months)</v>
          </cell>
        </row>
        <row r="4">
          <cell r="D4" t="str">
            <v>Category:</v>
          </cell>
          <cell r="E4" t="str">
            <v>Uniforms</v>
          </cell>
        </row>
        <row r="6">
          <cell r="B6" t="str">
            <v>Responsible Team Member Name:</v>
          </cell>
          <cell r="D6" t="str">
            <v>Jollymoan</v>
          </cell>
        </row>
        <row r="8">
          <cell r="B8" t="str">
            <v>Category Includes:</v>
          </cell>
        </row>
        <row r="10">
          <cell r="B10" t="str">
            <v>Uniforms for staff.</v>
          </cell>
        </row>
        <row r="14">
          <cell r="B14" t="str">
            <v>Budget Estimate Basis:</v>
          </cell>
        </row>
        <row r="16">
          <cell r="B16" t="str">
            <v>Estimate based on cost of material and tailoring of 3 uniforms and 2 coverall for all team members</v>
          </cell>
        </row>
        <row r="22">
          <cell r="B22" t="str">
            <v>Calculations:</v>
          </cell>
        </row>
        <row r="24">
          <cell r="B24" t="str">
            <v>Uniforms:</v>
          </cell>
          <cell r="C24">
            <v>240240</v>
          </cell>
          <cell r="D24" t="str">
            <v>Shirt</v>
          </cell>
          <cell r="E24" t="str">
            <v>3 pair*2.51mtr*Rs 280*40 persons</v>
          </cell>
          <cell r="G24">
            <v>84000</v>
          </cell>
        </row>
        <row r="25">
          <cell r="B25" t="str">
            <v>Coveralls</v>
          </cell>
          <cell r="C25">
            <v>47000</v>
          </cell>
          <cell r="D25" t="str">
            <v>Pant</v>
          </cell>
          <cell r="E25" t="str">
            <v>3*1.3mtr*Rs. 540*40 persons</v>
          </cell>
          <cell r="G25">
            <v>84240</v>
          </cell>
        </row>
        <row r="26">
          <cell r="B26" t="str">
            <v>Rain coat</v>
          </cell>
          <cell r="C26">
            <v>50000</v>
          </cell>
          <cell r="E26" t="str">
            <v>Stitching</v>
          </cell>
          <cell r="F26" t="str">
            <v>Rs 600 per pair</v>
          </cell>
          <cell r="G26">
            <v>72000</v>
          </cell>
        </row>
        <row r="27">
          <cell r="G27">
            <v>240240</v>
          </cell>
        </row>
        <row r="32">
          <cell r="B32" t="str">
            <v>Total</v>
          </cell>
          <cell r="C32">
            <v>337240</v>
          </cell>
        </row>
        <row r="33">
          <cell r="G33">
            <v>337240</v>
          </cell>
        </row>
        <row r="35">
          <cell r="B35" t="str">
            <v>April</v>
          </cell>
        </row>
        <row r="36">
          <cell r="B36" t="str">
            <v>May</v>
          </cell>
        </row>
        <row r="37">
          <cell r="B37" t="str">
            <v>June</v>
          </cell>
        </row>
        <row r="38">
          <cell r="B38" t="str">
            <v>July</v>
          </cell>
        </row>
        <row r="39">
          <cell r="B39" t="str">
            <v>August</v>
          </cell>
        </row>
        <row r="40">
          <cell r="B40" t="str">
            <v>September</v>
          </cell>
          <cell r="C40">
            <v>337240</v>
          </cell>
        </row>
        <row r="41">
          <cell r="B41" t="str">
            <v>October</v>
          </cell>
        </row>
        <row r="42">
          <cell r="B42" t="str">
            <v>November</v>
          </cell>
        </row>
        <row r="43">
          <cell r="B43" t="str">
            <v>December</v>
          </cell>
        </row>
        <row r="44">
          <cell r="B44" t="str">
            <v>January</v>
          </cell>
        </row>
        <row r="45">
          <cell r="B45" t="str">
            <v>February</v>
          </cell>
        </row>
        <row r="46">
          <cell r="B46" t="str">
            <v>March</v>
          </cell>
        </row>
      </sheetData>
      <sheetData sheetId="15" refreshError="1">
        <row r="1">
          <cell r="B1" t="str">
            <v>Tanir Bavi Power Facility</v>
          </cell>
        </row>
        <row r="2">
          <cell r="B2" t="str">
            <v>Period 01-06-01 to 31-03-02 (10 months)</v>
          </cell>
        </row>
        <row r="4">
          <cell r="D4" t="str">
            <v>Category:</v>
          </cell>
          <cell r="E4" t="str">
            <v>Professional Services</v>
          </cell>
        </row>
        <row r="6">
          <cell r="B6" t="str">
            <v>Responsible Team Member Name:</v>
          </cell>
          <cell r="D6" t="str">
            <v>Mohan Rao</v>
          </cell>
        </row>
        <row r="8">
          <cell r="B8" t="str">
            <v>Category Includes:</v>
          </cell>
        </row>
        <row r="10">
          <cell r="B10" t="str">
            <v>Support for Audit, Environmental Reporting or Other Specialised Services</v>
          </cell>
        </row>
        <row r="14">
          <cell r="B14" t="str">
            <v>Budget Estimate Basis:</v>
          </cell>
        </row>
        <row r="16">
          <cell r="B16" t="str">
            <v xml:space="preserve">To Support, Audit, Statutory and process issues </v>
          </cell>
        </row>
        <row r="22">
          <cell r="B22" t="str">
            <v>Calculations:</v>
          </cell>
        </row>
        <row r="24">
          <cell r="B24" t="str">
            <v>Professional. Services</v>
          </cell>
          <cell r="C24">
            <v>700000</v>
          </cell>
          <cell r="E24" t="str">
            <v>Legal</v>
          </cell>
          <cell r="G24">
            <v>100000</v>
          </cell>
        </row>
        <row r="25">
          <cell r="E25" t="str">
            <v>Audit Services</v>
          </cell>
          <cell r="G25">
            <v>100000</v>
          </cell>
        </row>
        <row r="26">
          <cell r="E26" t="str">
            <v>Consulting Services Marine,environement,tech etc.,</v>
          </cell>
          <cell r="G26">
            <v>300000</v>
          </cell>
        </row>
        <row r="27">
          <cell r="E27" t="str">
            <v xml:space="preserve">intl.Audit </v>
          </cell>
          <cell r="G27">
            <v>200000</v>
          </cell>
        </row>
        <row r="30">
          <cell r="B30" t="str">
            <v>Total</v>
          </cell>
          <cell r="C30">
            <v>700000</v>
          </cell>
        </row>
        <row r="31">
          <cell r="G31">
            <v>700000</v>
          </cell>
        </row>
      </sheetData>
      <sheetData sheetId="16" refreshError="1">
        <row r="1">
          <cell r="B1" t="str">
            <v>Tanir Bavi Power Facility</v>
          </cell>
        </row>
        <row r="2">
          <cell r="B2" t="str">
            <v>Period 01-06-01 to 31-03-02 (10 months)</v>
          </cell>
        </row>
        <row r="4">
          <cell r="D4" t="str">
            <v>Category:</v>
          </cell>
          <cell r="E4" t="str">
            <v>Permits / Licenses</v>
          </cell>
        </row>
        <row r="6">
          <cell r="B6" t="str">
            <v>Responsible Team Member Name:</v>
          </cell>
          <cell r="D6" t="str">
            <v>Premdas</v>
          </cell>
        </row>
        <row r="8">
          <cell r="B8" t="str">
            <v>Category Includes:</v>
          </cell>
        </row>
        <row r="10">
          <cell r="B10" t="str">
            <v>All permits and licenses required to operate the plant.</v>
          </cell>
        </row>
        <row r="14">
          <cell r="B14" t="str">
            <v>Budget Estimate Basis:</v>
          </cell>
        </row>
        <row r="16">
          <cell r="B16" t="str">
            <v>Dues and Licenses required to operate the facility.</v>
          </cell>
        </row>
        <row r="22">
          <cell r="B22" t="str">
            <v>Calculations:</v>
          </cell>
        </row>
        <row r="24">
          <cell r="B24" t="str">
            <v>Air Permits</v>
          </cell>
          <cell r="C24">
            <v>27000</v>
          </cell>
          <cell r="D24" t="str">
            <v>Water Cess</v>
          </cell>
          <cell r="E24" t="str">
            <v>paise 1.5 *22500cu.mtr/hour*24 hours</v>
          </cell>
          <cell r="F24">
            <v>8100</v>
          </cell>
        </row>
        <row r="25">
          <cell r="B25" t="str">
            <v>Water Permits</v>
          </cell>
          <cell r="C25">
            <v>27000</v>
          </cell>
          <cell r="E25" t="str">
            <v>Per month</v>
          </cell>
          <cell r="F25">
            <v>243000</v>
          </cell>
        </row>
        <row r="26">
          <cell r="B26" t="str">
            <v>Boiler Operator's Licenses</v>
          </cell>
          <cell r="C26">
            <v>0</v>
          </cell>
          <cell r="E26" t="str">
            <v xml:space="preserve">For 10 months </v>
          </cell>
          <cell r="F26">
            <v>2430000</v>
          </cell>
        </row>
        <row r="27">
          <cell r="B27" t="str">
            <v>Labor Licenses</v>
          </cell>
          <cell r="C27">
            <v>15000</v>
          </cell>
        </row>
        <row r="28">
          <cell r="B28" t="str">
            <v>Land Cess</v>
          </cell>
        </row>
        <row r="29">
          <cell r="B29" t="str">
            <v>B arge License</v>
          </cell>
          <cell r="C29">
            <v>0</v>
          </cell>
          <cell r="E29" t="str">
            <v>Discount of 25% for payment on time not</v>
          </cell>
        </row>
        <row r="30">
          <cell r="B30" t="str">
            <v>Pressure Vessel Testing</v>
          </cell>
          <cell r="C30">
            <v>20000</v>
          </cell>
          <cell r="E30" t="str">
            <v>considered</v>
          </cell>
        </row>
        <row r="31">
          <cell r="B31" t="str">
            <v>Weights &amp; Measures</v>
          </cell>
          <cell r="C31">
            <v>20000</v>
          </cell>
        </row>
        <row r="32">
          <cell r="B32" t="str">
            <v>Water Cess</v>
          </cell>
          <cell r="C32">
            <v>2430000</v>
          </cell>
        </row>
        <row r="34">
          <cell r="B34" t="str">
            <v>Total</v>
          </cell>
          <cell r="C34">
            <v>2539000</v>
          </cell>
        </row>
        <row r="35">
          <cell r="G35">
            <v>2539000</v>
          </cell>
        </row>
        <row r="36">
          <cell r="B36" t="str">
            <v>April</v>
          </cell>
        </row>
        <row r="37">
          <cell r="B37" t="str">
            <v>May</v>
          </cell>
          <cell r="E37" t="str">
            <v xml:space="preserve">Water Cess monthly Rest in Feb </v>
          </cell>
        </row>
        <row r="38">
          <cell r="B38" t="str">
            <v>June</v>
          </cell>
          <cell r="C38">
            <v>243000</v>
          </cell>
        </row>
        <row r="39">
          <cell r="B39" t="str">
            <v>July</v>
          </cell>
          <cell r="C39">
            <v>243000</v>
          </cell>
          <cell r="E39" t="str">
            <v>Boiler Operataor's licenece for 2001-2 will be provided by TBP</v>
          </cell>
        </row>
        <row r="40">
          <cell r="B40" t="str">
            <v>August</v>
          </cell>
          <cell r="C40">
            <v>243000</v>
          </cell>
          <cell r="E40" t="str">
            <v>Land cess to be paid and provided in budget of TBP</v>
          </cell>
        </row>
        <row r="41">
          <cell r="B41" t="str">
            <v>September</v>
          </cell>
          <cell r="C41">
            <v>243000</v>
          </cell>
        </row>
        <row r="42">
          <cell r="B42" t="str">
            <v>October</v>
          </cell>
          <cell r="C42">
            <v>243000</v>
          </cell>
        </row>
        <row r="43">
          <cell r="B43" t="str">
            <v>November</v>
          </cell>
          <cell r="C43">
            <v>243000</v>
          </cell>
        </row>
        <row r="44">
          <cell r="B44" t="str">
            <v>December</v>
          </cell>
          <cell r="C44">
            <v>243000</v>
          </cell>
        </row>
        <row r="45">
          <cell r="B45" t="str">
            <v>January</v>
          </cell>
          <cell r="C45">
            <v>243000</v>
          </cell>
        </row>
        <row r="46">
          <cell r="B46" t="str">
            <v>February</v>
          </cell>
          <cell r="C46">
            <v>352000</v>
          </cell>
        </row>
        <row r="47">
          <cell r="B47" t="str">
            <v>March</v>
          </cell>
          <cell r="C47">
            <v>243000</v>
          </cell>
        </row>
        <row r="48">
          <cell r="C48">
            <v>2539000</v>
          </cell>
          <cell r="D48">
            <v>0</v>
          </cell>
        </row>
      </sheetData>
      <sheetData sheetId="17" refreshError="1">
        <row r="1">
          <cell r="B1" t="str">
            <v>Tanir Bavi Power Facility</v>
          </cell>
        </row>
        <row r="2">
          <cell r="B2" t="str">
            <v>Period 01-06-01 to 31-03-02 (10 months)</v>
          </cell>
        </row>
        <row r="4">
          <cell r="D4" t="str">
            <v>Category:</v>
          </cell>
          <cell r="E4" t="str">
            <v>Awards</v>
          </cell>
        </row>
        <row r="6">
          <cell r="B6" t="str">
            <v>Responsible Team Member Name:</v>
          </cell>
          <cell r="D6" t="str">
            <v>John</v>
          </cell>
        </row>
        <row r="8">
          <cell r="B8" t="str">
            <v>Category Includes:</v>
          </cell>
        </row>
        <row r="10">
          <cell r="B10" t="str">
            <v>Awards and Recognition for outstanding performance and safety.</v>
          </cell>
        </row>
        <row r="14">
          <cell r="B14" t="str">
            <v>Budget Estimate Basis:</v>
          </cell>
        </row>
        <row r="22">
          <cell r="B22" t="str">
            <v>Calculations:</v>
          </cell>
        </row>
        <row r="24">
          <cell r="B24" t="str">
            <v>Performance &amp; Safety</v>
          </cell>
          <cell r="C24">
            <v>50000</v>
          </cell>
        </row>
        <row r="30">
          <cell r="B30" t="str">
            <v>Total</v>
          </cell>
          <cell r="C30">
            <v>50000</v>
          </cell>
        </row>
        <row r="31">
          <cell r="G31">
            <v>50000</v>
          </cell>
        </row>
      </sheetData>
      <sheetData sheetId="18" refreshError="1">
        <row r="1">
          <cell r="B1" t="str">
            <v>Tanir Bavi Power Facility</v>
          </cell>
        </row>
        <row r="2">
          <cell r="B2" t="str">
            <v>Period 01-06-01 to 31-03-02 (10 months)</v>
          </cell>
        </row>
        <row r="4">
          <cell r="D4" t="str">
            <v>Category:</v>
          </cell>
          <cell r="E4" t="str">
            <v>Public Affairs</v>
          </cell>
        </row>
        <row r="6">
          <cell r="B6" t="str">
            <v>Responsible Team Member Name:</v>
          </cell>
          <cell r="D6" t="str">
            <v>John</v>
          </cell>
        </row>
        <row r="8">
          <cell r="B8" t="str">
            <v>Category Includes:</v>
          </cell>
        </row>
        <row r="10">
          <cell r="B10" t="str">
            <v xml:space="preserve">Costs Incurred for visitors from community </v>
          </cell>
        </row>
        <row r="14">
          <cell r="B14" t="str">
            <v>Budget Estimate Basis:</v>
          </cell>
        </row>
        <row r="16">
          <cell r="B16" t="str">
            <v xml:space="preserve">Amount to be spent on visitors from Community </v>
          </cell>
        </row>
        <row r="22">
          <cell r="B22" t="str">
            <v>Calculations:</v>
          </cell>
        </row>
        <row r="24">
          <cell r="B24" t="str">
            <v>Visitor Costs</v>
          </cell>
          <cell r="C24">
            <v>50000</v>
          </cell>
        </row>
        <row r="30">
          <cell r="B30" t="str">
            <v>Total</v>
          </cell>
          <cell r="C30">
            <v>50000</v>
          </cell>
        </row>
        <row r="31">
          <cell r="G31">
            <v>50000</v>
          </cell>
        </row>
      </sheetData>
      <sheetData sheetId="19" refreshError="1">
        <row r="1">
          <cell r="B1" t="str">
            <v>Tanir Bavi Power Facility</v>
          </cell>
        </row>
        <row r="2">
          <cell r="B2" t="str">
            <v>Period 01-06-01 to 31-03-02 (10 months)</v>
          </cell>
        </row>
        <row r="4">
          <cell r="D4" t="str">
            <v>Category:</v>
          </cell>
          <cell r="E4" t="str">
            <v>G&amp;A Owner Management Support</v>
          </cell>
        </row>
        <row r="6">
          <cell r="B6" t="str">
            <v>Responsible Team Member Name:</v>
          </cell>
          <cell r="D6" t="str">
            <v>Mohan Rao</v>
          </cell>
        </row>
        <row r="8">
          <cell r="B8" t="str">
            <v>Category Includes:</v>
          </cell>
        </row>
        <row r="10">
          <cell r="B10" t="str">
            <v>GMR / PSEG Management Services Provided</v>
          </cell>
        </row>
        <row r="14">
          <cell r="B14" t="str">
            <v>Budget Estimate Basis:</v>
          </cell>
        </row>
        <row r="16">
          <cell r="B16" t="str">
            <v>Estimates of travel and assoc. expenses to site by GMR/PSEG management.</v>
          </cell>
        </row>
        <row r="22">
          <cell r="B22" t="str">
            <v>Calculations:</v>
          </cell>
        </row>
        <row r="24">
          <cell r="B24" t="str">
            <v>Owner support</v>
          </cell>
          <cell r="C24">
            <v>1940000</v>
          </cell>
          <cell r="F24" t="str">
            <v>8 trips /PM *12000tkt*10mths</v>
          </cell>
          <cell r="G24">
            <v>960000</v>
          </cell>
        </row>
        <row r="25">
          <cell r="E25" t="str">
            <v>Expenses</v>
          </cell>
          <cell r="F25" t="str">
            <v>Rs 8000 Per Trip *6trips*10mths*</v>
          </cell>
          <cell r="G25">
            <v>480000</v>
          </cell>
        </row>
        <row r="26">
          <cell r="E26" t="str">
            <v xml:space="preserve">Comp for director services </v>
          </cell>
          <cell r="G26">
            <v>500000</v>
          </cell>
        </row>
        <row r="28">
          <cell r="F28" t="str">
            <v>*exp is made to 6 to match the usage of TBP guest house</v>
          </cell>
        </row>
        <row r="30">
          <cell r="B30" t="str">
            <v>Total</v>
          </cell>
          <cell r="C30">
            <v>1940000</v>
          </cell>
        </row>
        <row r="31">
          <cell r="G31">
            <v>1940000</v>
          </cell>
        </row>
      </sheetData>
      <sheetData sheetId="20" refreshError="1">
        <row r="1">
          <cell r="B1" t="str">
            <v>Tanir Bavi Power Facility</v>
          </cell>
        </row>
        <row r="2">
          <cell r="B2" t="str">
            <v>Period 01-06-01 to 31-03-02 (10 months)</v>
          </cell>
        </row>
        <row r="4">
          <cell r="D4" t="str">
            <v>Category:</v>
          </cell>
          <cell r="E4" t="str">
            <v>Business Insurance</v>
          </cell>
        </row>
        <row r="6">
          <cell r="B6" t="str">
            <v>Responsible Team Member Name:</v>
          </cell>
          <cell r="D6" t="str">
            <v>Mohan Rao</v>
          </cell>
        </row>
        <row r="8">
          <cell r="B8" t="str">
            <v>Category Includes:</v>
          </cell>
        </row>
        <row r="10">
          <cell r="B10" t="str">
            <v>Business Interruption - Property Damage - Comprehensive General Liability - Other Risks &amp; Perils  - Automobile Comprehensive and General Liability.</v>
          </cell>
        </row>
        <row r="14">
          <cell r="B14" t="str">
            <v>Budget Estimate Basis:</v>
          </cell>
        </row>
        <row r="16">
          <cell r="B16" t="str">
            <v>Estimated policy costs</v>
          </cell>
        </row>
        <row r="17">
          <cell r="B17" t="str">
            <v>Third party liability  ( for GPOL only )</v>
          </cell>
        </row>
        <row r="21">
          <cell r="B21" t="str">
            <v>Calculations:</v>
          </cell>
        </row>
        <row r="23">
          <cell r="B23" t="str">
            <v>Comprehensive Auto. Liab.</v>
          </cell>
        </row>
        <row r="24">
          <cell r="B24" t="str">
            <v>Worker's Comp.</v>
          </cell>
        </row>
        <row r="25">
          <cell r="B25" t="str">
            <v>Excess/Umbrella Liab.</v>
          </cell>
        </row>
        <row r="30">
          <cell r="B30" t="str">
            <v>Total</v>
          </cell>
          <cell r="C30">
            <v>200000</v>
          </cell>
        </row>
        <row r="31">
          <cell r="G31">
            <v>200000</v>
          </cell>
        </row>
        <row r="34">
          <cell r="B34" t="str">
            <v>June</v>
          </cell>
        </row>
        <row r="35">
          <cell r="B35" t="str">
            <v>July</v>
          </cell>
        </row>
        <row r="36">
          <cell r="B36" t="str">
            <v>August</v>
          </cell>
        </row>
        <row r="37">
          <cell r="B37" t="str">
            <v>September</v>
          </cell>
        </row>
        <row r="38">
          <cell r="B38" t="str">
            <v>October</v>
          </cell>
        </row>
        <row r="39">
          <cell r="B39" t="str">
            <v>November</v>
          </cell>
        </row>
        <row r="40">
          <cell r="B40" t="str">
            <v>December</v>
          </cell>
        </row>
        <row r="41">
          <cell r="B41" t="str">
            <v>January</v>
          </cell>
        </row>
        <row r="42">
          <cell r="B42" t="str">
            <v>February</v>
          </cell>
        </row>
        <row r="43">
          <cell r="B43" t="str">
            <v>March</v>
          </cell>
        </row>
      </sheetData>
      <sheetData sheetId="21" refreshError="1">
        <row r="1">
          <cell r="B1" t="str">
            <v>Tanir Bavi Power Facility</v>
          </cell>
        </row>
        <row r="2">
          <cell r="B2" t="str">
            <v>Period 01-06-01 to 31-03-02 (10 months)</v>
          </cell>
        </row>
        <row r="4">
          <cell r="D4" t="str">
            <v>Category:</v>
          </cell>
          <cell r="E4" t="str">
            <v>Safety Supplies</v>
          </cell>
        </row>
        <row r="6">
          <cell r="B6" t="str">
            <v>Responsible Team Member Name:</v>
          </cell>
          <cell r="D6" t="str">
            <v>Premdas</v>
          </cell>
        </row>
        <row r="8">
          <cell r="B8" t="str">
            <v>Category Includes:</v>
          </cell>
        </row>
        <row r="10">
          <cell r="B10" t="str">
            <v>Tags, safety harnesses,  self-contained breathing apparatus, emergency  supplies, personal safety supplies such as hard hats, safety glasses, etc.</v>
          </cell>
        </row>
        <row r="14">
          <cell r="B14" t="str">
            <v>Budget Estimate Basis:</v>
          </cell>
        </row>
        <row r="16">
          <cell r="B16" t="str">
            <v>Based on expectred replacements and number of Staff Members</v>
          </cell>
        </row>
        <row r="22">
          <cell r="B22" t="str">
            <v>Calculations:</v>
          </cell>
        </row>
        <row r="24">
          <cell r="B24" t="str">
            <v>Hard Hats</v>
          </cell>
          <cell r="C24">
            <v>25000</v>
          </cell>
          <cell r="F24" t="str">
            <v>Rs 500/piece*50</v>
          </cell>
        </row>
        <row r="25">
          <cell r="B25" t="str">
            <v>Safety Glasses</v>
          </cell>
          <cell r="C25">
            <v>30000</v>
          </cell>
          <cell r="F25" t="str">
            <v>Rs 300/piece*100</v>
          </cell>
        </row>
        <row r="26">
          <cell r="B26" t="str">
            <v>Safety Shoes</v>
          </cell>
          <cell r="C26">
            <v>71250</v>
          </cell>
          <cell r="F26" t="str">
            <v>Rs 1425/piece*50</v>
          </cell>
        </row>
        <row r="27">
          <cell r="B27" t="str">
            <v>Safety Harnesses</v>
          </cell>
          <cell r="C27">
            <v>10000</v>
          </cell>
        </row>
        <row r="28">
          <cell r="B28" t="str">
            <v>Oxygen apparatus</v>
          </cell>
          <cell r="C28">
            <v>200000</v>
          </cell>
          <cell r="E28" t="str">
            <v>1 refiil/month/apparatus (8)@rs 2500 /refill</v>
          </cell>
        </row>
        <row r="29">
          <cell r="B29" t="str">
            <v>Filter Replacements</v>
          </cell>
          <cell r="C29">
            <v>25000</v>
          </cell>
        </row>
        <row r="30">
          <cell r="B30" t="str">
            <v>Tags</v>
          </cell>
          <cell r="C30">
            <v>90000</v>
          </cell>
        </row>
        <row r="31">
          <cell r="B31" t="str">
            <v>Dispenser chem+absorbent etc</v>
          </cell>
          <cell r="C31">
            <v>300000</v>
          </cell>
        </row>
        <row r="33">
          <cell r="B33" t="str">
            <v>Total</v>
          </cell>
          <cell r="C33">
            <v>751250</v>
          </cell>
        </row>
        <row r="34">
          <cell r="G34">
            <v>751250</v>
          </cell>
        </row>
        <row r="36">
          <cell r="B36" t="str">
            <v>April</v>
          </cell>
        </row>
        <row r="37">
          <cell r="B37" t="str">
            <v>May</v>
          </cell>
          <cell r="D37" t="str">
            <v>Oxygen monthly all others in Dec</v>
          </cell>
        </row>
        <row r="38">
          <cell r="B38" t="str">
            <v>June</v>
          </cell>
          <cell r="C38">
            <v>50000</v>
          </cell>
        </row>
        <row r="39">
          <cell r="B39" t="str">
            <v>July</v>
          </cell>
          <cell r="C39">
            <v>50000</v>
          </cell>
        </row>
        <row r="40">
          <cell r="B40" t="str">
            <v>August</v>
          </cell>
          <cell r="C40">
            <v>50000</v>
          </cell>
        </row>
        <row r="41">
          <cell r="B41" t="str">
            <v>September</v>
          </cell>
          <cell r="C41">
            <v>50000</v>
          </cell>
        </row>
        <row r="42">
          <cell r="B42" t="str">
            <v>October</v>
          </cell>
          <cell r="C42">
            <v>50000</v>
          </cell>
        </row>
        <row r="43">
          <cell r="B43" t="str">
            <v>November</v>
          </cell>
          <cell r="C43">
            <v>50000</v>
          </cell>
        </row>
        <row r="44">
          <cell r="B44" t="str">
            <v>December</v>
          </cell>
          <cell r="C44">
            <v>301250</v>
          </cell>
        </row>
        <row r="45">
          <cell r="B45" t="str">
            <v>January</v>
          </cell>
          <cell r="C45">
            <v>50000</v>
          </cell>
        </row>
        <row r="46">
          <cell r="B46" t="str">
            <v>February</v>
          </cell>
          <cell r="C46">
            <v>50000</v>
          </cell>
        </row>
        <row r="47">
          <cell r="B47" t="str">
            <v>March</v>
          </cell>
          <cell r="C47">
            <v>50000</v>
          </cell>
        </row>
        <row r="48">
          <cell r="C48">
            <v>751250</v>
          </cell>
        </row>
      </sheetData>
      <sheetData sheetId="22" refreshError="1">
        <row r="1">
          <cell r="B1" t="str">
            <v>Tanir Bavi Power Facility</v>
          </cell>
        </row>
        <row r="2">
          <cell r="B2" t="str">
            <v>Period 01-06-01 to 31-03-02 (10 months)</v>
          </cell>
        </row>
        <row r="4">
          <cell r="D4" t="str">
            <v>Category:</v>
          </cell>
          <cell r="E4" t="str">
            <v>Laboratory Supplies</v>
          </cell>
        </row>
        <row r="6">
          <cell r="B6" t="str">
            <v>Responsible Team Member Name:</v>
          </cell>
          <cell r="D6" t="str">
            <v>Premdas</v>
          </cell>
        </row>
        <row r="8">
          <cell r="B8" t="str">
            <v>Category Includes:</v>
          </cell>
        </row>
        <row r="10">
          <cell r="B10" t="str">
            <v>Glassware, instruments, and other supplies used for chemical analysis of plant water, fuel, oil and flue gases.</v>
          </cell>
        </row>
        <row r="14">
          <cell r="B14" t="str">
            <v>Budget Estimate Basis:</v>
          </cell>
        </row>
        <row r="16">
          <cell r="B16" t="str">
            <v>Estimate is based on chlorine, chromium, pH, conductivity, silica, and zinc testing and consumables.</v>
          </cell>
        </row>
        <row r="22">
          <cell r="B22" t="str">
            <v>Calculations:</v>
          </cell>
        </row>
        <row r="24">
          <cell r="B24" t="str">
            <v>Lab Supplies</v>
          </cell>
          <cell r="C24">
            <v>825000</v>
          </cell>
          <cell r="E24" t="str">
            <v>Includes:</v>
          </cell>
          <cell r="F24" t="str">
            <v>Lab chemicals</v>
          </cell>
          <cell r="G24">
            <v>500000</v>
          </cell>
        </row>
        <row r="25">
          <cell r="F25" t="str">
            <v>Lab consumables</v>
          </cell>
          <cell r="G25">
            <v>175000</v>
          </cell>
        </row>
        <row r="26">
          <cell r="F26" t="str">
            <v xml:space="preserve">Lab additional items </v>
          </cell>
          <cell r="G26">
            <v>150000</v>
          </cell>
        </row>
        <row r="29">
          <cell r="B29" t="str">
            <v>Total</v>
          </cell>
          <cell r="C29">
            <v>825000</v>
          </cell>
        </row>
        <row r="30">
          <cell r="G30">
            <v>825000</v>
          </cell>
        </row>
      </sheetData>
      <sheetData sheetId="23" refreshError="1">
        <row r="1">
          <cell r="B1" t="str">
            <v>Tanir Bavi Power Facility</v>
          </cell>
        </row>
        <row r="2">
          <cell r="B2" t="str">
            <v>Period 01-06-01 to 31-03-02 (10 months)</v>
          </cell>
        </row>
        <row r="4">
          <cell r="D4" t="str">
            <v>Category:</v>
          </cell>
          <cell r="E4" t="str">
            <v>Plant Consumables</v>
          </cell>
        </row>
        <row r="6">
          <cell r="B6" t="str">
            <v>Responsible Team Member Name:</v>
          </cell>
          <cell r="D6" t="str">
            <v>Sundarajan</v>
          </cell>
        </row>
        <row r="8">
          <cell r="B8" t="str">
            <v>Category Includes:</v>
          </cell>
        </row>
        <row r="10">
          <cell r="B10" t="str">
            <v xml:space="preserve">Charts, logs, touch up paint, computer disks,  shovels, gloves and other misc. consumable items used in normal operations. Materials consumed in the course of plant maintenance that cannot be charged as replacement parts. </v>
          </cell>
        </row>
        <row r="14">
          <cell r="B14" t="str">
            <v>Budget Estimate Basis:</v>
          </cell>
        </row>
        <row r="16">
          <cell r="B16" t="str">
            <v>Based on the equipment preventive and predictive maintenance programs and general operations support.</v>
          </cell>
        </row>
        <row r="22">
          <cell r="B22" t="str">
            <v>Calculations:</v>
          </cell>
        </row>
        <row r="23">
          <cell r="G23" t="str">
            <v xml:space="preserve">US $ comp </v>
          </cell>
        </row>
        <row r="24">
          <cell r="B24" t="str">
            <v>Electrical consumables</v>
          </cell>
          <cell r="C24">
            <v>375000</v>
          </cell>
          <cell r="G24" t="str">
            <v>(included in Total )</v>
          </cell>
        </row>
        <row r="25">
          <cell r="B25" t="str">
            <v xml:space="preserve">Mech item, welding rod, nut, </v>
          </cell>
        </row>
        <row r="26">
          <cell r="B26" t="str">
            <v>bolt, washers, caps, etc.</v>
          </cell>
          <cell r="C26">
            <v>550000</v>
          </cell>
        </row>
        <row r="27">
          <cell r="B27" t="str">
            <v>Gas, hyd oil for entire plant</v>
          </cell>
          <cell r="C27">
            <v>100000</v>
          </cell>
        </row>
        <row r="28">
          <cell r="B28" t="str">
            <v>Filters</v>
          </cell>
          <cell r="C28">
            <v>350000</v>
          </cell>
        </row>
        <row r="29">
          <cell r="B29" t="str">
            <v>Gasket, o ring, oil seal</v>
          </cell>
          <cell r="C29">
            <v>450000</v>
          </cell>
          <cell r="G29">
            <v>5210</v>
          </cell>
        </row>
        <row r="30">
          <cell r="B30" t="str">
            <v xml:space="preserve">Bearings </v>
          </cell>
          <cell r="C30">
            <v>100000</v>
          </cell>
          <cell r="G30">
            <v>5207</v>
          </cell>
        </row>
        <row r="31">
          <cell r="B31" t="str">
            <v>Fibre liner and related pack</v>
          </cell>
          <cell r="C31">
            <v>0</v>
          </cell>
        </row>
        <row r="32">
          <cell r="B32" t="str">
            <v>Consumable for STO</v>
          </cell>
          <cell r="C32">
            <v>20000</v>
          </cell>
        </row>
        <row r="33">
          <cell r="B33" t="str">
            <v>Cons for chilled water system</v>
          </cell>
          <cell r="C33">
            <v>20000</v>
          </cell>
        </row>
        <row r="34">
          <cell r="B34" t="str">
            <v>Misc system</v>
          </cell>
          <cell r="C34">
            <v>35000</v>
          </cell>
        </row>
        <row r="39">
          <cell r="B39" t="str">
            <v>Total</v>
          </cell>
          <cell r="C39">
            <v>2000000</v>
          </cell>
          <cell r="G39">
            <v>10417</v>
          </cell>
        </row>
        <row r="40">
          <cell r="G40">
            <v>2000000</v>
          </cell>
        </row>
      </sheetData>
      <sheetData sheetId="24" refreshError="1">
        <row r="1">
          <cell r="B1" t="str">
            <v>Tanir Bavi Power Facility</v>
          </cell>
        </row>
        <row r="2">
          <cell r="B2" t="str">
            <v>Period 01-06-01 to 31-03-02 (10 months)</v>
          </cell>
        </row>
        <row r="4">
          <cell r="D4" t="str">
            <v>Category:</v>
          </cell>
          <cell r="E4" t="str">
            <v>Lubricants</v>
          </cell>
        </row>
        <row r="6">
          <cell r="B6" t="str">
            <v>Responsible Team Member Name:</v>
          </cell>
          <cell r="D6" t="str">
            <v>Ravi</v>
          </cell>
        </row>
        <row r="8">
          <cell r="B8" t="str">
            <v>Category Includes:</v>
          </cell>
        </row>
        <row r="10">
          <cell r="B10" t="str">
            <v>Greases, oils and other lubricants for the plant machinery.</v>
          </cell>
        </row>
        <row r="14">
          <cell r="B14" t="str">
            <v>Budget Estimate Basis:</v>
          </cell>
        </row>
        <row r="16">
          <cell r="B16" t="str">
            <v>Based on the equipment preventive and predictive maintenance programs.</v>
          </cell>
        </row>
        <row r="22">
          <cell r="B22" t="str">
            <v>Calculations:</v>
          </cell>
        </row>
        <row r="24">
          <cell r="B24" t="str">
            <v>Lubs oils</v>
          </cell>
          <cell r="C24">
            <v>2500000</v>
          </cell>
        </row>
        <row r="30">
          <cell r="B30" t="str">
            <v>Total</v>
          </cell>
          <cell r="C30">
            <v>2500000</v>
          </cell>
        </row>
        <row r="31">
          <cell r="G31">
            <v>2500000</v>
          </cell>
        </row>
      </sheetData>
      <sheetData sheetId="25" refreshError="1">
        <row r="1">
          <cell r="B1" t="str">
            <v>Tanir Bavi Power Facility</v>
          </cell>
        </row>
        <row r="2">
          <cell r="B2" t="str">
            <v>Period 01-06-01 to 31-03-02 (10 months)</v>
          </cell>
        </row>
        <row r="4">
          <cell r="D4" t="str">
            <v>Category:</v>
          </cell>
          <cell r="E4" t="str">
            <v>Tools Purchase</v>
          </cell>
        </row>
        <row r="6">
          <cell r="B6" t="str">
            <v>Responsible Team Member Name:</v>
          </cell>
          <cell r="D6" t="str">
            <v>Sundarrajan</v>
          </cell>
        </row>
        <row r="8">
          <cell r="B8" t="str">
            <v>Category Includes:</v>
          </cell>
        </row>
        <row r="10">
          <cell r="B10" t="str">
            <v>Hand and power tools used in plant maintenance. Includes personal tools of Team Members.</v>
          </cell>
        </row>
        <row r="14">
          <cell r="B14" t="str">
            <v>Budget Estimate Basis:</v>
          </cell>
        </row>
        <row r="16">
          <cell r="B16" t="str">
            <v>Estimate based on replacing / supplementing the tooling provided as part of the project</v>
          </cell>
        </row>
        <row r="22">
          <cell r="B22" t="str">
            <v>Calculations:</v>
          </cell>
        </row>
        <row r="24">
          <cell r="B24" t="str">
            <v>Replacement hand/powertools</v>
          </cell>
          <cell r="C24">
            <v>150000</v>
          </cell>
        </row>
        <row r="25">
          <cell r="B25" t="str">
            <v>Additional hand/power tooling</v>
          </cell>
          <cell r="C25">
            <v>450000</v>
          </cell>
        </row>
        <row r="26">
          <cell r="B26" t="str">
            <v>Repairs / accessories / add l.</v>
          </cell>
        </row>
        <row r="27">
          <cell r="B27" t="str">
            <v>Machine tools</v>
          </cell>
          <cell r="C27">
            <v>200000</v>
          </cell>
        </row>
        <row r="29">
          <cell r="B29" t="str">
            <v>Total</v>
          </cell>
          <cell r="C29">
            <v>800000</v>
          </cell>
        </row>
        <row r="30">
          <cell r="G30">
            <v>800000</v>
          </cell>
        </row>
        <row r="32">
          <cell r="B32" t="str">
            <v>April</v>
          </cell>
        </row>
        <row r="33">
          <cell r="B33" t="str">
            <v>May</v>
          </cell>
        </row>
        <row r="34">
          <cell r="B34" t="str">
            <v>June</v>
          </cell>
        </row>
        <row r="35">
          <cell r="B35" t="str">
            <v>July</v>
          </cell>
          <cell r="C35">
            <v>200000</v>
          </cell>
        </row>
        <row r="36">
          <cell r="B36" t="str">
            <v>August</v>
          </cell>
        </row>
        <row r="37">
          <cell r="B37" t="str">
            <v>September</v>
          </cell>
        </row>
        <row r="38">
          <cell r="B38" t="str">
            <v>October</v>
          </cell>
          <cell r="C38">
            <v>200000</v>
          </cell>
        </row>
        <row r="39">
          <cell r="B39" t="str">
            <v>November</v>
          </cell>
        </row>
        <row r="40">
          <cell r="B40" t="str">
            <v>December</v>
          </cell>
          <cell r="C40">
            <v>200000</v>
          </cell>
        </row>
        <row r="41">
          <cell r="B41" t="str">
            <v>January</v>
          </cell>
        </row>
        <row r="42">
          <cell r="B42" t="str">
            <v>February</v>
          </cell>
        </row>
        <row r="43">
          <cell r="B43" t="str">
            <v>March</v>
          </cell>
          <cell r="C43">
            <v>200000</v>
          </cell>
        </row>
        <row r="44">
          <cell r="C44">
            <v>800000</v>
          </cell>
        </row>
      </sheetData>
      <sheetData sheetId="26" refreshError="1">
        <row r="1">
          <cell r="B1" t="str">
            <v>Tanir Bavi Power Facility</v>
          </cell>
        </row>
        <row r="2">
          <cell r="B2" t="str">
            <v>Period 01-06-01 to 31-03-02 (10 months)</v>
          </cell>
        </row>
        <row r="4">
          <cell r="D4" t="str">
            <v>Category:</v>
          </cell>
          <cell r="E4" t="str">
            <v>Warehouse Storage Equipment</v>
          </cell>
        </row>
        <row r="6">
          <cell r="B6" t="str">
            <v>Responsible Team Member Name:</v>
          </cell>
          <cell r="D6" t="str">
            <v>Jollymoan</v>
          </cell>
        </row>
        <row r="8">
          <cell r="B8" t="str">
            <v>Category Includes:</v>
          </cell>
        </row>
        <row r="10">
          <cell r="B10" t="str">
            <v>Repairs or additions to shelving, racks, and drawers.</v>
          </cell>
        </row>
        <row r="14">
          <cell r="B14" t="str">
            <v>Budget Estimate Basis:</v>
          </cell>
        </row>
        <row r="16">
          <cell r="B16" t="str">
            <v>Estimate based on optimizing the warehouse plan for current operations and maintenance.</v>
          </cell>
        </row>
        <row r="22">
          <cell r="B22" t="str">
            <v>Calculations:</v>
          </cell>
        </row>
        <row r="24">
          <cell r="B24" t="str">
            <v>Bins</v>
          </cell>
          <cell r="C24">
            <v>50000</v>
          </cell>
        </row>
        <row r="29">
          <cell r="B29" t="str">
            <v>Total</v>
          </cell>
          <cell r="C29">
            <v>50000</v>
          </cell>
        </row>
        <row r="30">
          <cell r="G30">
            <v>50000</v>
          </cell>
        </row>
        <row r="32">
          <cell r="B32" t="str">
            <v>April</v>
          </cell>
        </row>
        <row r="33">
          <cell r="B33" t="str">
            <v>May</v>
          </cell>
        </row>
        <row r="34">
          <cell r="B34" t="str">
            <v>June</v>
          </cell>
        </row>
        <row r="35">
          <cell r="B35" t="str">
            <v>July</v>
          </cell>
        </row>
        <row r="36">
          <cell r="B36" t="str">
            <v>August</v>
          </cell>
        </row>
        <row r="37">
          <cell r="B37" t="str">
            <v>September</v>
          </cell>
        </row>
        <row r="38">
          <cell r="B38" t="str">
            <v>October</v>
          </cell>
        </row>
        <row r="39">
          <cell r="B39" t="str">
            <v>November</v>
          </cell>
        </row>
        <row r="40">
          <cell r="B40" t="str">
            <v>December</v>
          </cell>
          <cell r="C40">
            <v>50000</v>
          </cell>
        </row>
        <row r="41">
          <cell r="B41" t="str">
            <v>January</v>
          </cell>
        </row>
        <row r="42">
          <cell r="B42" t="str">
            <v>February</v>
          </cell>
        </row>
        <row r="43">
          <cell r="B43" t="str">
            <v>March</v>
          </cell>
        </row>
      </sheetData>
      <sheetData sheetId="27" refreshError="1">
        <row r="1">
          <cell r="B1" t="str">
            <v>Tanir Bavi Power Facility</v>
          </cell>
        </row>
        <row r="2">
          <cell r="B2" t="str">
            <v>Period 01-06-01 to 31-03-02 (10 months)</v>
          </cell>
        </row>
        <row r="4">
          <cell r="D4" t="str">
            <v>Category:</v>
          </cell>
          <cell r="E4" t="str">
            <v>Replacement Parts</v>
          </cell>
        </row>
        <row r="6">
          <cell r="B6" t="str">
            <v>Responsible Team Member Name:</v>
          </cell>
          <cell r="D6" t="str">
            <v>Team</v>
          </cell>
        </row>
        <row r="8">
          <cell r="B8" t="str">
            <v>Category Includes:</v>
          </cell>
        </row>
        <row r="10">
          <cell r="B10" t="str">
            <v xml:space="preserve">Replacement of spare parts from warehouse and parts purchased to repair permanent plant equipment. Parts are charged to this account in connection with specific work orders. </v>
          </cell>
        </row>
        <row r="14">
          <cell r="B14" t="str">
            <v>Budget Estimate Basis:</v>
          </cell>
        </row>
        <row r="16">
          <cell r="B16" t="str">
            <v>Based on the equipment preventive and predictive maintenance programs.</v>
          </cell>
        </row>
        <row r="22">
          <cell r="B22" t="str">
            <v>Calculations:</v>
          </cell>
          <cell r="G22" t="str">
            <v>$ comp</v>
          </cell>
        </row>
        <row r="23">
          <cell r="B23" t="str">
            <v>Fuel Fowarding</v>
          </cell>
          <cell r="C23">
            <v>300000</v>
          </cell>
          <cell r="G23" t="str">
            <v>( incl in Total )</v>
          </cell>
        </row>
        <row r="24">
          <cell r="B24" t="str">
            <v xml:space="preserve">Steam Turbine other than LTSA </v>
          </cell>
          <cell r="C24">
            <v>900000</v>
          </cell>
          <cell r="D24" t="str">
            <v>spares for condensate pump  etc</v>
          </cell>
        </row>
        <row r="25">
          <cell r="B25" t="str">
            <v>CPU</v>
          </cell>
          <cell r="C25">
            <v>500000</v>
          </cell>
          <cell r="G25">
            <v>10650</v>
          </cell>
        </row>
        <row r="26">
          <cell r="B26" t="str">
            <v>EDI</v>
          </cell>
          <cell r="C26">
            <v>350000</v>
          </cell>
          <cell r="G26">
            <v>7500</v>
          </cell>
        </row>
        <row r="27">
          <cell r="B27" t="str">
            <v>DWS</v>
          </cell>
          <cell r="C27">
            <v>54750</v>
          </cell>
        </row>
        <row r="28">
          <cell r="B28" t="str">
            <v>Inst Air</v>
          </cell>
          <cell r="C28">
            <v>500000</v>
          </cell>
        </row>
        <row r="29">
          <cell r="B29" t="str">
            <v>Relay &amp; Protection Panel</v>
          </cell>
          <cell r="C29">
            <v>500000</v>
          </cell>
        </row>
        <row r="30">
          <cell r="B30" t="str">
            <v>Feed water system</v>
          </cell>
          <cell r="C30">
            <v>600000</v>
          </cell>
          <cell r="G30">
            <v>4000</v>
          </cell>
        </row>
        <row r="31">
          <cell r="B31" t="str">
            <v>Max DCS</v>
          </cell>
          <cell r="C31">
            <v>500000</v>
          </cell>
          <cell r="G31">
            <v>11000</v>
          </cell>
        </row>
        <row r="32">
          <cell r="B32" t="str">
            <v>220 KV, HV,MV &amp; PLCC</v>
          </cell>
          <cell r="C32">
            <v>300000</v>
          </cell>
        </row>
        <row r="33">
          <cell r="B33" t="str">
            <v>Chilled Water System</v>
          </cell>
          <cell r="C33">
            <v>400000</v>
          </cell>
          <cell r="G33">
            <v>7000</v>
          </cell>
        </row>
        <row r="34">
          <cell r="B34" t="str">
            <v>DWS PLC</v>
          </cell>
          <cell r="C34">
            <v>200000</v>
          </cell>
        </row>
        <row r="35">
          <cell r="B35" t="str">
            <v>Plant Low Voltage</v>
          </cell>
          <cell r="C35">
            <v>150000</v>
          </cell>
        </row>
        <row r="36">
          <cell r="B36" t="str">
            <v>Fire Protection System</v>
          </cell>
          <cell r="C36">
            <v>500000</v>
          </cell>
        </row>
        <row r="37">
          <cell r="B37" t="str">
            <v>CW system  treatment</v>
          </cell>
          <cell r="C37">
            <v>450000</v>
          </cell>
        </row>
        <row r="38">
          <cell r="B38" t="str">
            <v>CC / SC Cooling Water System</v>
          </cell>
          <cell r="C38">
            <v>100000</v>
          </cell>
          <cell r="G38">
            <v>1590</v>
          </cell>
        </row>
        <row r="39">
          <cell r="B39" t="str">
            <v>Stack Monitoring System</v>
          </cell>
          <cell r="C39">
            <v>200000</v>
          </cell>
        </row>
        <row r="40">
          <cell r="B40" t="str">
            <v>OTSG Spares</v>
          </cell>
          <cell r="C40">
            <v>400000</v>
          </cell>
          <cell r="G40">
            <v>6000</v>
          </cell>
        </row>
        <row r="41">
          <cell r="B41" t="str">
            <v>Black Start DG set</v>
          </cell>
          <cell r="C41">
            <v>200000</v>
          </cell>
          <cell r="G41">
            <v>5500</v>
          </cell>
        </row>
        <row r="42">
          <cell r="B42" t="str">
            <v>Debris Filter &amp; Ball Cleaning</v>
          </cell>
          <cell r="C42">
            <v>400000</v>
          </cell>
          <cell r="G42">
            <v>10300</v>
          </cell>
        </row>
        <row r="43">
          <cell r="B43" t="str">
            <v>Total</v>
          </cell>
          <cell r="C43">
            <v>7504750</v>
          </cell>
          <cell r="G43">
            <v>63540</v>
          </cell>
        </row>
        <row r="44">
          <cell r="G44">
            <v>7504750</v>
          </cell>
        </row>
      </sheetData>
      <sheetData sheetId="28" refreshError="1">
        <row r="1">
          <cell r="B1" t="str">
            <v>Tanir Bavi Power Facility</v>
          </cell>
        </row>
        <row r="2">
          <cell r="B2" t="str">
            <v>Period 01-06-01 to 31-03-02 (10 months)</v>
          </cell>
        </row>
        <row r="4">
          <cell r="D4" t="str">
            <v>Category:</v>
          </cell>
          <cell r="E4" t="str">
            <v>Equipment Rental</v>
          </cell>
        </row>
        <row r="6">
          <cell r="B6" t="str">
            <v>Responsible Team Member Name:</v>
          </cell>
          <cell r="D6" t="str">
            <v>Team</v>
          </cell>
        </row>
        <row r="8">
          <cell r="B8" t="str">
            <v>Category Includes:</v>
          </cell>
        </row>
        <row r="10">
          <cell r="B10" t="str">
            <v xml:space="preserve">Cranes, Trucks, Scaffoldings,  welding machines, portable air compressors, high pressure pump and other similar equipment used in routine work at the plant and Boat required for CW intake / discharge inspection . </v>
          </cell>
        </row>
        <row r="14">
          <cell r="B14" t="str">
            <v>Budget Estimate Basis:</v>
          </cell>
        </row>
        <row r="16">
          <cell r="B16" t="str">
            <v>Based on the equipment preventive and predictive maintenance programs.</v>
          </cell>
        </row>
        <row r="22">
          <cell r="B22" t="str">
            <v>Calculations:</v>
          </cell>
        </row>
        <row r="24">
          <cell r="B24" t="str">
            <v>Crane higher cap</v>
          </cell>
          <cell r="C24">
            <v>400000</v>
          </cell>
          <cell r="E24" t="str">
            <v>Rs5000/hr*8hrs per month *10 months</v>
          </cell>
        </row>
        <row r="25">
          <cell r="B25" t="str">
            <v>Trucks</v>
          </cell>
          <cell r="C25">
            <v>10000</v>
          </cell>
        </row>
        <row r="26">
          <cell r="B26" t="str">
            <v>Scaffolding</v>
          </cell>
          <cell r="C26">
            <v>150000</v>
          </cell>
          <cell r="D26" t="str">
            <v>Toward 4" dia 300mtr pipe and clamps</v>
          </cell>
        </row>
        <row r="27">
          <cell r="B27" t="str">
            <v>General Machines</v>
          </cell>
          <cell r="C27">
            <v>100000</v>
          </cell>
        </row>
        <row r="28">
          <cell r="B28" t="str">
            <v>High Pressure Pump</v>
          </cell>
          <cell r="C28">
            <v>70000</v>
          </cell>
        </row>
        <row r="29">
          <cell r="B29" t="str">
            <v>Boat</v>
          </cell>
          <cell r="C29">
            <v>120000</v>
          </cell>
        </row>
        <row r="30">
          <cell r="B30" t="str">
            <v>Crane lower Cap</v>
          </cell>
          <cell r="C30">
            <v>100000</v>
          </cell>
          <cell r="D30" t="str">
            <v>Rs 500/hr*20hrs per month *10months</v>
          </cell>
        </row>
        <row r="31">
          <cell r="B31" t="str">
            <v>Total</v>
          </cell>
          <cell r="C31">
            <v>950000</v>
          </cell>
        </row>
        <row r="32">
          <cell r="G32">
            <v>950000</v>
          </cell>
        </row>
        <row r="33">
          <cell r="B33" t="str">
            <v>April</v>
          </cell>
        </row>
        <row r="34">
          <cell r="B34" t="str">
            <v>May</v>
          </cell>
        </row>
        <row r="35">
          <cell r="B35" t="str">
            <v>June</v>
          </cell>
        </row>
        <row r="36">
          <cell r="B36" t="str">
            <v>July</v>
          </cell>
        </row>
        <row r="37">
          <cell r="B37" t="str">
            <v>August</v>
          </cell>
        </row>
        <row r="38">
          <cell r="B38" t="str">
            <v>September</v>
          </cell>
          <cell r="C38">
            <v>0</v>
          </cell>
        </row>
        <row r="39">
          <cell r="B39" t="str">
            <v>October</v>
          </cell>
        </row>
        <row r="40">
          <cell r="B40" t="str">
            <v>November</v>
          </cell>
        </row>
        <row r="41">
          <cell r="B41" t="str">
            <v>December</v>
          </cell>
          <cell r="C41">
            <v>0</v>
          </cell>
        </row>
        <row r="42">
          <cell r="B42" t="str">
            <v>January</v>
          </cell>
          <cell r="C42">
            <v>0</v>
          </cell>
        </row>
        <row r="43">
          <cell r="B43" t="str">
            <v>February</v>
          </cell>
        </row>
        <row r="44">
          <cell r="B44" t="str">
            <v>March</v>
          </cell>
          <cell r="C44">
            <v>0</v>
          </cell>
        </row>
      </sheetData>
      <sheetData sheetId="29" refreshError="1">
        <row r="1">
          <cell r="B1" t="str">
            <v>Tanir Bavi Power Facility</v>
          </cell>
        </row>
        <row r="2">
          <cell r="B2" t="str">
            <v>Period 01-06-01 to 31-03-02 (10 months)</v>
          </cell>
        </row>
        <row r="4">
          <cell r="D4" t="str">
            <v>Category:</v>
          </cell>
          <cell r="E4" t="str">
            <v>Mobile Equipment Maintenance</v>
          </cell>
        </row>
        <row r="6">
          <cell r="B6" t="str">
            <v>Responsible Team Member Name:</v>
          </cell>
          <cell r="D6" t="str">
            <v>Jollymoan</v>
          </cell>
        </row>
        <row r="8">
          <cell r="B8" t="str">
            <v>Category Includes:</v>
          </cell>
        </row>
        <row r="10">
          <cell r="B10" t="str">
            <v>Repairs and general maintenance to plant vehicles and mobile equipment.</v>
          </cell>
        </row>
        <row r="14">
          <cell r="B14" t="str">
            <v>Budget Estimate Basis:</v>
          </cell>
        </row>
        <row r="16">
          <cell r="B16" t="str">
            <v>Estimate based on anticipated usage.</v>
          </cell>
        </row>
        <row r="22">
          <cell r="B22" t="str">
            <v>Calculations:</v>
          </cell>
        </row>
        <row r="24">
          <cell r="B24" t="str">
            <v>Forklift</v>
          </cell>
          <cell r="C24">
            <v>42220</v>
          </cell>
        </row>
        <row r="25">
          <cell r="B25" t="str">
            <v>Truck-battery operated</v>
          </cell>
          <cell r="C25">
            <v>39000</v>
          </cell>
        </row>
        <row r="26">
          <cell r="B26" t="str">
            <v>Fire engine</v>
          </cell>
          <cell r="C26">
            <v>35000</v>
          </cell>
        </row>
        <row r="30">
          <cell r="B30" t="str">
            <v>Total</v>
          </cell>
          <cell r="C30">
            <v>116220</v>
          </cell>
        </row>
        <row r="31">
          <cell r="G31">
            <v>116220</v>
          </cell>
        </row>
      </sheetData>
      <sheetData sheetId="30" refreshError="1">
        <row r="1">
          <cell r="B1" t="str">
            <v>Tanir Bavi Power Facility</v>
          </cell>
        </row>
        <row r="2">
          <cell r="B2" t="str">
            <v>Period 01-06-01 to 31-03-02 (10 months)</v>
          </cell>
        </row>
        <row r="4">
          <cell r="D4" t="str">
            <v>Category:</v>
          </cell>
          <cell r="E4" t="str">
            <v>Mobile Equipment Fuel</v>
          </cell>
        </row>
        <row r="6">
          <cell r="B6" t="str">
            <v>Responsible Team Member Name:</v>
          </cell>
          <cell r="D6" t="str">
            <v>Jollymoan</v>
          </cell>
        </row>
        <row r="8">
          <cell r="B8" t="str">
            <v>Category Includes:</v>
          </cell>
        </row>
        <row r="10">
          <cell r="B10" t="str">
            <v>Fuel for plant mobile equipment and vehicles.</v>
          </cell>
        </row>
        <row r="14">
          <cell r="B14" t="str">
            <v>Budget Estimate Basis:</v>
          </cell>
        </row>
        <row r="16">
          <cell r="B16" t="str">
            <v>Estimate based on anticipated usage.</v>
          </cell>
        </row>
        <row r="22">
          <cell r="B22" t="str">
            <v>Calculations:</v>
          </cell>
        </row>
        <row r="24">
          <cell r="B24" t="str">
            <v>Forklift</v>
          </cell>
          <cell r="C24">
            <v>54000</v>
          </cell>
          <cell r="D24" t="str">
            <v>4.5ltr/hr*2hr/day*300 days*Rs. 20 / ltr.</v>
          </cell>
        </row>
        <row r="25">
          <cell r="B25" t="str">
            <v>Truck - Battery Operated</v>
          </cell>
          <cell r="C25" t="str">
            <v>NA</v>
          </cell>
        </row>
        <row r="26">
          <cell r="B26" t="str">
            <v xml:space="preserve">Disel fire pumps </v>
          </cell>
          <cell r="C26">
            <v>93600</v>
          </cell>
        </row>
        <row r="27">
          <cell r="B27" t="str">
            <v>DG set*</v>
          </cell>
        </row>
        <row r="28">
          <cell r="B28" t="str">
            <v>*Fuel will be drawn from Main Hsd system .Since it will be difficult to measure at DG Set this is omiited</v>
          </cell>
        </row>
        <row r="30">
          <cell r="B30" t="str">
            <v>Total</v>
          </cell>
          <cell r="C30">
            <v>147600</v>
          </cell>
        </row>
        <row r="31">
          <cell r="G31">
            <v>147600</v>
          </cell>
        </row>
      </sheetData>
      <sheetData sheetId="31" refreshError="1">
        <row r="1">
          <cell r="B1" t="str">
            <v>Tanir Bavi Power Facility</v>
          </cell>
        </row>
        <row r="2">
          <cell r="B2" t="str">
            <v>Period 01-06-01 to 31-03-02 (10 months)</v>
          </cell>
        </row>
        <row r="4">
          <cell r="D4" t="str">
            <v>Category:</v>
          </cell>
          <cell r="E4" t="str">
            <v>Plant Regen Chemicals</v>
          </cell>
        </row>
        <row r="6">
          <cell r="B6" t="str">
            <v>Responsible Team Member Name:</v>
          </cell>
          <cell r="D6" t="str">
            <v>Premdas/Mohan</v>
          </cell>
        </row>
        <row r="8">
          <cell r="B8" t="str">
            <v>Category Includes:</v>
          </cell>
        </row>
        <row r="10">
          <cell r="B10" t="str">
            <v>Acid and caustic (BULK)</v>
          </cell>
        </row>
        <row r="14">
          <cell r="B14" t="str">
            <v>Budget Estimate Basis:</v>
          </cell>
        </row>
        <row r="16">
          <cell r="B16" t="str">
            <v>Demin and Neutralization</v>
          </cell>
        </row>
        <row r="23">
          <cell r="B23" t="str">
            <v>Calculations:</v>
          </cell>
        </row>
        <row r="25">
          <cell r="B25" t="str">
            <v>Acid</v>
          </cell>
          <cell r="C25">
            <v>315000</v>
          </cell>
          <cell r="E25" t="str">
            <v xml:space="preserve">kg175*2timesaday * 300 Days </v>
          </cell>
          <cell r="F25">
            <v>315000</v>
          </cell>
          <cell r="G25" t="str">
            <v>@ 3000/tonne</v>
          </cell>
        </row>
        <row r="26">
          <cell r="B26" t="str">
            <v>Caustic</v>
          </cell>
          <cell r="C26">
            <v>842400</v>
          </cell>
          <cell r="E26" t="str">
            <v>Kg78*2*300 Days</v>
          </cell>
          <cell r="F26">
            <v>842400</v>
          </cell>
          <cell r="G26" t="str">
            <v xml:space="preserve">@ 18000/tonne </v>
          </cell>
        </row>
        <row r="27">
          <cell r="B27" t="str">
            <v>Soda Ash</v>
          </cell>
          <cell r="C27">
            <v>36000</v>
          </cell>
        </row>
        <row r="31">
          <cell r="B31" t="str">
            <v>Total</v>
          </cell>
          <cell r="C31">
            <v>1193400</v>
          </cell>
        </row>
        <row r="32">
          <cell r="G32">
            <v>1193400</v>
          </cell>
        </row>
      </sheetData>
      <sheetData sheetId="32" refreshError="1">
        <row r="1">
          <cell r="B1" t="str">
            <v>Tanir Bavi Power Facility</v>
          </cell>
        </row>
        <row r="2">
          <cell r="B2" t="str">
            <v>Period 01-06-01 to 31-03-02 (10 months)</v>
          </cell>
        </row>
        <row r="4">
          <cell r="D4" t="str">
            <v>Category:</v>
          </cell>
          <cell r="E4" t="str">
            <v>Plant Chemicals</v>
          </cell>
        </row>
        <row r="6">
          <cell r="B6" t="str">
            <v>Responsible Team Member Name:</v>
          </cell>
          <cell r="D6" t="str">
            <v>Premdas/Sys sponsors</v>
          </cell>
        </row>
        <row r="8">
          <cell r="B8" t="str">
            <v>Category Includes:</v>
          </cell>
        </row>
        <row r="10">
          <cell r="B10" t="str">
            <v>Plant treatment chemicals,additives,waterwash chemicals</v>
          </cell>
        </row>
        <row r="14">
          <cell r="B14" t="str">
            <v>Budget Estimate Basis:</v>
          </cell>
        </row>
        <row r="16">
          <cell r="B16" t="str">
            <v>Estimate based on costs for amine, wash chemicals, biocides as supplied by vendor.</v>
          </cell>
        </row>
        <row r="22">
          <cell r="B22" t="str">
            <v>Calculations:</v>
          </cell>
        </row>
        <row r="24">
          <cell r="B24" t="str">
            <v>Amine</v>
          </cell>
          <cell r="C24">
            <v>100000</v>
          </cell>
          <cell r="E24" t="str">
            <v>20ltrcan@Rs100/ltr*50 cans</v>
          </cell>
          <cell r="G24">
            <v>100000</v>
          </cell>
        </row>
        <row r="25">
          <cell r="B25" t="str">
            <v>Water Wash Chemicals</v>
          </cell>
          <cell r="C25">
            <v>280000</v>
          </cell>
          <cell r="E25" t="str">
            <v>5 wash / gt*50ltr per wash *280ltr /GT * 4 GT</v>
          </cell>
          <cell r="G25">
            <v>280000</v>
          </cell>
        </row>
        <row r="26">
          <cell r="B26" t="str">
            <v>Additives for ACW</v>
          </cell>
          <cell r="C26">
            <v>100000</v>
          </cell>
        </row>
        <row r="30">
          <cell r="B30" t="str">
            <v>Total</v>
          </cell>
          <cell r="C30">
            <v>480000</v>
          </cell>
        </row>
        <row r="31">
          <cell r="G31">
            <v>480000</v>
          </cell>
        </row>
      </sheetData>
      <sheetData sheetId="33" refreshError="1">
        <row r="1">
          <cell r="B1" t="str">
            <v>Tanir Bavi Power Facility</v>
          </cell>
        </row>
        <row r="2">
          <cell r="B2" t="str">
            <v>Period 01-06-01 to 31-03-02 (10 months)</v>
          </cell>
        </row>
        <row r="4">
          <cell r="D4" t="str">
            <v>Category:</v>
          </cell>
          <cell r="E4" t="str">
            <v>CCW Chemicals</v>
          </cell>
        </row>
        <row r="6">
          <cell r="B6" t="str">
            <v>Responsible Team Member Name:</v>
          </cell>
          <cell r="D6" t="str">
            <v>Premdas</v>
          </cell>
        </row>
        <row r="8">
          <cell r="B8" t="str">
            <v>Category Includes:</v>
          </cell>
        </row>
        <row r="10">
          <cell r="B10" t="str">
            <v>Chlorine for CCW system</v>
          </cell>
        </row>
        <row r="14">
          <cell r="B14" t="str">
            <v>Budget Estimate Basis:</v>
          </cell>
        </row>
        <row r="16">
          <cell r="B16" t="str">
            <v>Based on Vendor Supplied Estimate</v>
          </cell>
        </row>
        <row r="22">
          <cell r="B22" t="str">
            <v>Calculations:</v>
          </cell>
        </row>
        <row r="24">
          <cell r="B24" t="str">
            <v>Chlorine</v>
          </cell>
          <cell r="C24">
            <v>1200000</v>
          </cell>
          <cell r="E24" t="str">
            <v>1 ton/day@4000/ton 300 days</v>
          </cell>
          <cell r="G24">
            <v>1200000</v>
          </cell>
        </row>
        <row r="25">
          <cell r="C25">
            <v>0</v>
          </cell>
        </row>
        <row r="30">
          <cell r="B30" t="str">
            <v>Total</v>
          </cell>
          <cell r="C30">
            <v>1200000</v>
          </cell>
        </row>
        <row r="31">
          <cell r="G31">
            <v>1200000</v>
          </cell>
        </row>
      </sheetData>
      <sheetData sheetId="34" refreshError="1">
        <row r="1">
          <cell r="B1" t="str">
            <v>Tanir Bavi Power Facility</v>
          </cell>
        </row>
        <row r="2">
          <cell r="B2" t="str">
            <v>Period 01-06-01 to 31-03-02 (10 months)</v>
          </cell>
        </row>
        <row r="4">
          <cell r="D4" t="str">
            <v>Category:</v>
          </cell>
          <cell r="E4" t="str">
            <v>Laboratory Services</v>
          </cell>
        </row>
        <row r="6">
          <cell r="B6" t="str">
            <v>Responsible Team Member Name:</v>
          </cell>
          <cell r="D6" t="str">
            <v>Premdas</v>
          </cell>
        </row>
        <row r="8">
          <cell r="B8" t="str">
            <v>Category Includes:</v>
          </cell>
        </row>
        <row r="10">
          <cell r="B10" t="str">
            <v>This is to cover off-site and on-site testing in laboratories</v>
          </cell>
        </row>
        <row r="11">
          <cell r="C11" t="str">
            <v xml:space="preserve">Naptha testing,pollution control sample from different part of the plant </v>
          </cell>
        </row>
        <row r="14">
          <cell r="B14" t="str">
            <v>Budget Estimate Basis:</v>
          </cell>
        </row>
        <row r="16">
          <cell r="B16" t="str">
            <v>Based on estimates from Lab</v>
          </cell>
        </row>
        <row r="22">
          <cell r="B22" t="str">
            <v>Calculations:</v>
          </cell>
        </row>
        <row r="24">
          <cell r="B24" t="str">
            <v>Fuel Testing</v>
          </cell>
          <cell r="C24">
            <v>40000</v>
          </cell>
        </row>
        <row r="25">
          <cell r="B25" t="str">
            <v>Water Testing</v>
          </cell>
          <cell r="C25">
            <v>50000</v>
          </cell>
        </row>
        <row r="30">
          <cell r="B30" t="str">
            <v>Total</v>
          </cell>
          <cell r="C30">
            <v>90000</v>
          </cell>
        </row>
        <row r="31">
          <cell r="G31">
            <v>90000</v>
          </cell>
        </row>
      </sheetData>
      <sheetData sheetId="35" refreshError="1">
        <row r="1">
          <cell r="B1" t="str">
            <v>Tanir Bavi Power Facility</v>
          </cell>
        </row>
        <row r="2">
          <cell r="B2" t="str">
            <v>Period 01-06-01 to 31-03-02 (10 months)</v>
          </cell>
        </row>
        <row r="4">
          <cell r="D4" t="str">
            <v>Category:</v>
          </cell>
          <cell r="E4" t="str">
            <v>Water Supply</v>
          </cell>
        </row>
        <row r="6">
          <cell r="B6" t="str">
            <v>Responsible Team Member Name:</v>
          </cell>
          <cell r="D6" t="str">
            <v>Arun/Mohan</v>
          </cell>
        </row>
        <row r="8">
          <cell r="B8" t="str">
            <v>Category Includes:</v>
          </cell>
        </row>
        <row r="10">
          <cell r="B10" t="str">
            <v>Includes costs for drinking water &amp; Town water supplies</v>
          </cell>
        </row>
        <row r="14">
          <cell r="B14" t="str">
            <v>Budget Estimate Basis:</v>
          </cell>
        </row>
        <row r="16">
          <cell r="B16" t="str">
            <v>Based on estimated usage of bottled water &amp; 50% plant requirement  met by town water</v>
          </cell>
        </row>
        <row r="17">
          <cell r="B17" t="str">
            <v xml:space="preserve">It is also assumed  balance 50% will be met by  chiller units </v>
          </cell>
        </row>
        <row r="22">
          <cell r="B22" t="str">
            <v>Calculations:</v>
          </cell>
        </row>
        <row r="24">
          <cell r="B24" t="str">
            <v>Bottled Water</v>
          </cell>
          <cell r="C24">
            <v>120000</v>
          </cell>
          <cell r="E24" t="str">
            <v>Rs50/bottle*8bot*300</v>
          </cell>
          <cell r="G24">
            <v>120000</v>
          </cell>
        </row>
        <row r="25">
          <cell r="B25" t="str">
            <v>Town Water</v>
          </cell>
          <cell r="C25">
            <v>1818000</v>
          </cell>
          <cell r="E25" t="str">
            <v>25cu.mtr/hr*24hr*Rs10.1/kl</v>
          </cell>
          <cell r="G25">
            <v>1818000</v>
          </cell>
        </row>
        <row r="30">
          <cell r="B30" t="str">
            <v>Total</v>
          </cell>
          <cell r="C30">
            <v>1938000</v>
          </cell>
        </row>
        <row r="31">
          <cell r="G31">
            <v>1938000</v>
          </cell>
        </row>
      </sheetData>
      <sheetData sheetId="36" refreshError="1">
        <row r="1">
          <cell r="B1" t="str">
            <v>Tanir Bavi Power Facility</v>
          </cell>
        </row>
        <row r="2">
          <cell r="B2" t="str">
            <v>Period 01-06-01 to 31-03-02 (10 months)</v>
          </cell>
        </row>
        <row r="4">
          <cell r="D4" t="str">
            <v>Category:</v>
          </cell>
          <cell r="E4" t="str">
            <v>Bottled Gases</v>
          </cell>
        </row>
        <row r="6">
          <cell r="B6" t="str">
            <v>Responsible Team Member Name:</v>
          </cell>
          <cell r="D6" t="str">
            <v>Navraj Singh</v>
          </cell>
        </row>
        <row r="8">
          <cell r="B8" t="str">
            <v>Category Includes:</v>
          </cell>
        </row>
        <row r="10">
          <cell r="B10" t="str">
            <v>Cal gas for CEMS, Argon, ChillerGases</v>
          </cell>
        </row>
        <row r="14">
          <cell r="B14" t="str">
            <v>Budget Estimate Basis:</v>
          </cell>
        </row>
        <row r="16">
          <cell r="B16" t="str">
            <v>For various systems and analysers based on experience</v>
          </cell>
        </row>
        <row r="22">
          <cell r="B22" t="str">
            <v>Calculations:</v>
          </cell>
        </row>
        <row r="23">
          <cell r="E23" t="str">
            <v>argon'@10cu.m/day@rs40/cu.m</v>
          </cell>
          <cell r="G23">
            <v>120000</v>
          </cell>
        </row>
        <row r="24">
          <cell r="B24" t="str">
            <v>Argon</v>
          </cell>
          <cell r="C24">
            <v>120000</v>
          </cell>
          <cell r="E24" t="str">
            <v>Helium</v>
          </cell>
          <cell r="G24">
            <v>150000</v>
          </cell>
        </row>
        <row r="25">
          <cell r="B25" t="str">
            <v>Cem Gas</v>
          </cell>
          <cell r="C25">
            <v>150000</v>
          </cell>
          <cell r="E25" t="str">
            <v xml:space="preserve">Nitrogen @3cu.m/day </v>
          </cell>
          <cell r="G25">
            <v>13000</v>
          </cell>
        </row>
        <row r="26">
          <cell r="B26" t="str">
            <v>Chiller Refrigerant</v>
          </cell>
          <cell r="C26">
            <v>630000</v>
          </cell>
          <cell r="E26" t="str">
            <v xml:space="preserve">LPG 10 cyl/year </v>
          </cell>
          <cell r="G26">
            <v>40000</v>
          </cell>
        </row>
        <row r="27">
          <cell r="B27" t="str">
            <v>Others</v>
          </cell>
          <cell r="C27">
            <v>73000</v>
          </cell>
          <cell r="E27" t="str">
            <v xml:space="preserve">Co2+H2 (Lab) </v>
          </cell>
          <cell r="G27">
            <v>20000</v>
          </cell>
        </row>
        <row r="28">
          <cell r="E28" t="str">
            <v>Chillier Refrigerant Rs700/Kg@1*900kgs</v>
          </cell>
          <cell r="G28">
            <v>630000</v>
          </cell>
        </row>
        <row r="29">
          <cell r="B29" t="str">
            <v>Total</v>
          </cell>
          <cell r="C29">
            <v>973000</v>
          </cell>
        </row>
        <row r="30">
          <cell r="G30">
            <v>973000</v>
          </cell>
        </row>
      </sheetData>
      <sheetData sheetId="37" refreshError="1">
        <row r="1">
          <cell r="B1" t="str">
            <v>Tanir Bavi Power Facility</v>
          </cell>
        </row>
        <row r="2">
          <cell r="B2" t="str">
            <v>Period 01-06-01 to 31-03-02 (10 months)</v>
          </cell>
        </row>
        <row r="4">
          <cell r="D4" t="str">
            <v>Category:</v>
          </cell>
          <cell r="E4" t="str">
            <v>Emissions\Environmental Testing</v>
          </cell>
        </row>
        <row r="6">
          <cell r="B6" t="str">
            <v>Responsible Team Member Name:</v>
          </cell>
          <cell r="D6" t="str">
            <v>Premdas</v>
          </cell>
        </row>
        <row r="8">
          <cell r="B8" t="str">
            <v>Category Includes:</v>
          </cell>
        </row>
        <row r="10">
          <cell r="B10" t="str">
            <v>On and off site verification of plant air and water emissions compliance by independent testing contractor. Required by the Permit in accordance with the approved Monitoring Plan for CEMS systems.  Also includes associated fees.</v>
          </cell>
        </row>
        <row r="14">
          <cell r="B14" t="str">
            <v>Budget Estimate Basis:</v>
          </cell>
        </row>
        <row r="16">
          <cell r="B16" t="str">
            <v>Based on meeting the requirements in the air permit for annual recertification in accordance with the monitoring plan.</v>
          </cell>
        </row>
        <row r="22">
          <cell r="B22" t="str">
            <v>Calculations:</v>
          </cell>
        </row>
        <row r="24">
          <cell r="B24" t="str">
            <v>Fees</v>
          </cell>
          <cell r="C24">
            <v>70000</v>
          </cell>
        </row>
        <row r="30">
          <cell r="B30" t="str">
            <v>Total</v>
          </cell>
          <cell r="C30">
            <v>70000</v>
          </cell>
        </row>
        <row r="31">
          <cell r="G31">
            <v>70000</v>
          </cell>
        </row>
        <row r="33">
          <cell r="B33" t="str">
            <v>April</v>
          </cell>
        </row>
        <row r="34">
          <cell r="B34" t="str">
            <v>May</v>
          </cell>
        </row>
        <row r="35">
          <cell r="B35" t="str">
            <v>June</v>
          </cell>
        </row>
        <row r="36">
          <cell r="B36" t="str">
            <v>July</v>
          </cell>
        </row>
        <row r="37">
          <cell r="B37" t="str">
            <v>August</v>
          </cell>
        </row>
        <row r="38">
          <cell r="B38" t="str">
            <v>September</v>
          </cell>
          <cell r="C38">
            <v>23333.333333333332</v>
          </cell>
        </row>
        <row r="39">
          <cell r="B39" t="str">
            <v>October</v>
          </cell>
        </row>
        <row r="40">
          <cell r="B40" t="str">
            <v>November</v>
          </cell>
        </row>
        <row r="41">
          <cell r="B41" t="str">
            <v>December</v>
          </cell>
          <cell r="C41">
            <v>23333.333333333332</v>
          </cell>
        </row>
        <row r="42">
          <cell r="B42" t="str">
            <v>January</v>
          </cell>
        </row>
        <row r="43">
          <cell r="B43" t="str">
            <v>February</v>
          </cell>
        </row>
        <row r="44">
          <cell r="B44" t="str">
            <v>March</v>
          </cell>
          <cell r="C44">
            <v>23333.333333333332</v>
          </cell>
        </row>
      </sheetData>
      <sheetData sheetId="38" refreshError="1">
        <row r="1">
          <cell r="B1" t="str">
            <v>Tanir Bavi Power Facility</v>
          </cell>
        </row>
        <row r="2">
          <cell r="B2" t="str">
            <v>Period 01-06-01 to 31-03-02 (10 months)</v>
          </cell>
        </row>
        <row r="4">
          <cell r="D4" t="str">
            <v>Category:</v>
          </cell>
          <cell r="E4" t="str">
            <v>Plant Wastes</v>
          </cell>
        </row>
        <row r="6">
          <cell r="B6" t="str">
            <v>Responsible Team Member Name:</v>
          </cell>
          <cell r="D6" t="str">
            <v>Saxena</v>
          </cell>
        </row>
        <row r="8">
          <cell r="B8" t="str">
            <v>Category Includes:</v>
          </cell>
        </row>
        <row r="10">
          <cell r="B10" t="str">
            <v>This is to cover disposal of oil and filters and any other hazardous waste that may be generated at the site.</v>
          </cell>
        </row>
        <row r="11">
          <cell r="B11" t="str">
            <v>and also the frequency is expected to be higher with monsoon</v>
          </cell>
        </row>
        <row r="14">
          <cell r="B14" t="str">
            <v>Budget Estimate Basis:</v>
          </cell>
        </row>
        <row r="16">
          <cell r="B16" t="str">
            <v xml:space="preserve">Based on estimate for waste generated from transformer sump, CW intake &amp; Projected Mtnce waste </v>
          </cell>
        </row>
        <row r="22">
          <cell r="B22" t="str">
            <v>Calculations:</v>
          </cell>
        </row>
        <row r="24">
          <cell r="B24" t="str">
            <v>Oily waste</v>
          </cell>
          <cell r="C24">
            <v>200000</v>
          </cell>
        </row>
        <row r="25">
          <cell r="B25" t="str">
            <v xml:space="preserve">CW intake waste </v>
          </cell>
          <cell r="C25">
            <v>120000</v>
          </cell>
        </row>
        <row r="27">
          <cell r="B27" t="str">
            <v>Sewage</v>
          </cell>
          <cell r="C27">
            <v>60000</v>
          </cell>
        </row>
        <row r="30">
          <cell r="B30" t="str">
            <v>Total</v>
          </cell>
          <cell r="C30">
            <v>380000</v>
          </cell>
        </row>
        <row r="31">
          <cell r="G31">
            <v>380000</v>
          </cell>
        </row>
      </sheetData>
      <sheetData sheetId="39" refreshError="1">
        <row r="1">
          <cell r="B1" t="str">
            <v>Tanir Bavi Power Facility</v>
          </cell>
        </row>
        <row r="2">
          <cell r="B2" t="str">
            <v>Period 01-06-01 to 31-03-02 (10 months)</v>
          </cell>
        </row>
        <row r="4">
          <cell r="D4" t="str">
            <v>Category:</v>
          </cell>
          <cell r="E4" t="str">
            <v>Buildings and Grounds</v>
          </cell>
        </row>
        <row r="6">
          <cell r="B6" t="str">
            <v>Responsible Team Member Name:</v>
          </cell>
          <cell r="D6" t="str">
            <v>Venkatramana</v>
          </cell>
        </row>
        <row r="8">
          <cell r="B8" t="str">
            <v>Category Includes:</v>
          </cell>
        </row>
        <row r="10">
          <cell r="B10" t="str">
            <v>General Repairs,painting &amp; cleaning of O&amp;M building ,landscapping ,janitorial services office AC,lawn mowing etc.,</v>
          </cell>
        </row>
        <row r="14">
          <cell r="B14" t="str">
            <v>Budget Estimate Basis:</v>
          </cell>
        </row>
        <row r="16">
          <cell r="B16" t="str">
            <v>Based on current contracts and expected normal maintenance.</v>
          </cell>
        </row>
        <row r="22">
          <cell r="B22" t="str">
            <v>Calculations:</v>
          </cell>
        </row>
        <row r="24">
          <cell r="B24" t="str">
            <v>Housekeeping Svcs &amp;</v>
          </cell>
        </row>
        <row r="25">
          <cell r="B25" t="str">
            <v xml:space="preserve">      Supplies</v>
          </cell>
          <cell r="C25">
            <v>900000</v>
          </cell>
          <cell r="D25" t="str">
            <v>Asper contract recd</v>
          </cell>
        </row>
        <row r="26">
          <cell r="B26" t="str">
            <v>Gardening Svcs.</v>
          </cell>
          <cell r="C26">
            <v>1020000</v>
          </cell>
          <cell r="D26" t="str">
            <v>6 people *100rs *300 days +Seeds+Manure</v>
          </cell>
        </row>
        <row r="27">
          <cell r="B27" t="str">
            <v>Painting</v>
          </cell>
          <cell r="C27">
            <v>250000</v>
          </cell>
        </row>
        <row r="28">
          <cell r="B28" t="str">
            <v>A/C Maintenance</v>
          </cell>
          <cell r="C28">
            <v>150000</v>
          </cell>
        </row>
        <row r="29">
          <cell r="B29" t="str">
            <v>Pest Control</v>
          </cell>
          <cell r="C29">
            <v>80000</v>
          </cell>
        </row>
        <row r="30">
          <cell r="B30" t="str">
            <v xml:space="preserve">Repair to road </v>
          </cell>
          <cell r="C30">
            <v>100000</v>
          </cell>
        </row>
        <row r="31">
          <cell r="B31" t="str">
            <v xml:space="preserve">Other services </v>
          </cell>
          <cell r="C31">
            <v>50000</v>
          </cell>
          <cell r="D31" t="str">
            <v>est @Rs 5000/mont for 10 months</v>
          </cell>
        </row>
        <row r="32">
          <cell r="B32" t="str">
            <v>Teleohone/cell/walkie talkie mtnce</v>
          </cell>
          <cell r="C32">
            <v>60000</v>
          </cell>
        </row>
        <row r="33">
          <cell r="B33" t="str">
            <v>Minor mdfn to building+reapir</v>
          </cell>
          <cell r="C33">
            <v>200000</v>
          </cell>
        </row>
        <row r="35">
          <cell r="B35" t="str">
            <v>Total</v>
          </cell>
          <cell r="C35">
            <v>2810000</v>
          </cell>
        </row>
        <row r="36">
          <cell r="G36">
            <v>2810000</v>
          </cell>
        </row>
      </sheetData>
      <sheetData sheetId="40" refreshError="1">
        <row r="1">
          <cell r="B1" t="str">
            <v>Tanir Bavi Power Facility</v>
          </cell>
        </row>
        <row r="2">
          <cell r="B2" t="str">
            <v>Period 01-06-01 to 31-03-02 (10 months)</v>
          </cell>
        </row>
        <row r="4">
          <cell r="D4" t="str">
            <v>Category:</v>
          </cell>
          <cell r="E4" t="str">
            <v>Fire Detection &amp; Suppression System</v>
          </cell>
        </row>
        <row r="6">
          <cell r="B6" t="str">
            <v>Responsible Team Member Name:</v>
          </cell>
          <cell r="D6" t="str">
            <v>Ram Prasad</v>
          </cell>
        </row>
        <row r="8">
          <cell r="B8" t="str">
            <v>Category Includes:</v>
          </cell>
        </row>
        <row r="10">
          <cell r="B10" t="str">
            <v>This includes outside contracted services to inspect, repair, and recharge the fire extinguishers and CO2 systems.</v>
          </cell>
        </row>
        <row r="14">
          <cell r="B14" t="str">
            <v>Budget Estimate Basis:</v>
          </cell>
        </row>
        <row r="16">
          <cell r="B16" t="str">
            <v>Estimate based on projections and quotes from vendors for annual tests and filling.</v>
          </cell>
        </row>
        <row r="22">
          <cell r="B22" t="str">
            <v>Calculations:</v>
          </cell>
        </row>
        <row r="24">
          <cell r="B24" t="str">
            <v>Recharging of Extinguishers</v>
          </cell>
          <cell r="C24">
            <v>150000</v>
          </cell>
        </row>
        <row r="25">
          <cell r="B25" t="str">
            <v>Recharging of CO2 sys</v>
          </cell>
          <cell r="C25">
            <v>150000</v>
          </cell>
        </row>
        <row r="26">
          <cell r="B26" t="str">
            <v>System repairs</v>
          </cell>
          <cell r="C26">
            <v>100000</v>
          </cell>
        </row>
        <row r="29">
          <cell r="B29" t="str">
            <v>Total</v>
          </cell>
          <cell r="C29">
            <v>400000</v>
          </cell>
        </row>
        <row r="30">
          <cell r="G30">
            <v>400000</v>
          </cell>
        </row>
        <row r="32">
          <cell r="B32" t="str">
            <v>April</v>
          </cell>
        </row>
        <row r="33">
          <cell r="B33" t="str">
            <v>May</v>
          </cell>
        </row>
        <row r="34">
          <cell r="B34" t="str">
            <v>June</v>
          </cell>
        </row>
        <row r="35">
          <cell r="B35" t="str">
            <v>July</v>
          </cell>
        </row>
        <row r="36">
          <cell r="B36" t="str">
            <v>August</v>
          </cell>
        </row>
        <row r="37">
          <cell r="B37" t="str">
            <v>September</v>
          </cell>
        </row>
        <row r="38">
          <cell r="B38" t="str">
            <v>October</v>
          </cell>
        </row>
        <row r="39">
          <cell r="B39" t="str">
            <v>November</v>
          </cell>
        </row>
        <row r="40">
          <cell r="B40" t="str">
            <v>December</v>
          </cell>
          <cell r="C40">
            <v>400000</v>
          </cell>
        </row>
        <row r="41">
          <cell r="B41" t="str">
            <v>January</v>
          </cell>
        </row>
        <row r="42">
          <cell r="B42" t="str">
            <v>February</v>
          </cell>
        </row>
        <row r="43">
          <cell r="B43" t="str">
            <v>March</v>
          </cell>
        </row>
      </sheetData>
      <sheetData sheetId="41" refreshError="1">
        <row r="1">
          <cell r="B1" t="str">
            <v>Tanir Bavi Power Facility</v>
          </cell>
        </row>
        <row r="2">
          <cell r="B2" t="str">
            <v>Period 01-06-01 to 31-03-02 (10 months)</v>
          </cell>
        </row>
        <row r="4">
          <cell r="D4" t="str">
            <v>Category:</v>
          </cell>
          <cell r="E4" t="str">
            <v>Routine Service/Maintenance Contractors</v>
          </cell>
        </row>
        <row r="6">
          <cell r="B6" t="str">
            <v>Responsible Team Member Name:</v>
          </cell>
          <cell r="D6" t="str">
            <v>Sudararajan / Ravi</v>
          </cell>
        </row>
        <row r="8">
          <cell r="B8" t="str">
            <v>Category Includes:</v>
          </cell>
        </row>
        <row r="10">
          <cell r="B10" t="str">
            <v>Sevices,performed predominantly  at the plant site, for repairs and maintenance and support service by outside agencies</v>
          </cell>
        </row>
        <row r="14">
          <cell r="B14" t="str">
            <v>Budget Estimate Basis:</v>
          </cell>
        </row>
        <row r="16">
          <cell r="B16" t="str">
            <v>Based on quotes or projections for services.</v>
          </cell>
        </row>
        <row r="22">
          <cell r="B22" t="str">
            <v>Calculations:</v>
          </cell>
        </row>
        <row r="23">
          <cell r="B23" t="str">
            <v>Plant Security</v>
          </cell>
          <cell r="C23">
            <v>3000000</v>
          </cell>
          <cell r="E23" t="str">
            <v>10 months *Rs 3 lac /month based on quote from existing security</v>
          </cell>
        </row>
        <row r="24">
          <cell r="B24" t="str">
            <v>Routine Maint. Support Skilled</v>
          </cell>
          <cell r="C24">
            <v>300000</v>
          </cell>
        </row>
        <row r="25">
          <cell r="B25" t="str">
            <v>Vibration analysis</v>
          </cell>
          <cell r="C25">
            <v>150000</v>
          </cell>
        </row>
        <row r="27">
          <cell r="B27" t="str">
            <v>Fire Fighting Staff contract</v>
          </cell>
          <cell r="C27">
            <v>0</v>
          </cell>
        </row>
        <row r="28">
          <cell r="B28" t="str">
            <v>General Labor un skilled</v>
          </cell>
          <cell r="C28">
            <v>150000</v>
          </cell>
        </row>
        <row r="30">
          <cell r="B30" t="str">
            <v>Total</v>
          </cell>
          <cell r="C30">
            <v>3600000</v>
          </cell>
        </row>
        <row r="31">
          <cell r="G31">
            <v>3600000</v>
          </cell>
        </row>
      </sheetData>
      <sheetData sheetId="42" refreshError="1"/>
      <sheetData sheetId="43" refreshError="1"/>
      <sheetData sheetId="44" refreshError="1"/>
    </sheetDataSet>
  </externalBook>
</externalLink>
</file>

<file path=xl/externalLinks/externalLink5.xml><?xml version="1.0" encoding="utf-8"?>
<externalLink xmlns="http://schemas.openxmlformats.org/spreadsheetml/2006/main">
  <externalBook xmlns:r="http://schemas.openxmlformats.org/officeDocument/2006/relationships" r:id="rId1">
    <sheetNames>
      <sheetName val="COA"/>
      <sheetName val="Guidelines for Filling"/>
      <sheetName val="Assumptions"/>
      <sheetName val="Major Works"/>
      <sheetName val="Commitments"/>
      <sheetName val="Revenue Budget"/>
      <sheetName val="Other Revenue"/>
      <sheetName val="Capital Budget"/>
      <sheetName val="Capital Assets Proposal"/>
      <sheetName val="Backup"/>
      <sheetName val="Ter Mngt T1 CI"/>
    </sheetNames>
    <sheetDataSet>
      <sheetData sheetId="0"/>
      <sheetData sheetId="1" refreshError="1"/>
      <sheetData sheetId="2" refreshError="1"/>
      <sheetData sheetId="3" refreshError="1"/>
      <sheetData sheetId="4" refreshError="1"/>
      <sheetData sheetId="5"/>
      <sheetData sheetId="6" refreshError="1"/>
      <sheetData sheetId="7"/>
      <sheetData sheetId="8" refreshError="1"/>
      <sheetData sheetId="9"/>
      <sheetData sheetId="10" refreshError="1"/>
    </sheetDataSet>
  </externalBook>
</externalLink>
</file>

<file path=xl/externalLinks/externalLink6.xml><?xml version="1.0" encoding="utf-8"?>
<externalLink xmlns="http://schemas.openxmlformats.org/spreadsheetml/2006/main">
  <externalBook xmlns:r="http://schemas.openxmlformats.org/officeDocument/2006/relationships" r:id="rId1">
    <sheetNames>
      <sheetName val="COA"/>
      <sheetName val="Capital Budget"/>
      <sheetName val="Capital Assets Proposal"/>
      <sheetName val="Revenue"/>
      <sheetName val="Other Revenue"/>
      <sheetName val="Backup"/>
    </sheetNames>
    <sheetDataSet>
      <sheetData sheetId="0"/>
      <sheetData sheetId="1"/>
      <sheetData sheetId="2"/>
      <sheetData sheetId="3"/>
      <sheetData sheetId="4"/>
      <sheetData sheetId="5"/>
    </sheetDataSet>
  </externalBook>
</externalLink>
</file>

<file path=xl/externalLinks/externalLink7.xml><?xml version="1.0" encoding="utf-8"?>
<externalLink xmlns="http://schemas.openxmlformats.org/spreadsheetml/2006/main">
  <externalBook xmlns:r="http://schemas.openxmlformats.org/officeDocument/2006/relationships" r:id="rId1">
    <sheetNames>
      <sheetName val="Cover"/>
      <sheetName val="Directors"/>
      <sheetName val="BS"/>
      <sheetName val="Sch A"/>
      <sheetName val="Sch B"/>
      <sheetName val="Sch C-G"/>
      <sheetName val="CF"/>
      <sheetName val="BSA"/>
      <sheetName val="TB"/>
      <sheetName val="Sch H - Notes"/>
      <sheetName val="Dep"/>
    </sheetNames>
    <sheetDataSet>
      <sheetData sheetId="0"/>
      <sheetData sheetId="1"/>
      <sheetData sheetId="2"/>
      <sheetData sheetId="3"/>
      <sheetData sheetId="4"/>
      <sheetData sheetId="5"/>
      <sheetData sheetId="6"/>
      <sheetData sheetId="7"/>
      <sheetData sheetId="8" refreshError="1">
        <row r="1">
          <cell r="H1">
            <v>1</v>
          </cell>
          <cell r="I1">
            <v>0</v>
          </cell>
        </row>
      </sheetData>
      <sheetData sheetId="9"/>
      <sheetData sheetId="1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R40"/>
  <sheetViews>
    <sheetView showGridLines="0" tabSelected="1" topLeftCell="C1" workbookViewId="0">
      <pane ySplit="7" topLeftCell="A24" activePane="bottomLeft" state="frozen"/>
      <selection pane="bottomLeft" activeCell="O36" sqref="O36:O38"/>
    </sheetView>
  </sheetViews>
  <sheetFormatPr defaultRowHeight="15"/>
  <cols>
    <col min="1" max="1" width="14.85546875" style="1" customWidth="1"/>
    <col min="2" max="2" width="53.5703125" style="6" customWidth="1"/>
    <col min="3" max="3" width="18" style="1" customWidth="1"/>
    <col min="4" max="6" width="17.140625" style="1" customWidth="1"/>
    <col min="7" max="10" width="17.140625" style="1" hidden="1" customWidth="1"/>
    <col min="11" max="12" width="11" style="1" bestFit="1" customWidth="1"/>
    <col min="13" max="13" width="14" style="1" bestFit="1" customWidth="1"/>
    <col min="14" max="14" width="12.85546875" style="30" bestFit="1" customWidth="1"/>
    <col min="15" max="15" width="39" style="1" customWidth="1"/>
    <col min="16" max="16" width="9.140625" style="1"/>
    <col min="17" max="17" width="12.85546875" style="1" bestFit="1" customWidth="1"/>
    <col min="18" max="16384" width="9.140625" style="1"/>
  </cols>
  <sheetData>
    <row r="1" spans="1:18" ht="14.25">
      <c r="A1" s="47" t="s">
        <v>17</v>
      </c>
      <c r="B1" s="48"/>
      <c r="C1" s="48"/>
      <c r="D1" s="48"/>
      <c r="E1" s="48"/>
      <c r="F1" s="48"/>
      <c r="G1" s="48"/>
      <c r="H1" s="48"/>
      <c r="I1" s="48"/>
      <c r="J1" s="48"/>
      <c r="K1" s="48"/>
      <c r="L1" s="48"/>
      <c r="M1" s="48"/>
      <c r="N1" s="48"/>
      <c r="O1" s="49"/>
    </row>
    <row r="2" spans="1:18" ht="15.75" thickBot="1">
      <c r="A2" s="50"/>
      <c r="B2" s="22"/>
      <c r="C2" s="23"/>
      <c r="D2" s="35"/>
      <c r="E2" s="35"/>
      <c r="F2" s="35"/>
      <c r="G2" s="35"/>
      <c r="H2" s="35"/>
      <c r="I2" s="35"/>
      <c r="J2" s="35"/>
      <c r="K2" s="35"/>
      <c r="L2" s="35"/>
      <c r="M2" s="35"/>
      <c r="N2" s="24"/>
      <c r="O2" s="51" t="s">
        <v>32</v>
      </c>
    </row>
    <row r="3" spans="1:18">
      <c r="A3" s="52"/>
      <c r="B3" s="18" t="s">
        <v>19</v>
      </c>
      <c r="C3" s="20" t="s">
        <v>6</v>
      </c>
      <c r="D3" s="53"/>
      <c r="E3" s="53"/>
      <c r="F3" s="53"/>
      <c r="G3" s="53"/>
      <c r="H3" s="53"/>
      <c r="I3" s="53"/>
      <c r="J3" s="53"/>
      <c r="K3" s="53"/>
      <c r="L3" s="53"/>
      <c r="M3" s="53"/>
      <c r="N3" s="54"/>
      <c r="O3" s="51"/>
    </row>
    <row r="4" spans="1:18" ht="12.75" customHeight="1" thickBot="1">
      <c r="A4" s="52"/>
      <c r="B4" s="19" t="s">
        <v>1</v>
      </c>
      <c r="C4" s="21" t="s">
        <v>5</v>
      </c>
      <c r="D4" s="53"/>
      <c r="E4" s="53"/>
      <c r="F4" s="53"/>
      <c r="G4" s="53"/>
      <c r="H4" s="53"/>
      <c r="I4" s="53"/>
      <c r="J4" s="53"/>
      <c r="K4" s="53"/>
      <c r="L4" s="53"/>
      <c r="M4" s="53"/>
      <c r="N4" s="54"/>
      <c r="O4" s="55" t="s">
        <v>30</v>
      </c>
      <c r="P4" s="9"/>
      <c r="Q4" s="9"/>
      <c r="R4" s="9"/>
    </row>
    <row r="5" spans="1:18">
      <c r="A5" s="56"/>
      <c r="B5" s="57"/>
      <c r="C5" s="53"/>
      <c r="D5" s="53"/>
      <c r="E5" s="53"/>
      <c r="F5" s="53"/>
      <c r="G5" s="53"/>
      <c r="H5" s="53"/>
      <c r="I5" s="53"/>
      <c r="J5" s="53"/>
      <c r="K5" s="53"/>
      <c r="L5" s="53"/>
      <c r="M5" s="53"/>
      <c r="N5" s="54"/>
      <c r="O5" s="58" t="s">
        <v>31</v>
      </c>
      <c r="P5" s="9"/>
      <c r="Q5" s="9"/>
      <c r="R5" s="9"/>
    </row>
    <row r="6" spans="1:18">
      <c r="A6" s="59"/>
      <c r="B6" s="60" t="s">
        <v>21</v>
      </c>
      <c r="C6" s="61" t="s">
        <v>20</v>
      </c>
      <c r="D6" s="53"/>
      <c r="E6" s="53"/>
      <c r="F6" s="53"/>
      <c r="G6" s="62" t="s">
        <v>3</v>
      </c>
      <c r="H6" s="53"/>
      <c r="I6" s="53"/>
      <c r="J6" s="53"/>
      <c r="K6" s="53"/>
      <c r="L6" s="53"/>
      <c r="M6" s="53"/>
      <c r="N6" s="54"/>
      <c r="O6" s="63"/>
      <c r="P6" s="9"/>
      <c r="Q6" s="9"/>
      <c r="R6" s="9"/>
    </row>
    <row r="7" spans="1:18" ht="15" customHeight="1">
      <c r="A7" s="64" t="s">
        <v>18</v>
      </c>
      <c r="B7" s="2" t="s">
        <v>22</v>
      </c>
      <c r="C7" s="11" t="s">
        <v>4</v>
      </c>
      <c r="D7" s="11" t="s">
        <v>0</v>
      </c>
      <c r="E7" s="11" t="s">
        <v>5</v>
      </c>
      <c r="F7" s="11" t="s">
        <v>6</v>
      </c>
      <c r="G7" s="11" t="s">
        <v>7</v>
      </c>
      <c r="H7" s="11" t="s">
        <v>2</v>
      </c>
      <c r="I7" s="11" t="s">
        <v>8</v>
      </c>
      <c r="J7" s="11" t="s">
        <v>9</v>
      </c>
      <c r="K7" s="11" t="s">
        <v>10</v>
      </c>
      <c r="L7" s="11" t="s">
        <v>11</v>
      </c>
      <c r="M7" s="11" t="s">
        <v>12</v>
      </c>
      <c r="N7" s="11" t="s">
        <v>13</v>
      </c>
      <c r="O7" s="65" t="s">
        <v>14</v>
      </c>
      <c r="P7" s="9"/>
      <c r="Q7" s="9"/>
      <c r="R7" s="9"/>
    </row>
    <row r="8" spans="1:18" ht="12" customHeight="1">
      <c r="A8" s="66"/>
      <c r="B8" s="7"/>
      <c r="C8" s="13"/>
      <c r="D8" s="13"/>
      <c r="E8" s="13"/>
      <c r="F8" s="13"/>
      <c r="G8" s="13"/>
      <c r="H8" s="13"/>
      <c r="I8" s="13"/>
      <c r="J8" s="13"/>
      <c r="K8" s="13"/>
      <c r="L8" s="13"/>
      <c r="M8" s="12"/>
      <c r="N8" s="27"/>
      <c r="O8" s="67"/>
      <c r="P8" s="9"/>
      <c r="Q8" s="10"/>
      <c r="R8" s="9"/>
    </row>
    <row r="9" spans="1:18">
      <c r="A9" s="31">
        <v>1</v>
      </c>
      <c r="B9" s="8" t="s">
        <v>25</v>
      </c>
      <c r="C9" s="14"/>
      <c r="D9" s="14"/>
      <c r="E9" s="15"/>
      <c r="F9" s="15"/>
      <c r="G9" s="15"/>
      <c r="H9" s="15"/>
      <c r="I9" s="15"/>
      <c r="J9" s="15"/>
      <c r="K9" s="15"/>
      <c r="L9" s="15"/>
      <c r="M9" s="15"/>
      <c r="N9" s="28"/>
      <c r="O9" s="68"/>
      <c r="P9" s="9"/>
      <c r="Q9" s="10"/>
      <c r="R9" s="9"/>
    </row>
    <row r="10" spans="1:18">
      <c r="A10" s="32"/>
      <c r="B10" s="17"/>
      <c r="C10" s="13"/>
      <c r="D10" s="13"/>
      <c r="E10" s="13"/>
      <c r="F10" s="13"/>
      <c r="G10" s="13"/>
      <c r="H10" s="13"/>
      <c r="I10" s="13"/>
      <c r="J10" s="13"/>
      <c r="K10" s="13">
        <f t="shared" ref="K10:K12" si="0">IF(C$3=$C$7,$C10,IF(C$3=$D$7,$D10,IF(C$3=$E$7,$E10,IF(C$3=$F$7,$F10,IF(C$3=$G$7,$G10,IF(C$3=$H$7,$H10,IF(C$3=$I$7,$I10,IF(C$3=$J$7,$J10,0))))))))</f>
        <v>0</v>
      </c>
      <c r="L10" s="13">
        <f t="shared" ref="L10:L12" si="1">IF(C$4=$C$7,$C10,IF(C$4=$D$7,$D10,IF(C$4=$E$7,$E10,IF(C$4=$F$7,$F10,IF(C$4=$G$7,$G10,IF(C$4=$H$7,$H10,IF(C$4=$I$7,$I10,IF(C$4=$J$7,$J10,0))))))))</f>
        <v>0</v>
      </c>
      <c r="M10" s="12">
        <f t="shared" ref="M10:M33" si="2">K10-L10</f>
        <v>0</v>
      </c>
      <c r="N10" s="27" t="e">
        <f t="shared" ref="N10:N33" si="3">M10/L10</f>
        <v>#DIV/0!</v>
      </c>
      <c r="O10" s="25"/>
      <c r="P10" s="9"/>
      <c r="Q10" s="10"/>
      <c r="R10" s="9"/>
    </row>
    <row r="11" spans="1:18" s="3" customFormat="1">
      <c r="A11" s="32"/>
      <c r="B11" s="17" t="s">
        <v>23</v>
      </c>
      <c r="C11" s="13"/>
      <c r="D11" s="13"/>
      <c r="E11" s="13"/>
      <c r="F11" s="13"/>
      <c r="G11" s="13"/>
      <c r="H11" s="13"/>
      <c r="I11" s="13"/>
      <c r="J11" s="13"/>
      <c r="K11" s="13">
        <f t="shared" si="0"/>
        <v>0</v>
      </c>
      <c r="L11" s="13">
        <f t="shared" si="1"/>
        <v>0</v>
      </c>
      <c r="M11" s="12">
        <f t="shared" si="2"/>
        <v>0</v>
      </c>
      <c r="N11" s="27" t="e">
        <f t="shared" si="3"/>
        <v>#DIV/0!</v>
      </c>
      <c r="O11" s="25"/>
    </row>
    <row r="12" spans="1:18">
      <c r="A12" s="32"/>
      <c r="B12" s="17"/>
      <c r="C12" s="13"/>
      <c r="D12" s="13"/>
      <c r="E12" s="13"/>
      <c r="F12" s="13"/>
      <c r="G12" s="13"/>
      <c r="H12" s="13"/>
      <c r="I12" s="13"/>
      <c r="J12" s="13"/>
      <c r="K12" s="13">
        <f t="shared" si="0"/>
        <v>0</v>
      </c>
      <c r="L12" s="13">
        <f t="shared" si="1"/>
        <v>0</v>
      </c>
      <c r="M12" s="12">
        <f t="shared" si="2"/>
        <v>0</v>
      </c>
      <c r="N12" s="27" t="e">
        <f t="shared" si="3"/>
        <v>#DIV/0!</v>
      </c>
      <c r="O12" s="25"/>
      <c r="P12" s="9"/>
      <c r="Q12" s="10"/>
      <c r="R12" s="9"/>
    </row>
    <row r="13" spans="1:18">
      <c r="A13" s="66"/>
      <c r="B13" s="17"/>
      <c r="C13" s="13"/>
      <c r="D13" s="13"/>
      <c r="E13" s="13"/>
      <c r="F13" s="13"/>
      <c r="G13" s="13"/>
      <c r="H13" s="13"/>
      <c r="I13" s="13"/>
      <c r="J13" s="13"/>
      <c r="K13" s="13"/>
      <c r="L13" s="13"/>
      <c r="M13" s="12"/>
      <c r="N13" s="27"/>
      <c r="O13" s="67"/>
      <c r="P13" s="9"/>
      <c r="Q13" s="9"/>
      <c r="R13" s="9"/>
    </row>
    <row r="14" spans="1:18">
      <c r="A14" s="31">
        <v>2</v>
      </c>
      <c r="B14" s="8" t="s">
        <v>24</v>
      </c>
      <c r="C14" s="4"/>
      <c r="D14" s="4"/>
      <c r="E14" s="15"/>
      <c r="F14" s="15"/>
      <c r="G14" s="15"/>
      <c r="H14" s="15"/>
      <c r="I14" s="15"/>
      <c r="J14" s="15"/>
      <c r="K14" s="15"/>
      <c r="L14" s="15"/>
      <c r="M14" s="15"/>
      <c r="N14" s="28"/>
      <c r="O14" s="68"/>
      <c r="P14" s="9"/>
      <c r="Q14" s="9"/>
      <c r="R14" s="9"/>
    </row>
    <row r="15" spans="1:18">
      <c r="A15" s="33"/>
      <c r="B15" s="17"/>
      <c r="C15" s="13"/>
      <c r="D15" s="13"/>
      <c r="E15" s="13"/>
      <c r="F15" s="13"/>
      <c r="G15" s="13"/>
      <c r="H15" s="13"/>
      <c r="I15" s="13"/>
      <c r="J15" s="13"/>
      <c r="K15" s="13">
        <f>IF(C$3=$C$7,$C15,IF(C$3=$D$7,$D15,IF(C$3=$E$7,$E15,IF(C$3=$F$7,$F15,IF(C$3=$G$7,$G15,IF(C$3=$H$7,$H15,IF(C$3=$I$7,$I15,IF(C$3=$J$7,$J15,0))))))))</f>
        <v>0</v>
      </c>
      <c r="L15" s="13">
        <f>IF(C$4=$C$7,$C15,IF(C$4=$D$7,$D15,IF(C$4=$E$7,$E15,IF(C$4=$F$7,$F15,IF(C$4=$G$7,$G15,IF(C$4=$H$7,$H15,IF(C$4=$I$7,$I15,IF(C$4=$J$7,$J15,0))))))))</f>
        <v>0</v>
      </c>
      <c r="M15" s="12">
        <f t="shared" si="2"/>
        <v>0</v>
      </c>
      <c r="N15" s="27" t="e">
        <f t="shared" si="3"/>
        <v>#DIV/0!</v>
      </c>
      <c r="O15" s="26"/>
      <c r="P15" s="9"/>
      <c r="Q15" s="9"/>
      <c r="R15" s="9"/>
    </row>
    <row r="16" spans="1:18">
      <c r="A16" s="32"/>
      <c r="B16" s="17" t="s">
        <v>23</v>
      </c>
      <c r="C16" s="13"/>
      <c r="D16" s="13"/>
      <c r="E16" s="13"/>
      <c r="F16" s="13"/>
      <c r="G16" s="13"/>
      <c r="H16" s="13"/>
      <c r="I16" s="13"/>
      <c r="J16" s="13"/>
      <c r="K16" s="13">
        <f>IF(C$3=$C$7,$C16,IF(C$3=$D$7,$D16,IF(C$3=$E$7,$E16,IF(C$3=$F$7,$F16,IF(C$3=$G$7,$G16,IF(C$3=$H$7,$H16,IF(C$3=$I$7,$I16,IF(C$3=$J$7,$J16,0))))))))</f>
        <v>0</v>
      </c>
      <c r="L16" s="13">
        <f>IF(C$4=$C$7,$C16,IF(C$4=$D$7,$D16,IF(C$4=$E$7,$E16,IF(C$4=$F$7,$F16,IF(C$4=$G$7,$G16,IF(C$4=$H$7,$H16,IF(C$4=$I$7,$I16,IF(C$4=$J$7,$J16,0))))))))</f>
        <v>0</v>
      </c>
      <c r="M16" s="12">
        <f t="shared" si="2"/>
        <v>0</v>
      </c>
      <c r="N16" s="27" t="e">
        <f t="shared" si="3"/>
        <v>#DIV/0!</v>
      </c>
      <c r="O16" s="25"/>
      <c r="P16" s="9"/>
      <c r="Q16" s="9"/>
      <c r="R16" s="9"/>
    </row>
    <row r="17" spans="1:18">
      <c r="A17" s="32"/>
      <c r="B17" s="17"/>
      <c r="C17" s="13"/>
      <c r="D17" s="13"/>
      <c r="E17" s="13"/>
      <c r="F17" s="13"/>
      <c r="G17" s="13"/>
      <c r="H17" s="13"/>
      <c r="I17" s="13"/>
      <c r="J17" s="13"/>
      <c r="K17" s="13">
        <f>IF(C$3=$C$7,$C17,IF(C$3=$D$7,$D17,IF(C$3=$E$7,$E17,IF(C$3=$F$7,$F17,IF(C$3=$G$7,$G17,IF(C$3=$H$7,$H17,IF(C$3=$I$7,$I17,IF(C$3=$J$7,$J17,0))))))))</f>
        <v>0</v>
      </c>
      <c r="L17" s="13">
        <f>IF(C$4=$C$7,$C17,IF(C$4=$D$7,$D17,IF(C$4=$E$7,$E17,IF(C$4=$F$7,$F17,IF(C$4=$G$7,$G17,IF(C$4=$H$7,$H17,IF(C$4=$I$7,$I17,IF(C$4=$J$7,$J17,0))))))))</f>
        <v>0</v>
      </c>
      <c r="M17" s="12">
        <f t="shared" si="2"/>
        <v>0</v>
      </c>
      <c r="N17" s="27" t="e">
        <f t="shared" si="3"/>
        <v>#DIV/0!</v>
      </c>
      <c r="O17" s="67"/>
      <c r="P17" s="9"/>
      <c r="Q17" s="9"/>
      <c r="R17" s="9"/>
    </row>
    <row r="18" spans="1:18">
      <c r="A18" s="66"/>
      <c r="B18" s="17"/>
      <c r="C18" s="13"/>
      <c r="D18" s="13"/>
      <c r="E18" s="13"/>
      <c r="F18" s="13"/>
      <c r="G18" s="13"/>
      <c r="H18" s="13"/>
      <c r="I18" s="13"/>
      <c r="J18" s="13"/>
      <c r="K18" s="13"/>
      <c r="L18" s="13"/>
      <c r="M18" s="12"/>
      <c r="N18" s="27"/>
      <c r="O18" s="67"/>
      <c r="P18" s="9"/>
      <c r="Q18" s="9"/>
      <c r="R18" s="9"/>
    </row>
    <row r="19" spans="1:18">
      <c r="A19" s="31">
        <v>3</v>
      </c>
      <c r="B19" s="8" t="s">
        <v>26</v>
      </c>
      <c r="C19" s="5"/>
      <c r="D19" s="5"/>
      <c r="E19" s="15"/>
      <c r="F19" s="15"/>
      <c r="G19" s="15"/>
      <c r="H19" s="15"/>
      <c r="I19" s="15"/>
      <c r="J19" s="15"/>
      <c r="K19" s="15"/>
      <c r="L19" s="15"/>
      <c r="M19" s="15"/>
      <c r="N19" s="28"/>
      <c r="O19" s="68"/>
      <c r="P19" s="9"/>
      <c r="Q19" s="9"/>
      <c r="R19" s="9"/>
    </row>
    <row r="20" spans="1:18">
      <c r="A20" s="32"/>
      <c r="B20" s="17"/>
      <c r="C20" s="13"/>
      <c r="D20" s="13"/>
      <c r="E20" s="13"/>
      <c r="F20" s="13"/>
      <c r="G20" s="13"/>
      <c r="H20" s="13"/>
      <c r="I20" s="13"/>
      <c r="J20" s="13"/>
      <c r="K20" s="13">
        <f t="shared" ref="K20:K22" si="4">IF(C$3=$C$7,$C20,IF(C$3=$D$7,$D20,IF(C$3=$E$7,$E20,IF(C$3=$F$7,$F20,IF(C$3=$G$7,$G20,IF(C$3=$H$7,$H20,IF(C$3=$I$7,$I20,IF(C$3=$J$7,$J20,0))))))))</f>
        <v>0</v>
      </c>
      <c r="L20" s="13">
        <f t="shared" ref="L20:L22" si="5">IF(C$4=$C$7,$C20,IF(C$4=$D$7,$D20,IF(C$4=$E$7,$E20,IF(C$4=$F$7,$F20,IF(C$4=$G$7,$G20,IF(C$4=$H$7,$H20,IF(C$4=$I$7,$I20,IF(C$4=$J$7,$J20,0))))))))</f>
        <v>0</v>
      </c>
      <c r="M20" s="12">
        <f t="shared" si="2"/>
        <v>0</v>
      </c>
      <c r="N20" s="27" t="e">
        <f t="shared" si="3"/>
        <v>#DIV/0!</v>
      </c>
      <c r="O20" s="67"/>
      <c r="P20" s="9"/>
      <c r="Q20" s="9"/>
      <c r="R20" s="9"/>
    </row>
    <row r="21" spans="1:18">
      <c r="A21" s="32"/>
      <c r="B21" s="17" t="s">
        <v>23</v>
      </c>
      <c r="C21" s="13"/>
      <c r="D21" s="13"/>
      <c r="E21" s="13"/>
      <c r="F21" s="13"/>
      <c r="G21" s="13"/>
      <c r="H21" s="13"/>
      <c r="I21" s="13"/>
      <c r="J21" s="13"/>
      <c r="K21" s="13">
        <f t="shared" si="4"/>
        <v>0</v>
      </c>
      <c r="L21" s="13">
        <f t="shared" si="5"/>
        <v>0</v>
      </c>
      <c r="M21" s="12">
        <f t="shared" si="2"/>
        <v>0</v>
      </c>
      <c r="N21" s="27" t="e">
        <f t="shared" si="3"/>
        <v>#DIV/0!</v>
      </c>
      <c r="O21" s="67"/>
      <c r="P21" s="9"/>
      <c r="Q21" s="9"/>
      <c r="R21" s="9"/>
    </row>
    <row r="22" spans="1:18">
      <c r="A22" s="32"/>
      <c r="B22" s="17"/>
      <c r="C22" s="13"/>
      <c r="D22" s="13"/>
      <c r="E22" s="13"/>
      <c r="F22" s="13"/>
      <c r="G22" s="13"/>
      <c r="H22" s="13"/>
      <c r="I22" s="13"/>
      <c r="J22" s="13"/>
      <c r="K22" s="13">
        <f t="shared" si="4"/>
        <v>0</v>
      </c>
      <c r="L22" s="13">
        <f t="shared" si="5"/>
        <v>0</v>
      </c>
      <c r="M22" s="12">
        <f t="shared" si="2"/>
        <v>0</v>
      </c>
      <c r="N22" s="27" t="e">
        <f t="shared" si="3"/>
        <v>#DIV/0!</v>
      </c>
      <c r="O22" s="67"/>
      <c r="P22" s="9"/>
      <c r="Q22" s="9"/>
      <c r="R22" s="9"/>
    </row>
    <row r="23" spans="1:18">
      <c r="A23" s="66"/>
      <c r="B23" s="17"/>
      <c r="C23" s="13"/>
      <c r="D23" s="13"/>
      <c r="E23" s="13"/>
      <c r="F23" s="13"/>
      <c r="G23" s="13"/>
      <c r="H23" s="13"/>
      <c r="I23" s="13"/>
      <c r="J23" s="13"/>
      <c r="K23" s="13"/>
      <c r="L23" s="13"/>
      <c r="M23" s="12"/>
      <c r="N23" s="27"/>
      <c r="O23" s="67"/>
      <c r="P23" s="9"/>
      <c r="Q23" s="9"/>
      <c r="R23" s="9"/>
    </row>
    <row r="24" spans="1:18">
      <c r="A24" s="34">
        <v>4</v>
      </c>
      <c r="B24" s="8" t="s">
        <v>27</v>
      </c>
      <c r="C24" s="4"/>
      <c r="D24" s="4"/>
      <c r="E24" s="15"/>
      <c r="F24" s="15"/>
      <c r="G24" s="15"/>
      <c r="H24" s="15"/>
      <c r="I24" s="15"/>
      <c r="J24" s="15"/>
      <c r="K24" s="15"/>
      <c r="L24" s="15"/>
      <c r="M24" s="15"/>
      <c r="N24" s="28"/>
      <c r="O24" s="68"/>
      <c r="P24" s="9"/>
      <c r="Q24" s="9"/>
      <c r="R24" s="9"/>
    </row>
    <row r="25" spans="1:18">
      <c r="A25" s="32"/>
      <c r="B25" s="17"/>
      <c r="C25" s="13"/>
      <c r="D25" s="13"/>
      <c r="E25" s="13"/>
      <c r="F25" s="13"/>
      <c r="G25" s="13"/>
      <c r="H25" s="13"/>
      <c r="I25" s="13"/>
      <c r="J25" s="13"/>
      <c r="K25" s="13">
        <f>IF(C$3=$C$7,$C25,IF(C$3=$D$7,$D25,IF(C$3=$E$7,$E25,IF(C$3=$F$7,$F25,IF(C$3=$G$7,$G25,IF(C$3=$H$7,$H25,IF(C$3=$I$7,$I25,IF(C$3=$J$7,$J25,0))))))))</f>
        <v>0</v>
      </c>
      <c r="L25" s="13">
        <f>IF(C$4=$C$7,$C25,IF(C$4=$D$7,$D25,IF(C$4=$E$7,$E25,IF(C$4=$F$7,$F25,IF(C$4=$G$7,$G25,IF(C$4=$H$7,$H25,IF(C$4=$I$7,$I25,IF(C$4=$J$7,$J25,0))))))))</f>
        <v>0</v>
      </c>
      <c r="M25" s="12">
        <f t="shared" si="2"/>
        <v>0</v>
      </c>
      <c r="N25" s="27" t="e">
        <f t="shared" si="3"/>
        <v>#DIV/0!</v>
      </c>
      <c r="O25" s="67"/>
      <c r="P25" s="9"/>
      <c r="Q25" s="9"/>
      <c r="R25" s="9"/>
    </row>
    <row r="26" spans="1:18">
      <c r="A26" s="32"/>
      <c r="B26" s="17" t="s">
        <v>23</v>
      </c>
      <c r="C26" s="13"/>
      <c r="D26" s="13"/>
      <c r="E26" s="13"/>
      <c r="F26" s="13"/>
      <c r="G26" s="13"/>
      <c r="H26" s="13"/>
      <c r="I26" s="13"/>
      <c r="J26" s="13"/>
      <c r="K26" s="13">
        <f>IF(C$3=$C$7,$C26,IF(C$3=$D$7,$D26,IF(C$3=$E$7,$E26,IF(C$3=$F$7,$F26,IF(C$3=$G$7,$G26,IF(C$3=$H$7,$H26,IF(C$3=$I$7,$I26,IF(C$3=$J$7,$J26,0))))))))</f>
        <v>0</v>
      </c>
      <c r="L26" s="13">
        <f>IF(C$4=$C$7,$C26,IF(C$4=$D$7,$D26,IF(C$4=$E$7,$E26,IF(C$4=$F$7,$F26,IF(C$4=$G$7,$G26,IF(C$4=$H$7,$H26,IF(C$4=$I$7,$I26,IF(C$4=$J$7,$J26,0))))))))</f>
        <v>0</v>
      </c>
      <c r="M26" s="12">
        <f t="shared" si="2"/>
        <v>0</v>
      </c>
      <c r="N26" s="27" t="e">
        <f t="shared" si="3"/>
        <v>#DIV/0!</v>
      </c>
      <c r="O26" s="67"/>
      <c r="P26" s="9"/>
      <c r="Q26" s="9"/>
      <c r="R26" s="9"/>
    </row>
    <row r="27" spans="1:18">
      <c r="A27" s="32"/>
      <c r="B27" s="17"/>
      <c r="C27" s="13"/>
      <c r="D27" s="13"/>
      <c r="E27" s="13"/>
      <c r="F27" s="13"/>
      <c r="G27" s="13"/>
      <c r="H27" s="13"/>
      <c r="I27" s="13"/>
      <c r="J27" s="13"/>
      <c r="K27" s="13">
        <f>IF(C$3=$C$7,$C27,IF(C$3=$D$7,$D27,IF(C$3=$E$7,$E27,IF(C$3=$F$7,$F27,IF(C$3=$G$7,$G27,IF(C$3=$H$7,$H27,IF(C$3=$I$7,$I27,IF(C$3=$J$7,$J27,0))))))))</f>
        <v>0</v>
      </c>
      <c r="L27" s="13">
        <f>IF(C$4=$C$7,$C27,IF(C$4=$D$7,$D27,IF(C$4=$E$7,$E27,IF(C$4=$F$7,$F27,IF(C$4=$G$7,$G27,IF(C$4=$H$7,$H27,IF(C$4=$I$7,$I27,IF(C$4=$J$7,$J27,0))))))))</f>
        <v>0</v>
      </c>
      <c r="M27" s="12">
        <f t="shared" si="2"/>
        <v>0</v>
      </c>
      <c r="N27" s="27" t="e">
        <f t="shared" si="3"/>
        <v>#DIV/0!</v>
      </c>
      <c r="O27" s="67"/>
      <c r="P27" s="9"/>
      <c r="Q27" s="9"/>
      <c r="R27" s="9"/>
    </row>
    <row r="28" spans="1:18">
      <c r="A28" s="66"/>
      <c r="B28" s="17"/>
      <c r="C28" s="13"/>
      <c r="D28" s="13"/>
      <c r="E28" s="13"/>
      <c r="F28" s="13"/>
      <c r="G28" s="13"/>
      <c r="H28" s="13"/>
      <c r="I28" s="13"/>
      <c r="J28" s="13"/>
      <c r="K28" s="13"/>
      <c r="L28" s="13"/>
      <c r="M28" s="12"/>
      <c r="N28" s="27"/>
      <c r="O28" s="67"/>
      <c r="P28" s="9"/>
      <c r="Q28" s="9"/>
      <c r="R28" s="9"/>
    </row>
    <row r="29" spans="1:18">
      <c r="A29" s="31">
        <v>5</v>
      </c>
      <c r="B29" s="8" t="s">
        <v>28</v>
      </c>
      <c r="C29" s="4"/>
      <c r="D29" s="4"/>
      <c r="E29" s="15"/>
      <c r="F29" s="15"/>
      <c r="G29" s="15"/>
      <c r="H29" s="15"/>
      <c r="I29" s="15"/>
      <c r="J29" s="15"/>
      <c r="K29" s="15"/>
      <c r="L29" s="15"/>
      <c r="M29" s="15"/>
      <c r="N29" s="28"/>
      <c r="O29" s="68"/>
      <c r="P29" s="9"/>
      <c r="Q29" s="9"/>
      <c r="R29" s="9"/>
    </row>
    <row r="30" spans="1:18">
      <c r="A30" s="32"/>
      <c r="B30" s="17"/>
      <c r="C30" s="13"/>
      <c r="D30" s="13"/>
      <c r="E30" s="13"/>
      <c r="F30" s="13"/>
      <c r="G30" s="13"/>
      <c r="H30" s="13"/>
      <c r="I30" s="13"/>
      <c r="J30" s="13"/>
      <c r="K30" s="13">
        <f>IF(C$3=$C$7,$C30,IF(C$3=$D$7,$D30,IF(C$3=$E$7,$E30,IF(C$3=$F$7,$F30,IF(C$3=$G$7,$G30,IF(C$3=$H$7,$H30,IF(C$3=$I$7,$I30,IF(C$3=$J$7,$J30,0))))))))</f>
        <v>0</v>
      </c>
      <c r="L30" s="13">
        <f>IF(C$4=$C$7,$C30,IF(C$4=$D$7,$D30,IF(C$4=$E$7,$E30,IF(C$4=$F$7,$F30,IF(C$4=$G$7,$G30,IF(C$4=$H$7,$H30,IF(C$4=$I$7,$I30,IF(C$4=$J$7,$J30,0))))))))</f>
        <v>0</v>
      </c>
      <c r="M30" s="12">
        <f t="shared" si="2"/>
        <v>0</v>
      </c>
      <c r="N30" s="27" t="e">
        <f t="shared" si="3"/>
        <v>#DIV/0!</v>
      </c>
      <c r="O30" s="67"/>
      <c r="P30" s="9"/>
      <c r="Q30" s="9"/>
      <c r="R30" s="9"/>
    </row>
    <row r="31" spans="1:18">
      <c r="A31" s="32"/>
      <c r="B31" s="17" t="s">
        <v>23</v>
      </c>
      <c r="C31" s="13"/>
      <c r="D31" s="13"/>
      <c r="E31" s="13"/>
      <c r="F31" s="13"/>
      <c r="G31" s="13"/>
      <c r="H31" s="13"/>
      <c r="I31" s="13"/>
      <c r="J31" s="13"/>
      <c r="K31" s="13">
        <f>IF(C$3=$C$7,$C31,IF(C$3=$D$7,$D31,IF(C$3=$E$7,$E31,IF(C$3=$F$7,$F31,IF(C$3=$G$7,$G31,IF(C$3=$H$7,$H31,IF(C$3=$I$7,$I31,IF(C$3=$J$7,$J31,0))))))))</f>
        <v>0</v>
      </c>
      <c r="L31" s="13">
        <f>IF(C$4=$C$7,$C31,IF(C$4=$D$7,$D31,IF(C$4=$E$7,$E31,IF(C$4=$F$7,$F31,IF(C$4=$G$7,$G31,IF(C$4=$H$7,$H31,IF(C$4=$I$7,$I31,IF(C$4=$J$7,$J31,0))))))))</f>
        <v>0</v>
      </c>
      <c r="M31" s="12">
        <f t="shared" si="2"/>
        <v>0</v>
      </c>
      <c r="N31" s="27" t="e">
        <f t="shared" si="3"/>
        <v>#DIV/0!</v>
      </c>
      <c r="O31" s="67"/>
      <c r="P31" s="9"/>
      <c r="Q31" s="9"/>
      <c r="R31" s="9"/>
    </row>
    <row r="32" spans="1:18">
      <c r="A32" s="32"/>
      <c r="B32" s="17"/>
      <c r="C32" s="13"/>
      <c r="D32" s="13"/>
      <c r="E32" s="13"/>
      <c r="F32" s="13"/>
      <c r="G32" s="13"/>
      <c r="H32" s="13"/>
      <c r="I32" s="13"/>
      <c r="J32" s="13"/>
      <c r="K32" s="13">
        <f>IF(C$3=$C$7,$C32,IF(C$3=$D$7,$D32,IF(C$3=$E$7,$E32,IF(C$3=$F$7,$F32,IF(C$3=$G$7,$G32,IF(C$3=$H$7,$H32,IF(C$3=$I$7,$I32,IF(C$3=$J$7,$J32,0))))))))</f>
        <v>0</v>
      </c>
      <c r="L32" s="13">
        <f>IF(C$4=$C$7,$C32,IF(C$4=$D$7,$D32,IF(C$4=$E$7,$E32,IF(C$4=$F$7,$F32,IF(C$4=$G$7,$G32,IF(C$4=$H$7,$H32,IF(C$4=$I$7,$I32,IF(C$4=$J$7,$J32,0))))))))</f>
        <v>0</v>
      </c>
      <c r="M32" s="12">
        <f t="shared" si="2"/>
        <v>0</v>
      </c>
      <c r="N32" s="27" t="e">
        <f t="shared" si="3"/>
        <v>#DIV/0!</v>
      </c>
      <c r="O32" s="67"/>
      <c r="P32" s="9"/>
      <c r="Q32" s="9"/>
      <c r="R32" s="9"/>
    </row>
    <row r="33" spans="1:18" ht="15.75" thickBot="1">
      <c r="A33" s="36"/>
      <c r="B33" s="37"/>
      <c r="C33" s="38"/>
      <c r="D33" s="38"/>
      <c r="E33" s="38"/>
      <c r="F33" s="38"/>
      <c r="G33" s="38"/>
      <c r="H33" s="38"/>
      <c r="I33" s="38"/>
      <c r="J33" s="38"/>
      <c r="K33" s="38">
        <f>IF(C$3=$C$7,$C33,IF(C$3=$D$7,$D33,IF(C$3=$E$7,$E33,IF(C$3=$F$7,$F33,IF(C$3=$G$7,$G33,IF(C$3=$H$7,$H33,IF(C$3=$I$7,$I33,IF(C$3=$J$7,$J33,0))))))))</f>
        <v>0</v>
      </c>
      <c r="L33" s="38">
        <f>IF(C$4=$C$7,$C33,IF(C$4=$D$7,$D33,IF(C$4=$E$7,$E33,IF(C$4=$F$7,$F33,IF(C$4=$G$7,$G33,IF(C$4=$H$7,$H33,IF(C$4=$I$7,$I33,IF(C$4=$J$7,$J33,0))))))))</f>
        <v>0</v>
      </c>
      <c r="M33" s="39">
        <f t="shared" si="2"/>
        <v>0</v>
      </c>
      <c r="N33" s="40" t="e">
        <f t="shared" si="3"/>
        <v>#DIV/0!</v>
      </c>
      <c r="O33" s="69"/>
      <c r="P33" s="9"/>
      <c r="Q33" s="9"/>
      <c r="R33" s="9"/>
    </row>
    <row r="34" spans="1:18" ht="13.5" thickBot="1">
      <c r="A34" s="41"/>
      <c r="B34" s="42" t="s">
        <v>29</v>
      </c>
      <c r="C34" s="43"/>
      <c r="D34" s="43"/>
      <c r="E34" s="44"/>
      <c r="F34" s="44"/>
      <c r="G34" s="44"/>
      <c r="H34" s="44"/>
      <c r="I34" s="44"/>
      <c r="J34" s="44"/>
      <c r="K34" s="44">
        <f>SUM(K10:K33)</f>
        <v>0</v>
      </c>
      <c r="L34" s="44">
        <f>SUM(L10:L33)</f>
        <v>0</v>
      </c>
      <c r="M34" s="44"/>
      <c r="N34" s="45"/>
      <c r="O34" s="46"/>
      <c r="P34" s="9"/>
      <c r="Q34" s="9"/>
      <c r="R34" s="9"/>
    </row>
    <row r="35" spans="1:18">
      <c r="A35" s="9"/>
      <c r="C35" s="16"/>
      <c r="D35" s="16"/>
      <c r="E35" s="16"/>
      <c r="F35" s="16"/>
      <c r="G35" s="16"/>
      <c r="H35" s="16"/>
      <c r="I35" s="16"/>
      <c r="J35" s="16"/>
      <c r="K35" s="16"/>
      <c r="L35" s="16"/>
      <c r="M35" s="9"/>
      <c r="N35" s="29"/>
      <c r="P35" s="9"/>
      <c r="Q35" s="9"/>
      <c r="R35" s="9"/>
    </row>
    <row r="36" spans="1:18">
      <c r="A36" s="9"/>
      <c r="C36" s="9"/>
      <c r="D36" s="9"/>
      <c r="E36" s="9"/>
      <c r="F36" s="9"/>
      <c r="G36" s="9"/>
      <c r="H36" s="9"/>
      <c r="I36" s="9"/>
      <c r="J36" s="9"/>
      <c r="K36" s="9"/>
      <c r="L36" s="9"/>
      <c r="M36" s="9"/>
      <c r="N36" s="29"/>
      <c r="P36" s="9"/>
      <c r="Q36" s="9"/>
      <c r="R36" s="9"/>
    </row>
    <row r="37" spans="1:18">
      <c r="A37" s="9"/>
      <c r="B37" s="70" t="s">
        <v>15</v>
      </c>
      <c r="C37" s="9"/>
      <c r="D37" s="9"/>
      <c r="E37" s="9"/>
      <c r="F37" s="9"/>
      <c r="G37" s="9"/>
      <c r="H37" s="9"/>
      <c r="I37" s="9"/>
      <c r="J37" s="9"/>
      <c r="K37" s="9"/>
      <c r="L37" s="9"/>
      <c r="M37" s="9"/>
      <c r="N37" s="29"/>
      <c r="O37" s="9"/>
      <c r="P37" s="9"/>
      <c r="Q37" s="9"/>
      <c r="R37" s="9"/>
    </row>
    <row r="38" spans="1:18">
      <c r="A38" s="9"/>
      <c r="B38" s="70" t="s">
        <v>16</v>
      </c>
      <c r="C38" s="9"/>
      <c r="D38" s="9"/>
      <c r="E38" s="9"/>
      <c r="F38" s="9"/>
      <c r="G38" s="9"/>
      <c r="H38" s="9"/>
      <c r="I38" s="9"/>
      <c r="J38" s="9"/>
      <c r="K38" s="9"/>
      <c r="L38" s="9"/>
      <c r="M38" s="9"/>
      <c r="N38" s="29"/>
      <c r="O38" s="9"/>
      <c r="P38" s="9"/>
      <c r="Q38" s="9"/>
      <c r="R38" s="9"/>
    </row>
    <row r="39" spans="1:18">
      <c r="O39" s="9"/>
      <c r="P39" s="9"/>
      <c r="Q39" s="9"/>
      <c r="R39" s="9"/>
    </row>
    <row r="40" spans="1:18">
      <c r="O40" s="9"/>
      <c r="P40" s="9"/>
      <c r="Q40" s="9"/>
      <c r="R40" s="9"/>
    </row>
  </sheetData>
  <dataConsolidate/>
  <mergeCells count="2">
    <mergeCell ref="A1:N1"/>
    <mergeCell ref="A3:A4"/>
  </mergeCells>
  <dataValidations count="1">
    <dataValidation type="list" allowBlank="1" showInputMessage="1" showErrorMessage="1" sqref="C3:C4">
      <formula1>$C$7:$J$7</formula1>
    </dataValidation>
  </dataValidations>
  <pageMargins left="0.75" right="0.75" top="1" bottom="1" header="0.5" footer="0.5"/>
  <pageSetup paperSize="9" orientation="portrait" r:id="rId1"/>
  <headerFooter alignWithMargins="0"/>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Variance Analysis</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user</cp:lastModifiedBy>
  <dcterms:created xsi:type="dcterms:W3CDTF">2010-04-12T10:26:49Z</dcterms:created>
  <dcterms:modified xsi:type="dcterms:W3CDTF">2010-05-01T11:32:38Z</dcterms:modified>
</cp:coreProperties>
</file>