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8" i="1"/>
  <c r="D37"/>
  <c r="D36"/>
  <c r="D35"/>
  <c r="D34"/>
  <c r="E19"/>
  <c r="D4"/>
  <c r="E20" s="1"/>
  <c r="D6" l="1"/>
  <c r="E22" s="1"/>
  <c r="D5"/>
  <c r="E21" s="1"/>
  <c r="D7"/>
  <c r="E23" s="1"/>
  <c r="E8" l="1"/>
  <c r="D18" s="1"/>
</calcChain>
</file>

<file path=xl/sharedStrings.xml><?xml version="1.0" encoding="utf-8"?>
<sst xmlns="http://schemas.openxmlformats.org/spreadsheetml/2006/main" count="59" uniqueCount="43">
  <si>
    <t>Excise - Removal As Such</t>
  </si>
  <si>
    <t>Date</t>
  </si>
  <si>
    <t>Particulars</t>
  </si>
  <si>
    <t>Debit</t>
  </si>
  <si>
    <t>Credit</t>
  </si>
  <si>
    <t>Purchase - Raw Material a/c</t>
  </si>
  <si>
    <t>Dr.</t>
  </si>
  <si>
    <t>Cenvat Credit (Input) a/c</t>
  </si>
  <si>
    <t>Education Cess on Cenvat Credit (Input) a/c</t>
  </si>
  <si>
    <t>SHE Cess on Cenvat Credit (Input) a/c</t>
  </si>
  <si>
    <t>Input VAT @ 4% a/c</t>
  </si>
  <si>
    <t>To Supplier's a/c</t>
  </si>
  <si>
    <t>Cr.</t>
  </si>
  <si>
    <t xml:space="preserve">(Being purchase of plastic granuals of 200 kgs </t>
  </si>
  <si>
    <t>of Rs.500/- per kg vide invoice no. 412 dated</t>
  </si>
  <si>
    <t>As the company wants to remove the material without any process "As Such" due to</t>
  </si>
  <si>
    <t>cancellation of order or some other reason, then accounting treatment will be:</t>
  </si>
  <si>
    <t>(A)</t>
  </si>
  <si>
    <t>of march itself:</t>
  </si>
  <si>
    <t>If removal of material occurs in the month</t>
  </si>
  <si>
    <t>30/03/2012</t>
  </si>
  <si>
    <t>Supplier's a/c</t>
  </si>
  <si>
    <t>To Purchase Return (RM) a/c</t>
  </si>
  <si>
    <t>To Exicse Duty a/c</t>
  </si>
  <si>
    <t>To Education Cess on Excise Duty a/c</t>
  </si>
  <si>
    <t>To SHE Cess on Excise Duty a/c</t>
  </si>
  <si>
    <t>To Output VAT @ 4% a/c</t>
  </si>
  <si>
    <t>(A reversal entry of cenvat credit in RG-23A should be made and  the amount is deducted in</t>
  </si>
  <si>
    <t>ER-1 return by the way of "Removal as such") - As the purchase and removal of goods occurred in</t>
  </si>
  <si>
    <t>the same month, there is no need of interest on cenvat credit availed.</t>
  </si>
  <si>
    <t>(B)</t>
  </si>
  <si>
    <t>If removal of material occurs on 30/04/2012</t>
  </si>
  <si>
    <t>29/04/2012 @ 13% p.a. for availing cenvat credit.</t>
  </si>
  <si>
    <t>Total</t>
  </si>
  <si>
    <t>Interest for the period of 45 days@ 13% on 10300</t>
  </si>
  <si>
    <t>Rounded Off</t>
  </si>
  <si>
    <t>(Interest should be paid by cash only through GAR-7 challan)</t>
  </si>
  <si>
    <t>16/03/2012</t>
  </si>
  <si>
    <t>16/03/2012)</t>
  </si>
  <si>
    <t>(RG-23A Entry date is 16/03/2012)</t>
  </si>
  <si>
    <t>In addition to the above mentioned procedure, you have to calculate interest from 16/03/2012 to</t>
  </si>
  <si>
    <t>Rajarajan, M.A.,M.com.,M.Phil.,CWA.</t>
  </si>
  <si>
    <t>Email: rajarajan1968@yahoo.co.in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</si>
</sst>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/>
    <xf numFmtId="2" fontId="1" fillId="0" borderId="0" xfId="0" applyNumberFormat="1" applyFont="1"/>
    <xf numFmtId="0" fontId="2" fillId="2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topLeftCell="A31" workbookViewId="0">
      <selection activeCell="B17" sqref="B17"/>
    </sheetView>
  </sheetViews>
  <sheetFormatPr defaultRowHeight="15"/>
  <cols>
    <col min="1" max="1" width="12.140625" bestFit="1" customWidth="1"/>
    <col min="2" max="2" width="43.5703125" bestFit="1" customWidth="1"/>
    <col min="3" max="3" width="3.42578125" customWidth="1"/>
    <col min="4" max="4" width="14.28515625" customWidth="1"/>
    <col min="5" max="5" width="12.5703125" customWidth="1"/>
  </cols>
  <sheetData>
    <row r="1" spans="1:5" ht="15.75">
      <c r="A1" s="10" t="s">
        <v>0</v>
      </c>
      <c r="B1" s="10"/>
      <c r="C1" s="10"/>
      <c r="D1" s="10"/>
      <c r="E1" s="10"/>
    </row>
    <row r="2" spans="1:5" ht="15.75">
      <c r="A2" s="2" t="s">
        <v>1</v>
      </c>
      <c r="B2" s="2" t="s">
        <v>2</v>
      </c>
      <c r="C2" s="2"/>
      <c r="D2" s="2" t="s">
        <v>3</v>
      </c>
      <c r="E2" s="2" t="s">
        <v>4</v>
      </c>
    </row>
    <row r="3" spans="1:5">
      <c r="A3" t="s">
        <v>37</v>
      </c>
      <c r="B3" t="s">
        <v>5</v>
      </c>
      <c r="C3" t="s">
        <v>6</v>
      </c>
      <c r="D3" s="3">
        <v>100000</v>
      </c>
    </row>
    <row r="4" spans="1:5">
      <c r="B4" t="s">
        <v>7</v>
      </c>
      <c r="C4" t="s">
        <v>6</v>
      </c>
      <c r="D4" s="3">
        <f>SUM(D3*10/100)</f>
        <v>10000</v>
      </c>
    </row>
    <row r="5" spans="1:5">
      <c r="B5" t="s">
        <v>8</v>
      </c>
      <c r="C5" t="s">
        <v>6</v>
      </c>
      <c r="D5" s="3">
        <f>SUM(D4*2/100)</f>
        <v>200</v>
      </c>
    </row>
    <row r="6" spans="1:5">
      <c r="B6" t="s">
        <v>9</v>
      </c>
      <c r="C6" t="s">
        <v>6</v>
      </c>
      <c r="D6" s="3">
        <f>SUM(D4*1/100)</f>
        <v>100</v>
      </c>
    </row>
    <row r="7" spans="1:5">
      <c r="B7" t="s">
        <v>10</v>
      </c>
      <c r="C7" t="s">
        <v>6</v>
      </c>
      <c r="D7" s="3">
        <f>SUM(D3:D6)*4/100</f>
        <v>4412</v>
      </c>
    </row>
    <row r="8" spans="1:5">
      <c r="B8" t="s">
        <v>11</v>
      </c>
      <c r="C8" t="s">
        <v>12</v>
      </c>
      <c r="D8" s="3"/>
      <c r="E8" s="3">
        <f>SUM(D3:D7)</f>
        <v>114712</v>
      </c>
    </row>
    <row r="9" spans="1:5">
      <c r="B9" t="s">
        <v>13</v>
      </c>
    </row>
    <row r="10" spans="1:5">
      <c r="B10" t="s">
        <v>14</v>
      </c>
    </row>
    <row r="11" spans="1:5">
      <c r="B11" t="s">
        <v>38</v>
      </c>
    </row>
    <row r="12" spans="1:5">
      <c r="B12" s="1" t="s">
        <v>39</v>
      </c>
    </row>
    <row r="13" spans="1:5">
      <c r="A13" s="8" t="s">
        <v>15</v>
      </c>
      <c r="B13" s="8"/>
      <c r="C13" s="8"/>
      <c r="D13" s="8"/>
      <c r="E13" s="8"/>
    </row>
    <row r="14" spans="1:5">
      <c r="A14" s="8" t="s">
        <v>16</v>
      </c>
      <c r="B14" s="8"/>
      <c r="C14" s="8"/>
      <c r="D14" s="8"/>
      <c r="E14" s="8"/>
    </row>
    <row r="15" spans="1:5">
      <c r="A15" s="4"/>
      <c r="B15" s="4"/>
      <c r="C15" s="4"/>
      <c r="D15" s="4"/>
      <c r="E15" s="4"/>
    </row>
    <row r="16" spans="1:5" ht="15.75">
      <c r="A16" s="2" t="s">
        <v>17</v>
      </c>
      <c r="B16" s="6" t="s">
        <v>19</v>
      </c>
    </row>
    <row r="17" spans="1:5" ht="15.75">
      <c r="B17" s="6" t="s">
        <v>18</v>
      </c>
    </row>
    <row r="18" spans="1:5">
      <c r="A18" t="s">
        <v>20</v>
      </c>
      <c r="B18" t="s">
        <v>21</v>
      </c>
      <c r="C18" t="s">
        <v>6</v>
      </c>
      <c r="D18" s="3">
        <f>E8</f>
        <v>114712</v>
      </c>
    </row>
    <row r="19" spans="1:5">
      <c r="B19" t="s">
        <v>22</v>
      </c>
      <c r="C19" t="s">
        <v>12</v>
      </c>
      <c r="E19" s="3">
        <f>D3</f>
        <v>100000</v>
      </c>
    </row>
    <row r="20" spans="1:5">
      <c r="B20" t="s">
        <v>23</v>
      </c>
      <c r="C20" t="s">
        <v>12</v>
      </c>
      <c r="E20" s="3">
        <f>D4</f>
        <v>10000</v>
      </c>
    </row>
    <row r="21" spans="1:5">
      <c r="B21" t="s">
        <v>24</v>
      </c>
      <c r="C21" t="s">
        <v>12</v>
      </c>
      <c r="E21" s="3">
        <f>D5</f>
        <v>200</v>
      </c>
    </row>
    <row r="22" spans="1:5">
      <c r="B22" t="s">
        <v>25</v>
      </c>
      <c r="C22" t="s">
        <v>12</v>
      </c>
      <c r="E22" s="3">
        <f>D6</f>
        <v>100</v>
      </c>
    </row>
    <row r="23" spans="1:5">
      <c r="B23" t="s">
        <v>26</v>
      </c>
      <c r="C23" t="s">
        <v>12</v>
      </c>
      <c r="E23" s="3">
        <f>D7</f>
        <v>4412</v>
      </c>
    </row>
    <row r="25" spans="1:5">
      <c r="A25" s="8" t="s">
        <v>27</v>
      </c>
      <c r="B25" s="8"/>
      <c r="C25" s="8"/>
      <c r="D25" s="8"/>
      <c r="E25" s="8"/>
    </row>
    <row r="26" spans="1:5">
      <c r="A26" s="8" t="s">
        <v>28</v>
      </c>
      <c r="B26" s="8"/>
      <c r="C26" s="8"/>
      <c r="D26" s="8"/>
      <c r="E26" s="8"/>
    </row>
    <row r="27" spans="1:5">
      <c r="A27" s="8" t="s">
        <v>29</v>
      </c>
      <c r="B27" s="8"/>
      <c r="C27" s="8"/>
      <c r="D27" s="8"/>
      <c r="E27" s="8"/>
    </row>
    <row r="29" spans="1:5" ht="15.75">
      <c r="A29" s="2" t="s">
        <v>30</v>
      </c>
      <c r="B29" s="6" t="s">
        <v>31</v>
      </c>
    </row>
    <row r="31" spans="1:5">
      <c r="A31" s="8" t="s">
        <v>40</v>
      </c>
      <c r="B31" s="8"/>
      <c r="C31" s="8"/>
      <c r="D31" s="8"/>
      <c r="E31" s="8"/>
    </row>
    <row r="32" spans="1:5">
      <c r="A32" s="8" t="s">
        <v>32</v>
      </c>
      <c r="B32" s="8"/>
      <c r="C32" s="8"/>
      <c r="D32" s="8"/>
      <c r="E32" s="8"/>
    </row>
    <row r="34" spans="1:5">
      <c r="B34" t="s">
        <v>7</v>
      </c>
      <c r="C34" t="s">
        <v>6</v>
      </c>
      <c r="D34" s="3">
        <f>D4</f>
        <v>10000</v>
      </c>
    </row>
    <row r="35" spans="1:5">
      <c r="B35" t="s">
        <v>8</v>
      </c>
      <c r="C35" t="s">
        <v>6</v>
      </c>
      <c r="D35" s="3">
        <f>D5</f>
        <v>200</v>
      </c>
    </row>
    <row r="36" spans="1:5">
      <c r="B36" t="s">
        <v>9</v>
      </c>
      <c r="C36" t="s">
        <v>6</v>
      </c>
      <c r="D36" s="3">
        <f>D6</f>
        <v>100</v>
      </c>
    </row>
    <row r="37" spans="1:5" ht="15.75">
      <c r="B37" s="2" t="s">
        <v>33</v>
      </c>
      <c r="D37" s="5">
        <f>SUM(D34:D36)</f>
        <v>10300</v>
      </c>
    </row>
    <row r="38" spans="1:5">
      <c r="B38" t="s">
        <v>34</v>
      </c>
      <c r="E38">
        <f>SUM(D37*13/100)*45/365</f>
        <v>165.08219178082192</v>
      </c>
    </row>
    <row r="39" spans="1:5">
      <c r="B39" t="s">
        <v>35</v>
      </c>
      <c r="E39" s="5">
        <v>165</v>
      </c>
    </row>
    <row r="40" spans="1:5" ht="15.75">
      <c r="A40" s="9" t="s">
        <v>36</v>
      </c>
      <c r="B40" s="9"/>
      <c r="C40" s="9"/>
      <c r="D40" s="9"/>
      <c r="E40" s="9"/>
    </row>
    <row r="42" spans="1:5">
      <c r="B42" s="7" t="s">
        <v>41</v>
      </c>
    </row>
    <row r="43" spans="1:5">
      <c r="B43" s="7" t="s">
        <v>42</v>
      </c>
    </row>
  </sheetData>
  <mergeCells count="9">
    <mergeCell ref="A27:E27"/>
    <mergeCell ref="A31:E31"/>
    <mergeCell ref="A32:E32"/>
    <mergeCell ref="A40:E40"/>
    <mergeCell ref="A1:E1"/>
    <mergeCell ref="A13:E13"/>
    <mergeCell ref="A14:E14"/>
    <mergeCell ref="A25:E25"/>
    <mergeCell ref="A26:E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2012-03-03T04:43:13Z</dcterms:modified>
</cp:coreProperties>
</file>