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convert to Word" sheetId="2" r:id="rId1"/>
    <sheet name="Sheet1" sheetId="3" r:id="rId2"/>
  </sheets>
  <externalReferences>
    <externalReference r:id="rId3"/>
  </externalReferences>
  <definedNames>
    <definedName name="Account_Holders_Name">'[1]Bank Details'!$C$8:$C$500</definedName>
    <definedName name="Account_Holders_Name1">'[1]Bank Details'!$B$8:$B$500</definedName>
    <definedName name="Account_Number">'[1]Bank Details'!$F$8:$F$500</definedName>
    <definedName name="Accunt_Type" localSheetId="0">'convert to Word'!#REF!</definedName>
    <definedName name="Accunt_Type">#REF!</definedName>
    <definedName name="Bank_Branch_Address">'[1]Bank Details'!$K$8:$K$500</definedName>
    <definedName name="Bank_Charges">'[1]Bank Details'!$S$8:$S$500</definedName>
    <definedName name="Bank_Name">'[1]Bank Details'!$E$8:$E$500</definedName>
    <definedName name="Cheque_No">'[1]Bank Details'!$P$8:$P$500</definedName>
    <definedName name="Date">'[1]Bank Details'!$Q$8:$Q$500</definedName>
    <definedName name="Designation" localSheetId="0">'convert to Word'!#REF!</definedName>
    <definedName name="Designation">#REF!</definedName>
    <definedName name="Form" localSheetId="0">'convert to Word'!#REF!</definedName>
    <definedName name="Form">#REF!</definedName>
    <definedName name="IFSC_Code">'[1]Bank Details'!$H$8:$H$500</definedName>
    <definedName name="Mobile">'[1]Bank Details'!$N$8:$N$500</definedName>
    <definedName name="Remark">'[1]Bank Details'!$R$8:$R$500</definedName>
    <definedName name="Remitting_Amount">'[1]Bank Details'!$O$8:$O$500</definedName>
    <definedName name="Transaction_Code" localSheetId="0">'convert to Word'!#REF!</definedName>
    <definedName name="Transaction_Code">#REF!</definedName>
    <definedName name="Transaction_Type" localSheetId="0">'convert to Word'!#REF!</definedName>
    <definedName name="Transaction_Type">#REF!</definedName>
  </definedNames>
  <calcPr calcId="125725"/>
</workbook>
</file>

<file path=xl/calcChain.xml><?xml version="1.0" encoding="utf-8"?>
<calcChain xmlns="http://schemas.openxmlformats.org/spreadsheetml/2006/main">
  <c r="A34" i="2"/>
  <c r="A35"/>
  <c r="A36"/>
  <c r="A37"/>
  <c r="A38"/>
  <c r="A39"/>
  <c r="B7"/>
  <c r="B6"/>
  <c r="B5"/>
  <c r="B24"/>
  <c r="B9"/>
  <c r="B8"/>
  <c r="B14" s="1"/>
  <c r="G4"/>
  <c r="H24"/>
  <c r="B21" l="1"/>
  <c r="E14"/>
  <c r="I14" s="1"/>
  <c r="B22"/>
  <c r="B23"/>
  <c r="D21"/>
  <c r="E21"/>
  <c r="I21" s="1"/>
  <c r="B20"/>
  <c r="D20"/>
  <c r="E20"/>
  <c r="I20" s="1"/>
  <c r="B17"/>
  <c r="B19"/>
  <c r="B18"/>
  <c r="B15"/>
  <c r="E15"/>
  <c r="B16"/>
  <c r="E16" s="1"/>
  <c r="I16" s="1"/>
  <c r="D17"/>
  <c r="C17"/>
  <c r="H17"/>
  <c r="C16"/>
  <c r="D16"/>
  <c r="C18"/>
  <c r="C19"/>
  <c r="C20"/>
  <c r="C21"/>
  <c r="C22"/>
  <c r="C23"/>
  <c r="C24"/>
  <c r="D24"/>
  <c r="C14"/>
  <c r="D14"/>
  <c r="B10"/>
  <c r="F15"/>
  <c r="F17"/>
  <c r="F19"/>
  <c r="F22"/>
  <c r="F24"/>
  <c r="D23" l="1"/>
  <c r="E23"/>
  <c r="I23" s="1"/>
  <c r="D22"/>
  <c r="H22"/>
  <c r="D19"/>
  <c r="H19"/>
  <c r="D18"/>
  <c r="E18"/>
  <c r="I18" s="1"/>
  <c r="H15"/>
  <c r="D15"/>
  <c r="C15"/>
  <c r="G15" s="1"/>
  <c r="I15"/>
  <c r="G24"/>
  <c r="I24" s="1"/>
  <c r="G22"/>
  <c r="I22" s="1"/>
  <c r="G19"/>
  <c r="I19" s="1"/>
  <c r="G17"/>
  <c r="I17" s="1"/>
  <c r="A26" l="1"/>
</calcChain>
</file>

<file path=xl/sharedStrings.xml><?xml version="1.0" encoding="utf-8"?>
<sst xmlns="http://schemas.openxmlformats.org/spreadsheetml/2006/main" count="17" uniqueCount="17">
  <si>
    <t>Ram Ganesh Gadkari</t>
  </si>
  <si>
    <t xml:space="preserve"> =IFERROR(FIND(".",B4)-1,"")</t>
  </si>
  <si>
    <t>10 to 19</t>
  </si>
  <si>
    <t>2nd one</t>
  </si>
  <si>
    <t>1st one</t>
  </si>
  <si>
    <t>21 to 99</t>
  </si>
  <si>
    <t xml:space="preserve"> =IFERROR(LEN($B$4)-(FIND(".",$B$4)-1),"")</t>
  </si>
  <si>
    <t>Find Position of "." using Find Function</t>
  </si>
  <si>
    <t>Use Mid Function to extract "."</t>
  </si>
  <si>
    <t xml:space="preserve"> =IFERROR(MID($B$4,FIND(".",$B$4),1),"")</t>
  </si>
  <si>
    <t>Use If Function to count number of Characters excluding paise</t>
  </si>
  <si>
    <t>Len Function to count Characters</t>
  </si>
  <si>
    <t>Find Function</t>
  </si>
  <si>
    <t>IFERROR to ignore error</t>
  </si>
  <si>
    <t>Who Convert Amount from Number to Word ? Without Macro</t>
  </si>
  <si>
    <t>Extract Name</t>
  </si>
  <si>
    <t>You can Increase beyon 10 characters by adding formulas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</si>
</sst>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sz val="26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1" fontId="2" fillId="2" borderId="0" xfId="0" applyNumberFormat="1" applyFont="1" applyFill="1"/>
    <xf numFmtId="2" fontId="2" fillId="2" borderId="0" xfId="0" applyNumberFormat="1" applyFont="1" applyFill="1"/>
    <xf numFmtId="0" fontId="2" fillId="3" borderId="1" xfId="0" applyFont="1" applyFill="1" applyBorder="1"/>
    <xf numFmtId="1" fontId="2" fillId="3" borderId="1" xfId="0" applyNumberFormat="1" applyFont="1" applyFill="1" applyBorder="1"/>
    <xf numFmtId="1" fontId="2" fillId="4" borderId="1" xfId="0" applyNumberFormat="1" applyFont="1" applyFill="1" applyBorder="1"/>
    <xf numFmtId="164" fontId="2" fillId="4" borderId="1" xfId="0" applyNumberFormat="1" applyFont="1" applyFill="1" applyBorder="1"/>
    <xf numFmtId="0" fontId="2" fillId="2" borderId="1" xfId="0" applyFont="1" applyFill="1" applyBorder="1"/>
    <xf numFmtId="1" fontId="2" fillId="0" borderId="0" xfId="0" applyNumberFormat="1" applyFont="1" applyFill="1"/>
    <xf numFmtId="0" fontId="2" fillId="0" borderId="0" xfId="0" applyFont="1" applyFill="1"/>
    <xf numFmtId="0" fontId="0" fillId="0" borderId="0" xfId="0" applyFill="1"/>
    <xf numFmtId="1" fontId="2" fillId="2" borderId="0" xfId="1" applyNumberFormat="1" applyFont="1" applyFill="1"/>
    <xf numFmtId="0" fontId="2" fillId="2" borderId="0" xfId="0" applyFont="1" applyFill="1" applyAlignment="1">
      <alignment wrapText="1"/>
    </xf>
    <xf numFmtId="0" fontId="2" fillId="0" borderId="0" xfId="0" applyFont="1" applyFill="1" applyBorder="1"/>
    <xf numFmtId="1" fontId="2" fillId="2" borderId="0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5" xfId="0" applyFont="1" applyFill="1" applyBorder="1"/>
    <xf numFmtId="1" fontId="3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5" borderId="6" xfId="0" applyFont="1" applyFill="1" applyBorder="1"/>
    <xf numFmtId="1" fontId="2" fillId="5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/>
    <xf numFmtId="0" fontId="2" fillId="2" borderId="1" xfId="0" applyFont="1" applyFill="1" applyBorder="1" applyAlignment="1">
      <alignment wrapText="1"/>
    </xf>
    <xf numFmtId="43" fontId="2" fillId="2" borderId="3" xfId="1" applyFont="1" applyFill="1" applyBorder="1" applyAlignment="1"/>
    <xf numFmtId="43" fontId="2" fillId="2" borderId="4" xfId="1" applyFont="1" applyFill="1" applyBorder="1" applyAlignment="1"/>
    <xf numFmtId="37" fontId="2" fillId="2" borderId="1" xfId="1" applyNumberFormat="1" applyFont="1" applyFill="1" applyBorder="1" applyAlignment="1">
      <alignment horizontal="center" vertical="center"/>
    </xf>
    <xf numFmtId="39" fontId="4" fillId="2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5" fillId="6" borderId="3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x/HDFC%20RTGS_NEFT_Form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nion Bank of India"/>
      <sheetName val="Bank of Baroda"/>
      <sheetName val="HDFC"/>
      <sheetName val="Bank Details"/>
      <sheetName val="Sheet1"/>
    </sheetNames>
    <sheetDataSet>
      <sheetData sheetId="0"/>
      <sheetData sheetId="1"/>
      <sheetData sheetId="2"/>
      <sheetData sheetId="3">
        <row r="8">
          <cell r="B8" t="str">
            <v>1Yogesh Uttekar</v>
          </cell>
          <cell r="C8" t="str">
            <v>Yogesh Uttekar</v>
          </cell>
          <cell r="E8" t="str">
            <v>Canara Bank</v>
          </cell>
          <cell r="F8">
            <v>6300000086493</v>
          </cell>
          <cell r="H8" t="str">
            <v>CANM0000012</v>
          </cell>
          <cell r="K8" t="str">
            <v>Andheri West</v>
          </cell>
          <cell r="N8">
            <v>9999999999</v>
          </cell>
          <cell r="O8">
            <v>16516525456</v>
          </cell>
          <cell r="P8">
            <v>198</v>
          </cell>
          <cell r="Q8">
            <v>42159</v>
          </cell>
          <cell r="R8" t="str">
            <v>CREDITORS PAYMENT</v>
          </cell>
        </row>
        <row r="9">
          <cell r="B9" t="str">
            <v>2Yogesh Uttekar</v>
          </cell>
          <cell r="C9" t="str">
            <v>Yogesh Uttekar</v>
          </cell>
          <cell r="E9" t="str">
            <v>bank of baroda</v>
          </cell>
          <cell r="F9" t="str">
            <v>0014500004610867</v>
          </cell>
          <cell r="H9" t="str">
            <v>BOBMUMJM52</v>
          </cell>
          <cell r="K9" t="str">
            <v>Malad West</v>
          </cell>
          <cell r="N9">
            <v>2222222222</v>
          </cell>
          <cell r="O9">
            <v>16516525456</v>
          </cell>
          <cell r="P9">
            <v>984</v>
          </cell>
          <cell r="Q9">
            <v>42162</v>
          </cell>
          <cell r="S9">
            <v>500</v>
          </cell>
        </row>
        <row r="10">
          <cell r="B10" t="str">
            <v>1Ramakant Uttekar</v>
          </cell>
          <cell r="C10" t="str">
            <v>Ramakant Uttekar</v>
          </cell>
          <cell r="E10" t="str">
            <v>HDFC Bank Ltd</v>
          </cell>
          <cell r="F10">
            <v>3654125255169</v>
          </cell>
          <cell r="H10" t="str">
            <v>HDFC0000019</v>
          </cell>
          <cell r="K10" t="str">
            <v>Goregaon East</v>
          </cell>
          <cell r="N10">
            <v>6666666666</v>
          </cell>
          <cell r="O10">
            <v>16516525456</v>
          </cell>
          <cell r="P10">
            <v>23</v>
          </cell>
          <cell r="Q10">
            <v>42165</v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4"/>
  <sheetViews>
    <sheetView tabSelected="1" topLeftCell="A28" zoomScaleNormal="100" workbookViewId="0">
      <selection activeCell="I7" sqref="I7"/>
    </sheetView>
  </sheetViews>
  <sheetFormatPr defaultRowHeight="15"/>
  <cols>
    <col min="1" max="1" width="25.140625" style="13" customWidth="1"/>
    <col min="2" max="2" width="34.7109375" style="1" customWidth="1"/>
    <col min="3" max="3" width="4.85546875" style="1" customWidth="1"/>
    <col min="4" max="4" width="5" style="1" customWidth="1"/>
    <col min="5" max="5" width="12.85546875" style="1" bestFit="1" customWidth="1"/>
    <col min="6" max="6" width="9.42578125" style="1" bestFit="1" customWidth="1"/>
    <col min="7" max="7" width="11.7109375" style="1" bestFit="1" customWidth="1"/>
    <col min="8" max="8" width="8.140625" style="1" bestFit="1" customWidth="1"/>
    <col min="9" max="9" width="17" style="1" customWidth="1"/>
    <col min="10" max="20" width="9.140625" style="1"/>
    <col min="21" max="21" width="19" style="1" bestFit="1" customWidth="1"/>
    <col min="22" max="23" width="9.140625" style="1"/>
    <col min="24" max="24" width="17.28515625" style="1" bestFit="1" customWidth="1"/>
    <col min="25" max="16384" width="9.140625" style="1"/>
  </cols>
  <sheetData>
    <row r="1" spans="1:25">
      <c r="U1" s="2"/>
    </row>
    <row r="2" spans="1:25" ht="30" customHeight="1">
      <c r="A2" s="41" t="s">
        <v>14</v>
      </c>
      <c r="B2" s="42"/>
      <c r="C2" s="42"/>
      <c r="D2" s="42"/>
      <c r="E2" s="42"/>
      <c r="F2" s="42"/>
      <c r="G2" s="42"/>
      <c r="H2" s="42"/>
      <c r="I2" s="43"/>
      <c r="U2" s="2"/>
    </row>
    <row r="3" spans="1:25" ht="24" customHeight="1">
      <c r="A3" s="50" t="s">
        <v>16</v>
      </c>
      <c r="B3" s="50"/>
      <c r="C3" s="50"/>
      <c r="D3" s="50"/>
      <c r="E3" s="50"/>
      <c r="F3" s="50"/>
      <c r="G3" s="50"/>
      <c r="H3" s="50"/>
      <c r="I3" s="50"/>
      <c r="J3" s="3"/>
      <c r="K3" s="3"/>
      <c r="L3" s="3"/>
      <c r="M3" s="3"/>
      <c r="N3" s="3"/>
      <c r="O3" s="3"/>
      <c r="P3" s="3"/>
      <c r="Q3" s="3"/>
      <c r="S3" s="8"/>
      <c r="U3" s="2"/>
    </row>
    <row r="4" spans="1:25">
      <c r="B4" s="34">
        <v>25361.01</v>
      </c>
      <c r="C4" s="29"/>
      <c r="D4" s="29"/>
      <c r="E4" s="29"/>
      <c r="G4" s="1" t="str">
        <f>IFERROR(MID($B$4,FIND(".",$B$4),1),"")</f>
        <v>.</v>
      </c>
      <c r="U4" s="2"/>
    </row>
    <row r="5" spans="1:25">
      <c r="A5" s="30" t="s">
        <v>12</v>
      </c>
      <c r="B5" s="33">
        <f>FIND(".",$B$4)</f>
        <v>6</v>
      </c>
      <c r="C5" s="31"/>
      <c r="D5" s="32"/>
      <c r="E5" s="32"/>
      <c r="F5" s="22"/>
      <c r="G5" s="23"/>
      <c r="U5" s="2"/>
    </row>
    <row r="6" spans="1:25" ht="30">
      <c r="A6" s="30" t="s">
        <v>11</v>
      </c>
      <c r="B6" s="33">
        <f>LEN(B4)</f>
        <v>8</v>
      </c>
      <c r="C6" s="31"/>
      <c r="D6" s="32"/>
      <c r="E6" s="32"/>
      <c r="F6" s="22"/>
      <c r="G6" s="23"/>
      <c r="U6" s="2"/>
    </row>
    <row r="7" spans="1:25">
      <c r="A7" s="30" t="s">
        <v>13</v>
      </c>
      <c r="B7" s="33">
        <f>IFERROR(FIND(".",$B$4),"")</f>
        <v>6</v>
      </c>
      <c r="C7" s="31"/>
      <c r="D7" s="32"/>
      <c r="E7" s="32"/>
      <c r="F7" s="22"/>
      <c r="G7" s="23"/>
      <c r="U7" s="2"/>
    </row>
    <row r="8" spans="1:25" ht="30">
      <c r="A8" s="21" t="s">
        <v>7</v>
      </c>
      <c r="B8" s="25">
        <f>IFERROR(FIND(".",B4)-1,"")</f>
        <v>5</v>
      </c>
      <c r="C8" s="22" t="s">
        <v>1</v>
      </c>
      <c r="D8" s="22"/>
      <c r="E8" s="22"/>
      <c r="F8" s="22"/>
      <c r="G8" s="23"/>
      <c r="U8" s="2"/>
    </row>
    <row r="9" spans="1:25" ht="30">
      <c r="A9" s="21" t="s">
        <v>8</v>
      </c>
      <c r="B9" s="24" t="str">
        <f>IFERROR(MID($B$4,FIND(".",$B$4),1),"")</f>
        <v>.</v>
      </c>
      <c r="C9" s="22" t="s">
        <v>9</v>
      </c>
      <c r="D9" s="22"/>
      <c r="E9" s="22"/>
      <c r="F9" s="22"/>
      <c r="G9" s="23"/>
      <c r="U9" s="2"/>
    </row>
    <row r="10" spans="1:25" ht="45">
      <c r="A10" s="21" t="s">
        <v>10</v>
      </c>
      <c r="B10" s="17">
        <f>IF(B$9=".",B$8,LEN(B$4))</f>
        <v>5</v>
      </c>
      <c r="C10" s="22" t="s">
        <v>6</v>
      </c>
      <c r="D10" s="22"/>
      <c r="E10" s="22"/>
      <c r="F10" s="22"/>
      <c r="G10" s="23"/>
      <c r="U10" s="2"/>
    </row>
    <row r="11" spans="1:25">
      <c r="B11" s="12"/>
      <c r="U11" s="2"/>
    </row>
    <row r="12" spans="1:25">
      <c r="B12" s="12"/>
      <c r="U12" s="2"/>
    </row>
    <row r="13" spans="1:25">
      <c r="E13" s="26" t="s">
        <v>4</v>
      </c>
      <c r="F13" s="27" t="s">
        <v>2</v>
      </c>
      <c r="G13" s="27" t="s">
        <v>5</v>
      </c>
      <c r="H13" s="27" t="s">
        <v>3</v>
      </c>
      <c r="I13" s="2"/>
      <c r="J13" s="2"/>
      <c r="K13" s="2"/>
      <c r="L13" s="2"/>
      <c r="M13" s="2"/>
      <c r="N13" s="2"/>
      <c r="O13" s="2"/>
      <c r="P13" s="2"/>
      <c r="Q13" s="2"/>
      <c r="S13" s="2"/>
      <c r="U13" s="10"/>
      <c r="V13" s="10"/>
      <c r="W13" s="10"/>
      <c r="X13" s="10"/>
    </row>
    <row r="14" spans="1:25">
      <c r="A14" s="16">
        <v>10</v>
      </c>
      <c r="B14" s="17" t="str">
        <f>IF((IF(B$9=".",B$8,LEN(B$4))=10),MID($B$4,1,1),"")</f>
        <v/>
      </c>
      <c r="C14" s="19" t="str">
        <f>MID(B14,1,1)</f>
        <v/>
      </c>
      <c r="D14" s="19" t="str">
        <f>MID(B14,2,1)</f>
        <v/>
      </c>
      <c r="E14" s="19" t="str">
        <f>IF($B14="1","One",IF($B14="2","Two",IF($B14="3","Three",IF($B14="4","Four",IF($B14="5","Five",IF($B14="6","Six",IF($B14="7","Seven",IF($B14="8","Eight",IF($B14="9","Nine","")))))))))</f>
        <v/>
      </c>
      <c r="F14" s="17"/>
      <c r="G14" s="17"/>
      <c r="H14" s="17"/>
      <c r="I14" s="19" t="str">
        <f>E14&amp;F14&amp;G14&amp;H14</f>
        <v/>
      </c>
      <c r="J14" s="2"/>
      <c r="K14" s="2"/>
      <c r="L14" s="2"/>
      <c r="M14" s="2"/>
      <c r="N14" s="2"/>
      <c r="O14" s="2"/>
      <c r="P14" s="2"/>
      <c r="Q14" s="2"/>
      <c r="S14" s="2"/>
      <c r="U14" s="10"/>
      <c r="V14" s="10"/>
      <c r="W14" s="10"/>
      <c r="X14" s="11"/>
    </row>
    <row r="15" spans="1:25">
      <c r="A15" s="17">
        <v>9</v>
      </c>
      <c r="B15" s="17" t="str">
        <f>IF((IF(B$9=".",B$8,LEN(B$4))=10),MID($B$4,2,2),IF((IF(B$9=".",B$8,LEN(B$4))=9),MID($B$4,1,2),""))</f>
        <v/>
      </c>
      <c r="C15" s="19" t="str">
        <f>MID(B15,1,1)</f>
        <v/>
      </c>
      <c r="D15" s="19" t="str">
        <f>MID(B15,2,1)</f>
        <v/>
      </c>
      <c r="E15" s="19" t="str">
        <f>IF(B15="1","One",IF(B15="2","Two",IF(B15="3","Three",IF(B15="4","Four",IF(B15="5","Five",IF(B15="6","Six",IF(B15="7","Seven",IF(B15="8","Eight",IF(B15="9","Nine","")))))))))</f>
        <v/>
      </c>
      <c r="F15" s="19" t="str">
        <f>IF($B$15="11","Eleven",IF($B$15="12","Twelve",IF($B$15="13","Thirteen",IF($B$15="14","Forteen",IF($B$15="15","Fifteen",IF($B$15="16","Sixteen",IF($B$15="17","Seventeen",IF($B$15="18","Eighteen",IF($B$15="19","Nineteen",IF($B$15="10","Ten",""))))))))))</f>
        <v/>
      </c>
      <c r="G15" s="19" t="str">
        <f>IF($C$15="2","Twenty"&amp;" "&amp;IF($D15="1","One",IF($D15="2","Two",IF($D15="3","Three",IF($D15="4","Four",IF($D15="5","Five",IF($D15="6","Six",IF($D15="7","Seven",IF($D15="8","Eight",IF($D15="9","Nine",""))))))))),IF($C$15="3","Thirty"&amp;" "&amp;IF($D15="1","One",IF($D15="2","Two",IF($D15="3","Three",IF($D15="4","Four",IF($D15="5","Five",IF($D15="6","Six",IF($D15="7","Seven",IF($D15="8","Eight",IF($D15="9","Nine",""))))))))),IF($C$15="4","Forty"&amp;" "&amp;IF($D15="1","One",IF($D15="2","Two",IF($D15="3","Three",IF($D15="4","Four",IF($D15="5","Five",IF($D15="6","Six",IF($D15="7","Seven",IF($D15="8","Eight",IF($D15="9","Nine",""))))))))),IF($C$15="5","Fifty"&amp;" "&amp;IF($D15="1","One",IF($D15="2","Two",IF($D15="3","Three",IF($D15="4","Four",IF($D15="5","Five",IF($D15="6","Six",IF($D15="7","Seven",IF($D15="8","Eight",IF($D15="9","Nine",""))))))))),IF($C$15="6","Sixty"&amp;" "&amp;IF($D15="1","One",IF($D15="2","Two",IF($D15="3","Three",IF($D15="4","Four",IF($D15="5","Five",IF($D15="6","Six",IF($D15="7","Seven",IF($D15="8","Eight",IF($D15="9","Nine",""))))))))),IF($C$15="7","Seventy"&amp;" "&amp;IF($D15="1","One",IF($D15="2","Two",IF($D15="3","Three",IF($D15="4","Four",IF($D15="5","Five",IF($D15="6","Six",IF($D15="7","Seven",IF($D15="8","Eight",IF($D15="9","Nine",""))))))))),IF($C$15="8","Eighty"&amp;" "&amp;IF($D15="1","One",IF($D15="2","Two",IF($D15="3","Three",IF($D15="4","Four",IF($D15="5","Five",IF($D15="6","Six",IF($D15="7","Seven",IF($D15="8","Eight",IF($D15="9","Nine",""))))))))),IF($C$15="9","Ninety"&amp;" "&amp;IF($D15="1","One",IF($D15="2","Two",IF($D15="3","Three",IF($D15="4","Four",IF($D15="5","Five",IF($D15="6","Six",IF($D15="7","Seven",IF($D15="8","Eight",IF($D15="9","Nine",""))))))))),""))))))))</f>
        <v/>
      </c>
      <c r="H15" s="19" t="str">
        <f>IF($B15="01","One",IF($B15="02","Two",IF($B15="03","Three",IF($B15="04","Four",IF($B15="05","Five",IF($B15="06","Six",IF($B15="07","Seven",IF($B15="08","Eight",IF($B15="09","Nine","")))))))))</f>
        <v/>
      </c>
      <c r="I15" s="19" t="str">
        <f t="shared" ref="I15:I24" si="0">E15&amp;F15&amp;G15&amp;H15</f>
        <v/>
      </c>
      <c r="K15" s="2"/>
      <c r="L15" s="2"/>
      <c r="M15" s="2"/>
      <c r="N15" s="2"/>
      <c r="O15" s="2"/>
      <c r="P15" s="2"/>
      <c r="Q15" s="2"/>
      <c r="S15" s="2"/>
      <c r="U15" s="9"/>
      <c r="V15" s="10"/>
      <c r="W15" s="10"/>
      <c r="X15" s="11"/>
      <c r="Y15"/>
    </row>
    <row r="16" spans="1:25">
      <c r="A16" s="17">
        <v>8</v>
      </c>
      <c r="B16" s="17" t="str">
        <f>IF((IF(B$9=".",B$8,LEN(B$4))=8),MID($B$4,1,1),"")</f>
        <v/>
      </c>
      <c r="C16" s="19" t="str">
        <f t="shared" ref="C16:C24" si="1">MID(B16,1,1)</f>
        <v/>
      </c>
      <c r="D16" s="19" t="str">
        <f t="shared" ref="D16:D24" si="2">MID(B16,2,1)</f>
        <v/>
      </c>
      <c r="E16" s="19" t="str">
        <f>IF(B16="1","One",IF(B16="2","Two",IF(B16="3","Three",IF(B16="4","Four",IF(B16="5","Five",IF(B16="6","Six",IF(B16="7","Seven",IF(B16="8","Eight",IF(B16="9","Nine","")))))))))</f>
        <v/>
      </c>
      <c r="F16" s="19"/>
      <c r="G16" s="19"/>
      <c r="H16" s="17"/>
      <c r="I16" s="19" t="str">
        <f t="shared" si="0"/>
        <v/>
      </c>
      <c r="K16" s="2"/>
      <c r="L16" s="2"/>
      <c r="M16" s="2"/>
      <c r="N16" s="2"/>
      <c r="O16" s="2"/>
      <c r="P16" s="2"/>
      <c r="Q16" s="2"/>
      <c r="S16" s="2"/>
    </row>
    <row r="17" spans="1:24">
      <c r="A17" s="17">
        <v>7</v>
      </c>
      <c r="B17" s="20" t="str">
        <f>IF((IF(B$9=".",B$8,LEN(B$4))=10),MID($B$4,4,2),IF((IF(B$9=".",B$8,LEN(B$4))=9),MID($B$4,3,2),IF((IF(B$9=".",B$8,LEN(B$4))=8),MID($B$4,2,2),IF((IF(B$9=".",B$8,LEN(B$4))=7),MID($B$4,1,2),""))))</f>
        <v/>
      </c>
      <c r="C17" s="19" t="str">
        <f t="shared" si="1"/>
        <v/>
      </c>
      <c r="D17" s="19" t="str">
        <f t="shared" si="2"/>
        <v/>
      </c>
      <c r="E17" s="19"/>
      <c r="F17" s="19" t="str">
        <f>IF(B17="11","Eleven",IF(B17="12","Twelve",IF(B17="13","Thirteen",IF(B17="14","Forteen",IF(B156="15","Fifteen",IF(B17="16","Sixteen",IF(B17="17","Seventeen",IF(B17="18","Eighteen",IF(B17="19","Nineteen",IF(B17="10","Ten",""))))))))))</f>
        <v/>
      </c>
      <c r="G17" s="19" t="str">
        <f>IF(C17="2","Twenty"&amp;" "&amp;IF($D17="1","One",IF($D17="2","Two",IF($D17="3","Three",IF($D17="4","Four",IF($D17="5","Five",IF($D17="6","Six",IF($D17="7","Seven",IF($D17="8","Eight",IF($D17="9","Nine","")))))))))&amp;"",IF(C17="3","Thirty"&amp;" "&amp;IF($D17="1","One",IF($D17="2","Two",IF($D17="3","Three",IF($D17="4","Four",IF($D17="5","Five",IF($D17="6","Six",IF($D17="7","Seven",IF($D17="8","Eight",IF($D17="9","Nine","")))))))))&amp;"",IF(C17="4","Forty"&amp;" "&amp;IF($D17="1","One",IF($D17="2","Two",IF($D17="3","Three",IF($D17="4","Four",IF($D17="5","Five",IF($D17="6","Six",IF($D17="7","Seven",IF($D17="8","Eight",IF($D17="9","Nine","")))))))))&amp;"",IF(C17="5","Fifty"&amp;" "&amp;IF($D17="1","One",IF($D17="2","Two",IF($D17="3","Three",IF($D17="4","Four",IF($D17="5","Five",IF($D17="6","Six",IF($D17="7","Seven",IF($D17="8","Eight",IF($D17="9","Nine","")))))))))&amp;"",IF(C17="6","Sixty"&amp;" "&amp;IF($D17="1","One",IF($D17="2","Two",IF($D17="3","Three",IF($D17="4","Four",IF($D17="5","Five",IF($D17="6","Six",IF($D17="7","Seven",IF($D17="8","Eight",IF($D17="9","Nine","")))))))))&amp;"",IF(C17="7","Seventy"&amp;" "&amp;IF($D17="1","One",IF($D17="2","Two",IF($D17="3","Three",IF($D17="4","Four",IF($D17="5","Five",IF($D17="6","Six",IF($D17="7","Seven",IF($D17="8","Eight",IF($D17="9","Nine","")))))))))&amp;"",IF(C17="8","Eighty"&amp;" "&amp;IF($D17="1","One",IF($D17="2","Two",IF($D17="3","Three",IF($D17="4","Four",IF($D17="5","Five",IF($D17="6","Six",IF($D17="7","Seven",IF($D17="8","Eight",IF($D17="9","Nine","")))))))))&amp;"",IF(C17="9","Ninety"&amp;" "&amp;IF($D17="1","One",IF($D17="2","Two",IF($D17="3","Three",IF($D17="4","Four",IF($D17="5","Five",IF($D17="6","Six",IF($D17="7","Seven",IF($D17="8","Eight",IF($D17="9","Nine","")))))))))&amp;"",""))))))))</f>
        <v/>
      </c>
      <c r="H17" s="19" t="str">
        <f>IF($B17="01","One",IF($B17="02","Two",IF($B17="03","Three",IF($B17="04","Four",IF($B17="05","Five",IF($B17="06","Six",IF($B17="07","Seven",IF($B17="08","Eight",IF($B17="09","Nine","")))))))))</f>
        <v/>
      </c>
      <c r="I17" s="19" t="str">
        <f t="shared" si="0"/>
        <v/>
      </c>
      <c r="K17" s="2"/>
      <c r="L17" s="2"/>
      <c r="M17" s="2"/>
      <c r="N17" s="2"/>
      <c r="O17" s="2"/>
      <c r="P17" s="2"/>
      <c r="Q17" s="2"/>
      <c r="S17" s="2"/>
      <c r="X17"/>
    </row>
    <row r="18" spans="1:24">
      <c r="A18" s="17">
        <v>6</v>
      </c>
      <c r="B18" s="17" t="str">
        <f>IF((IF(B$9=".",B$8,LEN(B$4))=6),MID($B$4,1,1),"")</f>
        <v/>
      </c>
      <c r="C18" s="19" t="str">
        <f t="shared" si="1"/>
        <v/>
      </c>
      <c r="D18" s="19" t="str">
        <f t="shared" si="2"/>
        <v/>
      </c>
      <c r="E18" s="19" t="str">
        <f>IF($B18="1","One",IF($B18="2","Two",IF($B18="3","Three",IF($B18="4","Four",IF($B18="5","Five",IF($B18="6","Six",IF($B18="7","Seven",IF($B18="8","Eight",IF($B18="9","Nine","")))))))))</f>
        <v/>
      </c>
      <c r="F18" s="19"/>
      <c r="G18" s="19"/>
      <c r="H18" s="19"/>
      <c r="I18" s="19" t="str">
        <f t="shared" si="0"/>
        <v/>
      </c>
      <c r="K18" s="2"/>
      <c r="L18" s="2"/>
      <c r="M18" s="2"/>
      <c r="N18" s="2"/>
      <c r="O18" s="2"/>
      <c r="P18" s="2"/>
      <c r="Q18" s="2"/>
      <c r="S18" s="2"/>
    </row>
    <row r="19" spans="1:24">
      <c r="A19" s="17">
        <v>5</v>
      </c>
      <c r="B19" s="20" t="str">
        <f>IF((IF(B$9=".",B$8,LEN(B$4))=10),MID($B$4,6,2),IF((IF(B$9=".",B$8,LEN(B$4))=9),MID($B$4,5,2),IF((IF(B$9=".",B$8,LEN(B$4))=8),MID($B$4,4,2),IF((IF(B$9=".",B$8,LEN(B$4))=7),MID($B$4,3,2),IF((IF(B$9=".",B$8,LEN(B$4))=6),MID($B$4,2,2),IF((IF(B$9=".",B$8,LEN(B$4))=5),MID($B$4,1,2),""))))))</f>
        <v>25</v>
      </c>
      <c r="C19" s="19" t="str">
        <f t="shared" si="1"/>
        <v>2</v>
      </c>
      <c r="D19" s="19" t="str">
        <f t="shared" si="2"/>
        <v>5</v>
      </c>
      <c r="E19" s="19"/>
      <c r="F19" s="19" t="str">
        <f>IF(B19="11","Eleven",IF(B19="12","Twelve",IF(B19="13","Thirteen",IF(B19="14","Forteen",IF(B158="15","Fifteen",IF(B19="16","Sixteen",IF(B19="17","Seventeen",IF(B19="18","Eighteen",IF(B19="19","Nineteen",IF(B19="10","Ten",""))))))))))</f>
        <v/>
      </c>
      <c r="G19" s="19" t="str">
        <f>IF(C19="2","Twenty"&amp;" "&amp;IF($D19="1","One",IF($D19="2","Two",IF($D19="3","Three",IF($D19="4","Four",IF($D19="5","Five",IF($D19="6","Six",IF($D19="7","Seven",IF($D19="8","Eight",IF($D19="9","Nine","")))))))))&amp;"",IF(C19="3","Thirty"&amp;" "&amp;IF($D19="1","One",IF($D19="2","Two",IF($D19="3","Three",IF($D19="4","Four",IF($D19="5","Five",IF($D19="6","Six",IF($D19="7","Seven",IF($D19="8","Eight",IF($D19="9","Nine","")))))))))&amp;"",IF(C19="4","Forty"&amp;" "&amp;IF($D19="1","One",IF($D19="2","Two",IF($D19="3","Three",IF($D19="4","Four",IF($D19="5","Five",IF($D19="6","Six",IF($D19="7","Seven",IF($D19="8","Eight",IF($D19="9","Nine","")))))))))&amp;"",IF(C19="5","Fifty"&amp;" "&amp;IF($D19="1","One",IF($D19="2","Two",IF($D19="3","Three",IF($D19="4","Four",IF($D19="5","Five",IF($D19="6","Six",IF($D19="7","Seven",IF($D19="8","Eight",IF($D19="9","Nine","")))))))))&amp;"",IF(C19="6","Sixty"&amp;" "&amp;IF($D19="1","One",IF($D19="2","Two",IF($D19="3","Three",IF($D19="4","Four",IF($D19="5","Five",IF($D19="6","Six",IF($D19="7","Seven",IF($D19="8","Eight",IF($D19="9","Nine","")))))))))&amp;"",IF(C19="7","Seventy"&amp;" "&amp;IF($D19="1","One",IF($D19="2","Two",IF($D19="3","Three",IF($D19="4","Four",IF($D19="5","Five",IF($D19="6","Six",IF($D19="7","Seven",IF($D19="8","Eight",IF($D19="9","Nine","")))))))))&amp;"",IF(C19="8","Eighty"&amp;" "&amp;IF($D19="1","One",IF($D19="2","Two",IF($D19="3","Three",IF($D19="4","Four",IF($D19="5","Five",IF($D19="6","Six",IF($D19="7","Seven",IF($D19="8","Eight",IF($D19="9","Nine","")))))))))&amp;"",IF(C19="9","Ninety"&amp;" "&amp;IF($D19="1","One",IF($D19="2","Two",IF($D19="3","Three",IF($D19="4","Four",IF($D19="5","Five",IF($D19="6","Six",IF($D19="7","Seven",IF($D19="8","Eight",IF($D19="9","Nine","")))))))))&amp;"",""))))))))</f>
        <v>Twenty Five</v>
      </c>
      <c r="H19" s="19" t="str">
        <f>IF($B19="01","One",IF($B19="02","Two",IF($B19="03","Three",IF($B19="04","Four",IF($B19="05","Five",IF($B19="06","Six",IF($B19="07","Seven",IF($B19="08","Eight",IF($B19="09","Nine","")))))))))</f>
        <v/>
      </c>
      <c r="I19" s="19" t="str">
        <f t="shared" si="0"/>
        <v>Twenty Five</v>
      </c>
      <c r="K19" s="2"/>
      <c r="L19" s="2"/>
      <c r="M19" s="2"/>
      <c r="N19" s="2"/>
      <c r="O19" s="2"/>
      <c r="P19" s="2"/>
      <c r="Q19" s="2"/>
      <c r="S19" s="2"/>
    </row>
    <row r="20" spans="1:24">
      <c r="A20" s="17">
        <v>4</v>
      </c>
      <c r="B20" s="17" t="str">
        <f>IF((IF(B$9=".",B$8,LEN(B$4))=4),MID($B$4,1,1),"")</f>
        <v/>
      </c>
      <c r="C20" s="19" t="str">
        <f t="shared" si="1"/>
        <v/>
      </c>
      <c r="D20" s="19" t="str">
        <f t="shared" si="2"/>
        <v/>
      </c>
      <c r="E20" s="19" t="str">
        <f>IF($B20="1","One",IF($B20="2","Two",IF($B20="3","Three",IF($B20="4","Four",IF($B20="5","Five",IF($B20="6","Six",IF($B20="7","Seven",IF($B20="8","Eight",IF($B20="9","Nine","")))))))))</f>
        <v/>
      </c>
      <c r="F20" s="19"/>
      <c r="G20" s="19"/>
      <c r="H20" s="19"/>
      <c r="I20" s="19" t="str">
        <f t="shared" si="0"/>
        <v/>
      </c>
      <c r="K20" s="2"/>
      <c r="L20" s="2"/>
      <c r="M20" s="2"/>
      <c r="N20" s="2"/>
      <c r="O20" s="2"/>
      <c r="P20" s="2"/>
      <c r="Q20" s="2"/>
      <c r="S20" s="2"/>
    </row>
    <row r="21" spans="1:24">
      <c r="A21" s="16">
        <v>3</v>
      </c>
      <c r="B21" s="20" t="str">
        <f>IF((IF(B$9=".",B$8,LEN(B$4)))=10,MID($B$4,8,1),IF((IF(B$9=".",B$8,LEN(B$4)))=9,MID($B$4,7,1),IF((IF(B$9=".",B$8,LEN(B$4)))=8,MID($B$4,6,1),IF((IF(B$9=".",B$8,LEN(B$4)))=7,MID($B$4,5,1),IF((IF(B$9=".",B$8,LEN(B$4)))=6,MID($B$4,4,1),IF((IF(B$9=".",B$8,LEN(B$4)))=5,MID($B$4,3,1),IF((IF(B$9=".",B$8,LEN(B$4)))=4,MID($B$4,2,1),IF((IF(B$9=".",B$8,LEN(B$4)))=3,MID($B$4,1,1),""))))))))</f>
        <v>3</v>
      </c>
      <c r="C21" s="19" t="str">
        <f t="shared" si="1"/>
        <v>3</v>
      </c>
      <c r="D21" s="19" t="str">
        <f t="shared" si="2"/>
        <v/>
      </c>
      <c r="E21" s="19" t="str">
        <f>IF($B21="1","One",IF($B21="2","Two",IF($B21="3","Three",IF($B21="4","Four",IF($B21="5","Five",IF($B21="6","Six",IF($B21="7","Seven",IF($B21="8","Eight",IF($B21="9","Nine","")))))))))</f>
        <v>Three</v>
      </c>
      <c r="F21" s="19"/>
      <c r="G21" s="19"/>
      <c r="H21" s="19"/>
      <c r="I21" s="19" t="str">
        <f t="shared" si="0"/>
        <v>Three</v>
      </c>
      <c r="K21" s="2"/>
      <c r="L21" s="2"/>
      <c r="M21" s="2"/>
      <c r="N21" s="2"/>
      <c r="O21" s="2"/>
      <c r="P21" s="2"/>
      <c r="Q21" s="2"/>
      <c r="S21" s="2"/>
    </row>
    <row r="22" spans="1:24">
      <c r="A22" s="17">
        <v>2</v>
      </c>
      <c r="B22" s="20" t="str">
        <f>IF((IF(B$9=".",B$8,LEN(B$4)))=10,MID($B$4,9,2),IF((IF(B$9=".",B$8,LEN(B$4)))=9,MID($B$4,8,2),IF((IF(B$9=".",B$8,LEN(B$4)))=8,MID($B$4,7,2),IF((IF(B$9=".",B$8,LEN(B$4)))=7,MID($B$4,6,2),IF((IF(B$9=".",B$8,LEN(B$4)))=6,MID($B$4,5,2),IF((IF(B$9=".",B$8,LEN(B$4)))=5,MID($B$4,4,2),IF((IF(B$9=".",B$8,LEN(B$4)))=4,MID($B$4,3,2),IF((IF(B$9=".",B$8,LEN(B$4)))=3,MID($B$4,2,2),IF((IF(B$9=".",B$8,LEN(B$4)))=2,MID($B$4,1,2),"")))))))))</f>
        <v>61</v>
      </c>
      <c r="C22" s="19" t="str">
        <f t="shared" si="1"/>
        <v>6</v>
      </c>
      <c r="D22" s="19" t="str">
        <f t="shared" si="2"/>
        <v>1</v>
      </c>
      <c r="E22" s="19"/>
      <c r="F22" s="19" t="str">
        <f>IF(B22="11","Eleven",IF(B22="12","Twelve",IF(B22="13","Thirteen",IF(B22="14","Forteen",IF(B160="15","Fifteen",IF(B22="16","Sixteen",IF(B22="17","Seventeen",IF(B22="18","Eighteen",IF(B22="19","Nineteen",IF(B22="10","Ten",""))))))))))</f>
        <v/>
      </c>
      <c r="G22" s="19" t="str">
        <f>IF(C22="2","Twenty"&amp;" "&amp;IF($D22="1","One",IF($D22="2","Two",IF($D22="3","Three",IF($D22="4","Four",IF($D22="5","Five",IF($D22="6","Six",IF($D22="7","Seven",IF($D22="8","Eight",IF($D22="9","Nine","")))))))))&amp;"",IF(C22="3","Thirty"&amp;" "&amp;IF($D22="1","One",IF($D22="2","Two",IF($D22="3","Three",IF($D22="4","Four",IF($D22="5","Five",IF($D22="6","Six",IF($D22="7","Seven",IF($D22="8","Eight",IF($D22="9","Nine","")))))))))&amp;"",IF(C22="4","Forty"&amp;" "&amp;IF($D22="1","One",IF($D22="2","Two",IF($D22="3","Three",IF($D22="4","Four",IF($D22="5","Five",IF($D22="6","Six",IF($D22="7","Seven",IF($D22="8","Eight",IF($D22="9","Nine","")))))))))&amp;"",IF(C22="5","Fifty"&amp;" "&amp;IF($D22="1","One",IF($D22="2","Two",IF($D22="3","Three",IF($D22="4","Four",IF($D22="5","Five",IF($D22="6","Six",IF($D22="7","Seven",IF($D22="8","Eight",IF($D22="9","Nine","")))))))))&amp;"",IF(C22="6","Sixty"&amp;" "&amp;IF($D22="1","One",IF($D22="2","Two",IF($D22="3","Three",IF($D22="4","Four",IF($D22="5","Five",IF($D22="6","Six",IF($D22="7","Seven",IF($D22="8","Eight",IF($D22="9","Nine","")))))))))&amp;"",IF(C22="7","Seventy"&amp;" "&amp;IF($D22="1","One",IF($D22="2","Two",IF($D22="3","Three",IF($D22="4","Four",IF($D22="5","Five",IF($D22="6","Six",IF($D22="7","Seven",IF($D22="8","Eight",IF($D22="9","Nine","")))))))))&amp;"",IF(C22="8","Eighty"&amp;" "&amp;IF($D22="1","One",IF($D22="2","Two",IF($D22="3","Three",IF($D22="4","Four",IF($D22="5","Five",IF($D22="6","Six",IF($D22="7","Seven",IF($D22="8","Eight",IF($D22="9","Nine","")))))))))&amp;"",IF(C22="9","Ninety"&amp;" "&amp;IF($D22="1","One",IF($D22="2","Two",IF($D22="3","Three",IF($D22="4","Four",IF($D22="5","Five",IF($D22="6","Six",IF($D22="7","Seven",IF($D22="8","Eight",IF($D22="9","Nine","")))))))))&amp;"",""))))))))</f>
        <v>Sixty One</v>
      </c>
      <c r="H22" s="19" t="str">
        <f>IF($B22="01","One",IF($B22="02","Two",IF($B22="03","Three",IF($B22="04","Four",IF($B22="05","Five",IF($B22="06","Six",IF($B22="07","Seven",IF($B22="08","Eight",IF($B22="09","Nine","")))))))))</f>
        <v/>
      </c>
      <c r="I22" s="19" t="str">
        <f t="shared" si="0"/>
        <v>Sixty One</v>
      </c>
      <c r="J22" s="2"/>
      <c r="K22" s="2"/>
      <c r="L22" s="2"/>
      <c r="M22" s="2"/>
      <c r="N22" s="2"/>
      <c r="O22" s="2"/>
      <c r="P22" s="2"/>
      <c r="Q22" s="2"/>
      <c r="S22" s="2"/>
    </row>
    <row r="23" spans="1:24">
      <c r="A23" s="16">
        <v>1</v>
      </c>
      <c r="B23" s="17" t="str">
        <f>IF((IF(B$9=".",B$8,LEN(B$4)))=1,MID($B$4,1,1),"")</f>
        <v/>
      </c>
      <c r="C23" s="19" t="str">
        <f t="shared" si="1"/>
        <v/>
      </c>
      <c r="D23" s="19" t="str">
        <f t="shared" si="2"/>
        <v/>
      </c>
      <c r="E23" s="19" t="str">
        <f>IF($B23="1","One",IF($B23="2","Two",IF($B23="3","Three",IF($B23="4","Four",IF($B23="5","Five",IF($B23="6","Six",IF($B23="7","Seven",IF($B23="8","Eight",IF($B23="9","Nine","")))))))))</f>
        <v/>
      </c>
      <c r="F23" s="19"/>
      <c r="G23" s="19"/>
      <c r="H23" s="19"/>
      <c r="I23" s="19" t="str">
        <f t="shared" si="0"/>
        <v/>
      </c>
      <c r="J23" s="2"/>
      <c r="K23" s="2"/>
      <c r="L23" s="2"/>
      <c r="M23" s="2"/>
      <c r="N23" s="2"/>
      <c r="O23" s="2"/>
      <c r="P23" s="2"/>
      <c r="Q23" s="2"/>
      <c r="S23" s="2"/>
      <c r="U23" s="2"/>
    </row>
    <row r="24" spans="1:24">
      <c r="A24" s="18">
        <v>-2</v>
      </c>
      <c r="B24" s="20" t="str">
        <f>IFERROR(MID($B$4,(FIND(".",$B$4)+1),2),"")</f>
        <v>01</v>
      </c>
      <c r="C24" s="19" t="str">
        <f t="shared" si="1"/>
        <v>0</v>
      </c>
      <c r="D24" s="19" t="str">
        <f t="shared" si="2"/>
        <v>1</v>
      </c>
      <c r="E24" s="19"/>
      <c r="F24" s="19" t="str">
        <f>IF(B24="11","Eleven",IF(B24="12","Twelve",IF(B24="13","Thirteen",IF(B24="14","Forteen",IF(B162="15","Fifteen",IF(B24="16","Sixteen",IF(B24="17","Seventeen",IF(B24="18","Eighteen",IF(B24="19","Nineteen",IF(B24="10","Ten",""))))))))))</f>
        <v/>
      </c>
      <c r="G24" s="19" t="str">
        <f>IF(C24="2","Twenty"&amp;" "&amp;IF($D24="1","One",IF($D24="2","Two",IF($D24="3","Three",IF($D24="4","Four",IF($D24="5","Five",IF($D24="6","Six",IF($D24="7","Seven",IF($D24="8","Eight",IF($D24="9","Nine","")))))))))&amp;"",IF(C24="3","Thirty"&amp;" "&amp;IF($D24="1","One",IF($D24="2","Two",IF($D24="3","Three",IF($D24="4","Four",IF($D24="5","Five",IF($D24="6","Six",IF($D24="7","Seven",IF($D24="8","Eight",IF($D24="9","Nine","")))))))))&amp;"",IF(C24="4","Forty"&amp;" "&amp;IF($D24="1","One",IF($D24="2","Two",IF($D24="3","Three",IF($D24="4","Four",IF($D24="5","Five",IF($D24="6","Six",IF($D24="7","Seven",IF($D24="8","Eight",IF($D24="9","Nine","")))))))))&amp;"",IF(C24="5","Fifty"&amp;" "&amp;IF($D24="1","One",IF($D24="2","Two",IF($D24="3","Three",IF($D24="4","Four",IF($D24="5","Five",IF($D24="6","Six",IF($D24="7","Seven",IF($D24="8","Eight",IF($D24="9","Nine","")))))))))&amp;"",IF(C24="6","Sixty"&amp;" "&amp;IF($D24="1","One",IF($D24="2","Two",IF($D24="3","Three",IF($D24="4","Four",IF($D24="5","Five",IF($D24="6","Six",IF($D24="7","Seven",IF($D24="8","Eight",IF($D24="9","Nine","")))))))))&amp;"",IF(C24="7","Seventy"&amp;" "&amp;IF($D24="1","One",IF($D24="2","Two",IF($D24="3","Three",IF($D24="4","Four",IF($D24="5","Five",IF($D24="6","Six",IF($D24="7","Seven",IF($D24="8","Eight",IF($D24="9","Nine","")))))))))&amp;"",IF(C24="8","Eighty"&amp;" "&amp;IF($D24="1","One",IF($D24="2","Two",IF($D24="3","Three",IF($D24="4","Four",IF($D24="5","Five",IF($D24="6","Six",IF($D24="7","Seven",IF($D24="8","Eight",IF($D24="9","Nine","")))))))))&amp;"",IF(C24="9","Ninety"&amp;" "&amp;IF($D24="1","One",IF($D24="2","Two",IF($D24="3","Three",IF($D24="4","Four",IF($D24="5","Five",IF($D24="6","Six",IF($D24="7","Seven",IF($D24="8","Eight",IF($D24="9","Nine","")))))))))&amp;"",""))))))))</f>
        <v/>
      </c>
      <c r="H24" s="19" t="str">
        <f>IF($B24="01","One",IF($B24="02","Two",IF($B24="03","Three",IF($B24="04","Four",IF($B24="05","Five",IF($B24="06","Six",IF($B24="07","Seven",IF($B24="08","Eight",IF($B24="09","Nine","")))))))))</f>
        <v>One</v>
      </c>
      <c r="I24" s="19" t="str">
        <f t="shared" si="0"/>
        <v>One</v>
      </c>
      <c r="K24" s="2"/>
      <c r="L24" s="2"/>
      <c r="M24" s="2"/>
      <c r="N24" s="2"/>
      <c r="O24" s="2"/>
      <c r="P24" s="2"/>
      <c r="Q24" s="2"/>
      <c r="S24" s="2"/>
      <c r="U24" s="2"/>
    </row>
    <row r="25" spans="1:24" ht="15.75" thickBot="1">
      <c r="A25" s="39"/>
      <c r="B25" s="40"/>
      <c r="C25" s="14"/>
      <c r="D25" s="1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S25" s="2"/>
    </row>
    <row r="26" spans="1:24" ht="15" customHeight="1" thickTop="1">
      <c r="A26" s="44" t="str">
        <f>"Rupees "&amp;I14&amp;IF(I14="",""," Hundred")&amp;" "&amp;I15&amp;I16&amp;IF(AND(I14="",I15="",I16=""),""," Crore ")&amp;I17&amp;I18&amp;IF(AND(I17="",I18=""),""," Lacs ")&amp;I19&amp;I20&amp;IF(AND(I19="",I20=""),""," Thousand ")&amp;IF(I21="","",I21&amp;" hundred ")&amp;I22&amp;I23&amp;IF(I24="",""," and Paise "&amp;I24)&amp;" Only."</f>
        <v>Rupees  Twenty Five Thousand Three hundred Sixty One and Paise One Only.</v>
      </c>
      <c r="B26" s="45"/>
      <c r="C26" s="45"/>
      <c r="D26" s="45"/>
      <c r="E26" s="45"/>
      <c r="F26" s="45"/>
      <c r="G26" s="45"/>
      <c r="H26" s="45"/>
      <c r="I26" s="46"/>
      <c r="J26" s="28"/>
      <c r="K26" s="2"/>
      <c r="L26" s="2"/>
      <c r="M26" s="2"/>
      <c r="N26" s="2"/>
      <c r="O26" s="2"/>
      <c r="P26" s="2"/>
      <c r="Q26" s="2"/>
      <c r="S26" s="2"/>
    </row>
    <row r="27" spans="1:24" ht="18" customHeight="1" thickBot="1">
      <c r="A27" s="47"/>
      <c r="B27" s="48"/>
      <c r="C27" s="48"/>
      <c r="D27" s="48"/>
      <c r="E27" s="48"/>
      <c r="F27" s="48"/>
      <c r="G27" s="48"/>
      <c r="H27" s="48"/>
      <c r="I27" s="49"/>
      <c r="J27" s="28"/>
      <c r="K27" s="2"/>
      <c r="L27" s="2"/>
      <c r="M27" s="2"/>
      <c r="N27" s="2"/>
      <c r="O27" s="2"/>
      <c r="P27" s="2"/>
      <c r="Q27" s="2"/>
      <c r="S27" s="2"/>
      <c r="U27" s="2"/>
    </row>
    <row r="28" spans="1:24" ht="15.75" thickTop="1">
      <c r="A28" s="35"/>
      <c r="B28" s="35"/>
      <c r="C28" s="35"/>
      <c r="D28" s="35"/>
      <c r="E28" s="35"/>
      <c r="F28" s="35"/>
      <c r="G28" s="35"/>
      <c r="H28" s="35"/>
      <c r="I28" s="35"/>
      <c r="J28" s="2"/>
      <c r="K28" s="2"/>
      <c r="L28" s="2"/>
      <c r="M28" s="2"/>
      <c r="N28" s="2"/>
      <c r="O28" s="2"/>
      <c r="P28" s="2"/>
      <c r="Q28" s="2"/>
      <c r="S28" s="2"/>
      <c r="U28" s="2"/>
    </row>
    <row r="29" spans="1:24">
      <c r="A29" s="36"/>
      <c r="B29" s="37"/>
      <c r="C29" s="38"/>
      <c r="D29" s="15"/>
      <c r="E29" s="15"/>
      <c r="F29" s="15"/>
      <c r="G29" s="15"/>
      <c r="H29" s="15"/>
      <c r="I29" s="15"/>
      <c r="J29" s="2"/>
      <c r="K29" s="2"/>
      <c r="L29" s="2"/>
      <c r="M29" s="2"/>
      <c r="N29" s="2"/>
      <c r="O29" s="2"/>
      <c r="P29" s="2"/>
      <c r="Q29" s="2"/>
      <c r="S29" s="2"/>
      <c r="U29" s="2"/>
    </row>
    <row r="30" spans="1:24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S30" s="2"/>
      <c r="U30" s="2"/>
    </row>
    <row r="31" spans="1:24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S31" s="2"/>
      <c r="U31" s="2"/>
    </row>
    <row r="32" spans="1:24">
      <c r="A32" s="13" t="s">
        <v>15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S32" s="2"/>
      <c r="U32" s="2"/>
    </row>
    <row r="33" spans="1:21">
      <c r="A33" s="2" t="s">
        <v>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S33" s="2"/>
      <c r="U33" s="2"/>
    </row>
    <row r="34" spans="1:21">
      <c r="A34" s="4" t="str">
        <f>LEFT(A33,FIND(" ",A33))</f>
        <v xml:space="preserve">Ram 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S34" s="2"/>
      <c r="U34" s="2"/>
    </row>
    <row r="35" spans="1:21">
      <c r="A35" s="5" t="str">
        <f>LEFT(MID(A33,FIND(" ",A33)+1,18),FIND(" ",MID(A33,FIND(" ",A33)+1,18))-1)</f>
        <v>Ganesh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2"/>
      <c r="U35" s="2"/>
    </row>
    <row r="36" spans="1:21">
      <c r="A36" s="4" t="str">
        <f>MID(MID(A33,FIND(" ",A33)+1,18),FIND(" ",MID(A33,FIND(" ",A33)+1,18)),LEN(LEFT(MID(A33,FIND(" ",A33)+1,18),FIND(" ",MID(A33,FIND(" ",A33)+1,18)))))</f>
        <v xml:space="preserve"> Gadkar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S36" s="2"/>
      <c r="U36" s="2"/>
    </row>
    <row r="37" spans="1:21">
      <c r="A37" s="6" t="str">
        <f>LEFT(A33,FIND(" ",A33 )-1)</f>
        <v>Ram</v>
      </c>
      <c r="U37" s="2"/>
    </row>
    <row r="38" spans="1:21">
      <c r="A38" s="7" t="str">
        <f>RIGHT(A33,LEN(A33)-FIND(" ",A33 )-LEN(LEFT(RIGHT(A33,LEN(A33)-FIND(" ",A33 )),FIND(" ",RIGHT(A33,LEN(A33)-FIND(" ",A33 )) )-1)))</f>
        <v xml:space="preserve"> Gadkari</v>
      </c>
      <c r="U38" s="2"/>
    </row>
    <row r="39" spans="1:21">
      <c r="A39" s="6" t="str">
        <f>MID(A33,FIND(" ",A33 )+1,LEN(LEFT(RIGHT(A33,LEN(A33)-FIND(" ",A33 )),FIND(" ",RIGHT(A33,LEN(A33)-FIND(" ",A33 )) )-1)))</f>
        <v>Ganesh</v>
      </c>
      <c r="U39" s="2"/>
    </row>
    <row r="40" spans="1:21">
      <c r="U40" s="2"/>
    </row>
    <row r="41" spans="1:21">
      <c r="U41" s="2"/>
    </row>
    <row r="42" spans="1:21">
      <c r="U42" s="2"/>
    </row>
    <row r="43" spans="1:21">
      <c r="U43" s="2"/>
    </row>
    <row r="44" spans="1:21">
      <c r="U44" s="2"/>
    </row>
    <row r="45" spans="1:21">
      <c r="U45" s="2"/>
    </row>
    <row r="46" spans="1:21">
      <c r="U46" s="2"/>
    </row>
    <row r="47" spans="1:21">
      <c r="U47" s="2"/>
    </row>
    <row r="48" spans="1:21">
      <c r="U48" s="2"/>
    </row>
    <row r="49" spans="21:21">
      <c r="U49" s="2"/>
    </row>
    <row r="50" spans="21:21">
      <c r="U50" s="2"/>
    </row>
    <row r="51" spans="21:21">
      <c r="U51" s="2"/>
    </row>
    <row r="52" spans="21:21">
      <c r="U52" s="2"/>
    </row>
    <row r="53" spans="21:21">
      <c r="U53" s="2"/>
    </row>
    <row r="54" spans="21:21">
      <c r="U54" s="2"/>
    </row>
    <row r="55" spans="21:21">
      <c r="U55" s="2"/>
    </row>
    <row r="56" spans="21:21">
      <c r="U56" s="2"/>
    </row>
    <row r="57" spans="21:21">
      <c r="U57" s="2"/>
    </row>
    <row r="58" spans="21:21">
      <c r="U58" s="2"/>
    </row>
    <row r="59" spans="21:21">
      <c r="U59" s="2"/>
    </row>
    <row r="60" spans="21:21">
      <c r="U60" s="2"/>
    </row>
    <row r="61" spans="21:21">
      <c r="U61" s="2"/>
    </row>
    <row r="62" spans="21:21">
      <c r="U62" s="2"/>
    </row>
    <row r="63" spans="21:21">
      <c r="U63" s="2"/>
    </row>
    <row r="64" spans="21:21">
      <c r="U64" s="2"/>
    </row>
    <row r="65" spans="21:21">
      <c r="U65" s="2"/>
    </row>
    <row r="66" spans="21:21">
      <c r="U66" s="2"/>
    </row>
    <row r="67" spans="21:21">
      <c r="U67" s="2"/>
    </row>
    <row r="68" spans="21:21">
      <c r="U68" s="2"/>
    </row>
    <row r="69" spans="21:21">
      <c r="U69" s="2"/>
    </row>
    <row r="70" spans="21:21">
      <c r="U70" s="2"/>
    </row>
    <row r="71" spans="21:21">
      <c r="U71" s="2"/>
    </row>
    <row r="72" spans="21:21">
      <c r="U72" s="2"/>
    </row>
    <row r="73" spans="21:21">
      <c r="U73" s="2"/>
    </row>
    <row r="74" spans="21:21">
      <c r="U74" s="2"/>
    </row>
    <row r="75" spans="21:21">
      <c r="U75" s="2"/>
    </row>
    <row r="76" spans="21:21">
      <c r="U76" s="2"/>
    </row>
    <row r="77" spans="21:21">
      <c r="U77" s="2"/>
    </row>
    <row r="78" spans="21:21">
      <c r="U78" s="2"/>
    </row>
    <row r="79" spans="21:21">
      <c r="U79" s="2"/>
    </row>
    <row r="80" spans="21:21">
      <c r="U80" s="2"/>
    </row>
    <row r="81" spans="21:21">
      <c r="U81" s="2"/>
    </row>
    <row r="82" spans="21:21">
      <c r="U82" s="2"/>
    </row>
    <row r="83" spans="21:21">
      <c r="U83" s="2"/>
    </row>
    <row r="84" spans="21:21">
      <c r="U84" s="2"/>
    </row>
    <row r="85" spans="21:21">
      <c r="U85" s="2"/>
    </row>
    <row r="86" spans="21:21">
      <c r="U86" s="2"/>
    </row>
    <row r="87" spans="21:21">
      <c r="U87" s="2"/>
    </row>
    <row r="88" spans="21:21">
      <c r="U88" s="2"/>
    </row>
    <row r="89" spans="21:21">
      <c r="U89" s="2"/>
    </row>
    <row r="90" spans="21:21">
      <c r="U90" s="2"/>
    </row>
    <row r="91" spans="21:21">
      <c r="U91" s="2"/>
    </row>
    <row r="92" spans="21:21">
      <c r="U92" s="2"/>
    </row>
    <row r="93" spans="21:21">
      <c r="U93" s="2"/>
    </row>
    <row r="94" spans="21:21">
      <c r="U94" s="2"/>
    </row>
    <row r="95" spans="21:21">
      <c r="U95" s="2"/>
    </row>
    <row r="96" spans="21:21">
      <c r="U96" s="2"/>
    </row>
    <row r="97" spans="21:21">
      <c r="U97" s="2"/>
    </row>
    <row r="98" spans="21:21">
      <c r="U98" s="2"/>
    </row>
    <row r="99" spans="21:21">
      <c r="U99" s="2"/>
    </row>
    <row r="100" spans="21:21">
      <c r="U100" s="2"/>
    </row>
    <row r="101" spans="21:21">
      <c r="U101" s="2"/>
    </row>
    <row r="102" spans="21:21">
      <c r="U102" s="2"/>
    </row>
    <row r="103" spans="21:21">
      <c r="U103" s="2"/>
    </row>
    <row r="104" spans="21:21">
      <c r="U104" s="2"/>
    </row>
  </sheetData>
  <sheetProtection selectLockedCells="1"/>
  <mergeCells count="3">
    <mergeCell ref="A2:I2"/>
    <mergeCell ref="A26:I27"/>
    <mergeCell ref="A3:I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0" sqref="B10:B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convert to Word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</dc:creator>
  <cp:lastModifiedBy>Yogesh</cp:lastModifiedBy>
  <dcterms:created xsi:type="dcterms:W3CDTF">2017-07-19T12:40:30Z</dcterms:created>
  <dcterms:modified xsi:type="dcterms:W3CDTF">2017-09-09T10:55:30Z</dcterms:modified>
</cp:coreProperties>
</file>