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95" windowWidth="15600" windowHeight="7815"/>
  </bookViews>
  <sheets>
    <sheet name="Old RTGS Form" sheetId="1" r:id="rId1"/>
    <sheet name="New RTGS Form" sheetId="5" r:id="rId2"/>
    <sheet name="BENEFICIARY DETAILS" sheetId="2" r:id="rId3"/>
    <sheet name="Related Party Bank Details" sheetId="3" state="hidden" r:id="rId4"/>
    <sheet name="Sheet2" sheetId="4" state="hidden" r:id="rId5"/>
  </sheets>
  <definedNames>
    <definedName name="_xlnm._FilterDatabase" localSheetId="2" hidden="1">'BENEFICIARY DETAILS'!$A$79:$F$79</definedName>
    <definedName name="page1" localSheetId="0">'Old RTGS Form'!$B$2</definedName>
    <definedName name="_xlnm.Print_Area" localSheetId="1">'New RTGS Form'!$B$2:$AW$22</definedName>
    <definedName name="_xlnm.Print_Area" localSheetId="0">'Old RTGS Form'!$B$2:$M$57</definedName>
  </definedNames>
  <calcPr calcId="124519"/>
</workbook>
</file>

<file path=xl/calcChain.xml><?xml version="1.0" encoding="utf-8"?>
<calcChain xmlns="http://schemas.openxmlformats.org/spreadsheetml/2006/main">
  <c r="F67" i="2"/>
  <c r="E67"/>
  <c r="D67"/>
  <c r="F14" i="1" s="1"/>
  <c r="C67" i="2"/>
  <c r="B67"/>
  <c r="F11" i="1" s="1"/>
  <c r="F13" l="1"/>
  <c r="F12"/>
  <c r="AN10" i="5"/>
  <c r="U10"/>
  <c r="V9"/>
  <c r="V8"/>
  <c r="V7"/>
  <c r="D4" i="1"/>
  <c r="F22"/>
  <c r="F24"/>
  <c r="K23"/>
  <c r="F23"/>
  <c r="F21"/>
  <c r="F20"/>
  <c r="B57" s="1"/>
  <c r="O5"/>
  <c r="D5" s="1"/>
  <c r="C56" s="1"/>
  <c r="D12" i="5" l="1"/>
  <c r="S13" l="1"/>
  <c r="D8" s="1"/>
  <c r="AK7"/>
  <c r="F15" i="1" l="1"/>
  <c r="V16" i="5" s="1"/>
  <c r="D10" s="1"/>
  <c r="C5" i="4"/>
  <c r="D9" s="1"/>
  <c r="E9" s="1"/>
  <c r="F17" i="1"/>
  <c r="F8"/>
  <c r="D8"/>
  <c r="AQ9" i="5" s="1"/>
  <c r="F14" s="1"/>
  <c r="H53" i="1" l="1"/>
  <c r="AB17" i="5"/>
  <c r="E15" s="1"/>
  <c r="T14"/>
  <c r="I57" i="1"/>
  <c r="F16"/>
  <c r="D8" i="4"/>
  <c r="E8" s="1"/>
  <c r="D6"/>
  <c r="E6" s="1"/>
  <c r="D4"/>
  <c r="E4" s="1"/>
  <c r="D5"/>
  <c r="E5" s="1"/>
  <c r="D7"/>
  <c r="E7" s="1"/>
  <c r="F54" i="1"/>
  <c r="C54" l="1"/>
  <c r="U15" i="5"/>
  <c r="K54" i="1"/>
  <c r="AF16" i="5"/>
  <c r="A11" i="4"/>
  <c r="F18" i="1" s="1"/>
  <c r="AL17" i="5" s="1"/>
  <c r="F9" l="1"/>
  <c r="AO15"/>
</calcChain>
</file>

<file path=xl/comments1.xml><?xml version="1.0" encoding="utf-8"?>
<comments xmlns="http://schemas.openxmlformats.org/spreadsheetml/2006/main">
  <authors>
    <author>Mishra</author>
  </authors>
  <commentList>
    <comment ref="O11" authorId="0">
      <text>
        <r>
          <rPr>
            <b/>
            <sz val="9"/>
            <color indexed="81"/>
            <rFont val="Tahoma"/>
            <family val="2"/>
          </rPr>
          <t>WRITE S.NO. FROM BENEFICIARY DETAILS SHEET (MAKE DETAILS FIRST)</t>
        </r>
      </text>
    </comment>
    <comment ref="O12" authorId="0">
      <text>
        <r>
          <rPr>
            <b/>
            <sz val="9"/>
            <color indexed="81"/>
            <rFont val="Tahoma"/>
            <family val="2"/>
          </rPr>
          <t>WRITE CHEQUE NO.</t>
        </r>
      </text>
    </comment>
    <comment ref="O13" authorId="0">
      <text>
        <r>
          <rPr>
            <b/>
            <sz val="9"/>
            <color indexed="81"/>
            <rFont val="Tahoma"/>
            <family val="2"/>
          </rPr>
          <t xml:space="preserve">WRITE RTGS/NEFT AMOUNT (AMT SHOULD BE LESS or EQUAL CASH DEPOSITED </t>
        </r>
        <r>
          <rPr>
            <b/>
            <sz val="9"/>
            <color indexed="48"/>
            <rFont val="Tahoma"/>
            <family val="2"/>
          </rPr>
          <t xml:space="preserve">ONLY FOR NON HDFC BANK CUSTOMER) </t>
        </r>
      </text>
    </comment>
    <comment ref="N20" authorId="0">
      <text>
        <r>
          <rPr>
            <b/>
            <sz val="9"/>
            <color indexed="81"/>
            <rFont val="Tahoma"/>
            <family val="2"/>
          </rPr>
          <t>WRITE APPLICANT NAME</t>
        </r>
      </text>
    </comment>
    <comment ref="N21" authorId="0">
      <text>
        <r>
          <rPr>
            <b/>
            <sz val="9"/>
            <color indexed="81"/>
            <rFont val="Tahoma"/>
            <family val="2"/>
          </rPr>
          <t>WRITE ACCOUNT NO.</t>
        </r>
      </text>
    </comment>
    <comment ref="N22" authorId="0">
      <text>
        <r>
          <rPr>
            <b/>
            <sz val="9"/>
            <color indexed="81"/>
            <rFont val="Tahoma"/>
            <family val="2"/>
          </rPr>
          <t>WRITE AMT DEPOSITED FOR RTGS/NEFT IN HDFC BANK LTD RTGS/NEFT A/C</t>
        </r>
      </text>
    </comment>
    <comment ref="N23" authorId="0">
      <text>
        <r>
          <rPr>
            <b/>
            <sz val="9"/>
            <color indexed="81"/>
            <rFont val="Tahoma"/>
            <family val="2"/>
          </rPr>
          <t xml:space="preserve">WRITE MOBILE NO.
</t>
        </r>
      </text>
    </comment>
    <comment ref="O23" authorId="0">
      <text>
        <r>
          <rPr>
            <b/>
            <sz val="9"/>
            <color indexed="81"/>
            <rFont val="Tahoma"/>
            <family val="2"/>
          </rPr>
          <t>WRITE E-mail address</t>
        </r>
      </text>
    </comment>
    <comment ref="P23" authorId="0">
      <text>
        <r>
          <rPr>
            <b/>
            <sz val="9"/>
            <color indexed="81"/>
            <rFont val="Tahoma"/>
            <family val="2"/>
          </rPr>
          <t>WRITE TELEPHONE NO</t>
        </r>
      </text>
    </comment>
    <comment ref="N24" authorId="0">
      <text>
        <r>
          <rPr>
            <b/>
            <sz val="9"/>
            <color indexed="81"/>
            <rFont val="Tahoma"/>
            <family val="2"/>
          </rPr>
          <t>WRITE ADDRESS</t>
        </r>
      </text>
    </comment>
  </commentList>
</comments>
</file>

<file path=xl/sharedStrings.xml><?xml version="1.0" encoding="utf-8"?>
<sst xmlns="http://schemas.openxmlformats.org/spreadsheetml/2006/main" count="995" uniqueCount="930">
  <si>
    <t>Branch Code / Name</t>
  </si>
  <si>
    <t>Date</t>
  </si>
  <si>
    <t>Time</t>
  </si>
  <si>
    <t>Maximum Limit for NEFT Transaction</t>
  </si>
  <si>
    <t>HDFC Bank Customer</t>
  </si>
  <si>
    <t>No Limit</t>
  </si>
  <si>
    <t>Non HDFC Bank Customer &amp; Indo-Nepal NEFT Remittance</t>
  </si>
  <si>
    <t>Up to INR 50,000/-</t>
  </si>
  <si>
    <t>/  NEFT</t>
  </si>
  <si>
    <r>
      <t xml:space="preserve">. </t>
    </r>
    <r>
      <rPr>
        <b/>
        <i/>
        <sz val="6.5"/>
        <color theme="1"/>
        <rFont val="Times New Roman"/>
        <family val="1"/>
      </rPr>
      <t>(Tick</t>
    </r>
    <r>
      <rPr>
        <sz val="9"/>
        <color theme="1"/>
        <rFont val="Times New Roman"/>
        <family val="1"/>
      </rPr>
      <t xml:space="preserve"> </t>
    </r>
    <r>
      <rPr>
        <i/>
        <vertAlign val="superscript"/>
        <sz val="13.5"/>
        <color theme="1"/>
        <rFont val="Wingdings"/>
        <charset val="2"/>
      </rPr>
      <t>ü</t>
    </r>
    <r>
      <rPr>
        <sz val="9"/>
        <color theme="1"/>
        <rFont val="Times New Roman"/>
        <family val="1"/>
      </rPr>
      <t xml:space="preserve"> </t>
    </r>
    <r>
      <rPr>
        <b/>
        <i/>
        <sz val="6.5"/>
        <color theme="1"/>
        <rFont val="Arial"/>
        <family val="2"/>
      </rPr>
      <t>the appropriate Box</t>
    </r>
    <r>
      <rPr>
        <b/>
        <i/>
        <sz val="6.5"/>
        <color theme="1"/>
        <rFont val="Times New Roman"/>
        <family val="1"/>
      </rPr>
      <t>) .</t>
    </r>
  </si>
  <si>
    <t>Beneficiary Details</t>
  </si>
  <si>
    <t>Beneficiary Name</t>
  </si>
  <si>
    <t>Beneficiary Account Number</t>
  </si>
  <si>
    <t>Beneficiary Bank Name &amp; Branch</t>
  </si>
  <si>
    <t>Beneficiary Bank IFSC Code</t>
  </si>
  <si>
    <t>Account Type : Resident</t>
  </si>
  <si>
    <t>Amount (in figures) to be credited</t>
  </si>
  <si>
    <t>Amount (in words) to be credited</t>
  </si>
  <si>
    <t>My / Our Details (Remitter)</t>
  </si>
  <si>
    <t>Remitter (Applicant) Name</t>
  </si>
  <si>
    <t>Remitter Account Number</t>
  </si>
  <si>
    <t>Cash Deposited (Non HDFC Bank Customer)</t>
  </si>
  <si>
    <t>Mobile / Phone Number of Remitter ( Mandatory)</t>
  </si>
  <si>
    <t>E-Mail Id:</t>
  </si>
  <si>
    <r>
      <t xml:space="preserve">Address of the Remitter </t>
    </r>
    <r>
      <rPr>
        <sz val="7.5"/>
        <color theme="1"/>
        <rFont val="Times New Roman"/>
        <family val="1"/>
      </rPr>
      <t>(Mandatory for Non</t>
    </r>
    <r>
      <rPr>
        <sz val="9"/>
        <color theme="1"/>
        <rFont val="Times New Roman"/>
        <family val="1"/>
      </rPr>
      <t xml:space="preserve"> </t>
    </r>
    <r>
      <rPr>
        <sz val="7.5"/>
        <color theme="1"/>
        <rFont val="Times New Roman"/>
        <family val="1"/>
      </rPr>
      <t>–</t>
    </r>
    <r>
      <rPr>
        <sz val="9"/>
        <color theme="1"/>
        <rFont val="Times New Roman"/>
        <family val="1"/>
      </rPr>
      <t xml:space="preserve"> </t>
    </r>
    <r>
      <rPr>
        <sz val="7.5"/>
        <color theme="1"/>
        <rFont val="Times New Roman"/>
        <family val="1"/>
      </rPr>
      <t>HDFC</t>
    </r>
  </si>
  <si>
    <t>Bank Customer)</t>
  </si>
  <si>
    <t>Remarks</t>
  </si>
  <si>
    <t>Terms &amp; Conditions</t>
  </si>
  <si>
    <r>
      <t xml:space="preserve">* I / We hereby authorize HDFC Bank Ltd. to carry out the </t>
    </r>
    <r>
      <rPr>
        <b/>
        <sz val="7"/>
        <color theme="1"/>
        <rFont val="Tahoma"/>
        <family val="2"/>
      </rPr>
      <t>RTGS</t>
    </r>
  </si>
  <si>
    <r>
      <t xml:space="preserve">transaction as per details mentioned above. </t>
    </r>
    <r>
      <rPr>
        <b/>
        <i/>
        <sz val="7"/>
        <color theme="1"/>
        <rFont val="Times New Roman"/>
        <family val="1"/>
      </rPr>
      <t>(Tick</t>
    </r>
    <r>
      <rPr>
        <sz val="6.5"/>
        <color theme="1"/>
        <rFont val="Tahoma"/>
        <family val="2"/>
      </rPr>
      <t xml:space="preserve"> </t>
    </r>
    <r>
      <rPr>
        <i/>
        <vertAlign val="superscript"/>
        <sz val="13.5"/>
        <color theme="1"/>
        <rFont val="Wingdings"/>
        <charset val="2"/>
      </rPr>
      <t>ü</t>
    </r>
    <r>
      <rPr>
        <sz val="6.5"/>
        <color theme="1"/>
        <rFont val="Tahoma"/>
        <family val="2"/>
      </rPr>
      <t xml:space="preserve"> </t>
    </r>
    <r>
      <rPr>
        <b/>
        <i/>
        <sz val="7"/>
        <color theme="1"/>
        <rFont val="Times New Roman"/>
        <family val="1"/>
      </rPr>
      <t>the appropriate Box)</t>
    </r>
  </si>
  <si>
    <r>
      <t>*</t>
    </r>
    <r>
      <rPr>
        <sz val="7"/>
        <color theme="1"/>
        <rFont val="Times New Roman"/>
        <family val="1"/>
      </rPr>
      <t xml:space="preserve"> </t>
    </r>
    <r>
      <rPr>
        <sz val="7"/>
        <color theme="1"/>
        <rFont val="Tahoma"/>
        <family val="2"/>
      </rPr>
      <t xml:space="preserve">I / We further acknowledge that HDFC Bank accepts no liability for any consequences arising out of erroneous details provided by me/us. </t>
    </r>
  </si>
  <si>
    <r>
      <t>*</t>
    </r>
    <r>
      <rPr>
        <sz val="7"/>
        <color theme="1"/>
        <rFont val="Times New Roman"/>
        <family val="1"/>
      </rPr>
      <t xml:space="preserve"> </t>
    </r>
    <r>
      <rPr>
        <sz val="7"/>
        <color theme="1"/>
        <rFont val="Tahoma"/>
        <family val="2"/>
      </rPr>
      <t xml:space="preserve">I / We agree that the credit will be affected solely on the beneficiary account number information and beneficiary name particulars will not be used for the same. </t>
    </r>
  </si>
  <si>
    <r>
      <t>*</t>
    </r>
    <r>
      <rPr>
        <sz val="7"/>
        <color theme="1"/>
        <rFont val="Times New Roman"/>
        <family val="1"/>
      </rPr>
      <t xml:space="preserve"> </t>
    </r>
    <r>
      <rPr>
        <sz val="7"/>
        <color theme="1"/>
        <rFont val="Tahoma"/>
        <family val="2"/>
      </rPr>
      <t xml:space="preserve">I / We authorize the bank to debit my / our account with the charges plus taxes as applicable for this transaction. </t>
    </r>
  </si>
  <si>
    <r>
      <t>*</t>
    </r>
    <r>
      <rPr>
        <sz val="7"/>
        <color theme="1"/>
        <rFont val="Times New Roman"/>
        <family val="1"/>
      </rPr>
      <t xml:space="preserve"> </t>
    </r>
    <r>
      <rPr>
        <sz val="7"/>
        <color theme="1"/>
        <rFont val="Tahoma"/>
        <family val="2"/>
      </rPr>
      <t xml:space="preserve">I / We agree that requests submitted after the cut off time will be sent in next batch or next working day as applicable. </t>
    </r>
  </si>
  <si>
    <r>
      <t>*</t>
    </r>
    <r>
      <rPr>
        <sz val="7"/>
        <color theme="1"/>
        <rFont val="Times New Roman"/>
        <family val="1"/>
      </rPr>
      <t xml:space="preserve"> </t>
    </r>
    <r>
      <rPr>
        <sz val="7"/>
        <color theme="1"/>
        <rFont val="Tahoma"/>
        <family val="2"/>
      </rPr>
      <t xml:space="preserve">I / We hereby agree &amp; understand that the RTGS / NEFT request is subject to the RBI regulations and guidelines governing the same. </t>
    </r>
  </si>
  <si>
    <t>____________________</t>
  </si>
  <si>
    <r>
      <t>1</t>
    </r>
    <r>
      <rPr>
        <vertAlign val="superscript"/>
        <sz val="12"/>
        <color theme="1"/>
        <rFont val="Times New Roman"/>
        <family val="1"/>
      </rPr>
      <t>st</t>
    </r>
    <r>
      <rPr>
        <sz val="9"/>
        <color theme="1"/>
        <rFont val="Times New Roman"/>
        <family val="1"/>
      </rPr>
      <t xml:space="preserve"> Signatory</t>
    </r>
  </si>
  <si>
    <r>
      <t>2</t>
    </r>
    <r>
      <rPr>
        <vertAlign val="superscript"/>
        <sz val="12"/>
        <color theme="1"/>
        <rFont val="Times New Roman"/>
        <family val="1"/>
      </rPr>
      <t>nd</t>
    </r>
    <r>
      <rPr>
        <sz val="9"/>
        <color theme="1"/>
        <rFont val="Times New Roman"/>
        <family val="1"/>
      </rPr>
      <t xml:space="preserve"> Signatory</t>
    </r>
  </si>
  <si>
    <r>
      <t>3</t>
    </r>
    <r>
      <rPr>
        <vertAlign val="superscript"/>
        <sz val="12"/>
        <color theme="1"/>
        <rFont val="Times New Roman"/>
        <family val="1"/>
      </rPr>
      <t>rd</t>
    </r>
    <r>
      <rPr>
        <sz val="9"/>
        <color theme="1"/>
        <rFont val="Times New Roman"/>
        <family val="1"/>
      </rPr>
      <t xml:space="preserve"> Signatory</t>
    </r>
  </si>
  <si>
    <t>Please affix stamp wherever applicable</t>
  </si>
  <si>
    <t>Branch Use Only</t>
  </si>
  <si>
    <t>Transaction Reference Number</t>
  </si>
  <si>
    <t>Transaction Inputted by</t>
  </si>
  <si>
    <t>Employee Code</t>
  </si>
  <si>
    <t>Signature</t>
  </si>
  <si>
    <t>Transaction Authorized by</t>
  </si>
  <si>
    <t>Branch Stamp, Date &amp; Sign</t>
  </si>
  <si>
    <t>Customer Acknowledgement</t>
  </si>
  <si>
    <t>Received application for RTGS</t>
  </si>
  <si>
    <t>/ NEFT</t>
  </si>
  <si>
    <t>_Branch Stamp &amp; Sign __</t>
  </si>
  <si>
    <t>draw cheque favouring “HDFC Bank Ltd – NEFT”)</t>
  </si>
  <si>
    <r>
      <t xml:space="preserve">/ </t>
    </r>
    <r>
      <rPr>
        <b/>
        <sz val="7"/>
        <color theme="1"/>
        <rFont val="Tahoma"/>
        <family val="2"/>
      </rPr>
      <t>NEFT</t>
    </r>
  </si>
  <si>
    <r>
      <t>*</t>
    </r>
    <r>
      <rPr>
        <sz val="7"/>
        <color theme="1"/>
        <rFont val="Times New Roman"/>
        <family val="1"/>
      </rPr>
      <t xml:space="preserve"> I / We hereby agree that the aforesaid details including the IFSC code and the beneficiary account are correct. </t>
    </r>
  </si>
  <si>
    <r>
      <t>*</t>
    </r>
    <r>
      <rPr>
        <sz val="7"/>
        <color theme="1"/>
        <rFont val="Times New Roman"/>
        <family val="1"/>
      </rPr>
      <t xml:space="preserve"> </t>
    </r>
    <r>
      <rPr>
        <sz val="7"/>
        <color theme="1"/>
        <rFont val="Tahoma"/>
        <family val="2"/>
      </rPr>
      <t xml:space="preserve">I / We also understand that the remitting Bank shall not be liable for any loss of damage arising or resulting from delay in transmission delivery or non-delivery of Electronic </t>
    </r>
  </si>
  <si>
    <t xml:space="preserve">message or any mistake, omission, or error in transmission or delivery thereof or in deciphering the message from any cause whatsoever or from its misinterpretation </t>
  </si>
  <si>
    <t xml:space="preserve">received or the action of the destination Bank or any act or even beyond control. </t>
  </si>
  <si>
    <r>
      <t>*</t>
    </r>
    <r>
      <rPr>
        <sz val="7"/>
        <color theme="1"/>
        <rFont val="Times New Roman"/>
        <family val="1"/>
      </rPr>
      <t xml:space="preserve"> </t>
    </r>
    <r>
      <rPr>
        <sz val="7"/>
        <color theme="1"/>
        <rFont val="Tahoma"/>
        <family val="2"/>
      </rPr>
      <t xml:space="preserve">I/We agree that incase of NEFT Transaction if we do not have an account with the bank, we will produce Original identification proof while giving the request. In case </t>
    </r>
  </si>
  <si>
    <t xml:space="preserve">I/We submit form 60, we will also submit the address proof. </t>
  </si>
  <si>
    <r>
      <t>*</t>
    </r>
    <r>
      <rPr>
        <sz val="7"/>
        <color theme="1"/>
        <rFont val="Times New Roman"/>
        <family val="1"/>
      </rPr>
      <t xml:space="preserve"> </t>
    </r>
    <r>
      <rPr>
        <sz val="7"/>
        <color theme="1"/>
        <rFont val="Tahoma"/>
        <family val="2"/>
      </rPr>
      <t xml:space="preserve">In case the RTGS and NEFT option is not ticked by us, I / We authorize you to execute the transaction </t>
    </r>
    <r>
      <rPr>
        <b/>
        <sz val="7"/>
        <color theme="1"/>
        <rFont val="Tahoma"/>
        <family val="2"/>
      </rPr>
      <t>less than Rupees Two Lacs through NEFT</t>
    </r>
    <r>
      <rPr>
        <sz val="7"/>
        <color theme="1"/>
        <rFont val="Tahoma"/>
        <family val="2"/>
      </rPr>
      <t xml:space="preserve"> and </t>
    </r>
    <r>
      <rPr>
        <b/>
        <sz val="7"/>
        <color theme="1"/>
        <rFont val="Tahoma"/>
        <family val="2"/>
      </rPr>
      <t>greater than or</t>
    </r>
    <r>
      <rPr>
        <sz val="7"/>
        <color theme="1"/>
        <rFont val="Tahoma"/>
        <family val="2"/>
      </rPr>
      <t/>
    </r>
  </si>
  <si>
    <t xml:space="preserve"> equal to Rupees Two Lacs through RTGS and debit the charges as applicable. </t>
  </si>
  <si>
    <t>Signature of Authorized Signatory</t>
  </si>
  <si>
    <r>
      <t>Transaction Authorized by (2</t>
    </r>
    <r>
      <rPr>
        <vertAlign val="superscript"/>
        <sz val="10"/>
        <color theme="1"/>
        <rFont val="Times New Roman"/>
        <family val="1"/>
      </rPr>
      <t>nd</t>
    </r>
    <r>
      <rPr>
        <sz val="8"/>
        <color theme="1"/>
        <rFont val="Times New Roman"/>
        <family val="1"/>
      </rPr>
      <t xml:space="preserve"> level) (for amount  &gt; Rs. 5 lacs)</t>
    </r>
  </si>
  <si>
    <t>KYC documentation done by (only for Non-HDFC Bank Customers)</t>
  </si>
  <si>
    <t xml:space="preserve">- - - - - - - - - - - - - - - - - - - - - - - - - - - - - - -- - - - - - - - - - - - - - - - - - - - - - - - - - - - - - - - - - - - - - - - - - - - - - - - - - - - - - - - - - - - - - - - - - - - - - - - - - </t>
  </si>
  <si>
    <t>to be credited to Account</t>
  </si>
  <si>
    <t>vide cash / cheque number</t>
  </si>
  <si>
    <t xml:space="preserve">for an amount of Rs. </t>
  </si>
  <si>
    <t>guided by the Terms and Conditions mentioned in the form. HDFC Bank will accept no liability for any consequences arising out of erroneous details provided by the Customer.</t>
  </si>
  <si>
    <t>BANKA/C NO.</t>
  </si>
  <si>
    <t>BENEFICIARY ADDRESS</t>
  </si>
  <si>
    <t>BENEFICIARY NAME</t>
  </si>
  <si>
    <t>BENEFICIARY BANK &amp; BRANCH NAME</t>
  </si>
  <si>
    <t>BENEFICIARY IFSC CODE</t>
  </si>
  <si>
    <t>S.N.</t>
  </si>
  <si>
    <t>26232790000028</t>
  </si>
  <si>
    <t>of</t>
  </si>
  <si>
    <t>Number</t>
  </si>
  <si>
    <t xml:space="preserve">Customers will be </t>
  </si>
  <si>
    <t>Bank with IFSC Code</t>
  </si>
  <si>
    <t>ORINTIAL BANK OF COMMERCE</t>
  </si>
  <si>
    <t>SARVESH KUMAR GOEL</t>
  </si>
  <si>
    <t>04272010059110</t>
  </si>
  <si>
    <t xml:space="preserve">RSM NAGAR </t>
  </si>
  <si>
    <t>ORBC0100427</t>
  </si>
  <si>
    <t>GD GOENIKA PUBLIC SCHOOL</t>
  </si>
  <si>
    <t>26700200000433</t>
  </si>
  <si>
    <t>GOMTI NAGAR</t>
  </si>
  <si>
    <t>BANK OF BARODA</t>
  </si>
  <si>
    <t>GOMATI NAGAR LKO</t>
  </si>
  <si>
    <t>BARB0SAVGOM</t>
  </si>
  <si>
    <t>NATHOO RAM NITYA NAND TIMBERS P LTD</t>
  </si>
  <si>
    <t>20041201621</t>
  </si>
  <si>
    <t>DALIGANJ LKO</t>
  </si>
  <si>
    <t>ALLAHABAD BANK</t>
  </si>
  <si>
    <t>ALLA0210426</t>
  </si>
  <si>
    <t>GOEL INFRACON PRIVATE LIMITED</t>
  </si>
  <si>
    <t>GOEL TIMBER &amp; MARBLES</t>
  </si>
  <si>
    <t>HDFC BANK LTD</t>
  </si>
  <si>
    <t>26232000000541</t>
  </si>
  <si>
    <t>00782320008973</t>
  </si>
  <si>
    <t>MG MARG HZRTGNJ LKO</t>
  </si>
  <si>
    <t>GOMTI NAGAR LKO</t>
  </si>
  <si>
    <t>ANAHITA HOSPITALITY</t>
  </si>
  <si>
    <t>00782560009170</t>
  </si>
  <si>
    <t>ANITA GARG</t>
  </si>
  <si>
    <t>26231870001027</t>
  </si>
  <si>
    <t>ROSHAN LAL GARG</t>
  </si>
  <si>
    <t>26231570000498</t>
  </si>
  <si>
    <t>MANOJ KUMAR GOEL</t>
  </si>
  <si>
    <t>26231000005114</t>
  </si>
  <si>
    <t>MAHESH FOOD PRODUCTS</t>
  </si>
  <si>
    <t>26232000000489</t>
  </si>
  <si>
    <t>CURRENT ACCOUNT</t>
  </si>
  <si>
    <t>SAVING ACCOUNT</t>
  </si>
  <si>
    <t>SITA RAM COMPUTECH P LTD GOEL MARBO GRAINT DIV</t>
  </si>
  <si>
    <t>CASH CREDIT ACCOUNT</t>
  </si>
  <si>
    <t>00782790000409</t>
  </si>
  <si>
    <t>00782560009163</t>
  </si>
  <si>
    <t>RSM NAGAR LKO</t>
  </si>
  <si>
    <t>DALIGANJ</t>
  </si>
  <si>
    <t>Chq no.</t>
  </si>
  <si>
    <t>Amt</t>
  </si>
  <si>
    <t>/Non Resident</t>
  </si>
  <si>
    <t xml:space="preserve"> (For RTGS draw cheque favouring “HDFC Bank Ltd – RTGS” and for NEFT </t>
  </si>
  <si>
    <r>
      <t>Attaching Cheque No.</t>
    </r>
    <r>
      <rPr>
        <b/>
        <sz val="8"/>
        <color theme="1"/>
        <rFont val="Times New Roman"/>
        <family val="1"/>
      </rPr>
      <t/>
    </r>
  </si>
  <si>
    <t>for Rs.</t>
  </si>
  <si>
    <t>04274010000170</t>
  </si>
  <si>
    <t>BenefiDiary Address</t>
  </si>
  <si>
    <t>BANK A/C No.</t>
  </si>
  <si>
    <t>One</t>
  </si>
  <si>
    <t>Two</t>
  </si>
  <si>
    <t>Three</t>
  </si>
  <si>
    <t>Four</t>
  </si>
  <si>
    <t>Five</t>
  </si>
  <si>
    <t>Six</t>
  </si>
  <si>
    <t>Seven</t>
  </si>
  <si>
    <t>Eight</t>
  </si>
  <si>
    <t>Nine</t>
  </si>
  <si>
    <t>Ten</t>
  </si>
  <si>
    <t>Eleven</t>
  </si>
  <si>
    <t>Twelve</t>
  </si>
  <si>
    <t>Thirteen</t>
  </si>
  <si>
    <t>Fourteen</t>
  </si>
  <si>
    <t>Fifteen</t>
  </si>
  <si>
    <t>Sixteen</t>
  </si>
  <si>
    <t>Seventeen</t>
  </si>
  <si>
    <t>Eighteen</t>
  </si>
  <si>
    <t>Nineteen</t>
  </si>
  <si>
    <t>Twenty</t>
  </si>
  <si>
    <t>Twenty One</t>
  </si>
  <si>
    <t>Twenty Two</t>
  </si>
  <si>
    <t>Twenty Three</t>
  </si>
  <si>
    <t>Twenty Four</t>
  </si>
  <si>
    <t>Twenty Five</t>
  </si>
  <si>
    <t>Twenty Six</t>
  </si>
  <si>
    <t>Twenty Seven</t>
  </si>
  <si>
    <t>Twenty Eight</t>
  </si>
  <si>
    <t>Twenty Nine</t>
  </si>
  <si>
    <t>Thirty</t>
  </si>
  <si>
    <t>Thirty One</t>
  </si>
  <si>
    <t>Thirty Two</t>
  </si>
  <si>
    <t>Thirty Three</t>
  </si>
  <si>
    <t>Thirty fourF</t>
  </si>
  <si>
    <t>Thirty Five</t>
  </si>
  <si>
    <t>Thirty Six</t>
  </si>
  <si>
    <t>Thirty Seven</t>
  </si>
  <si>
    <t>Thirty Eight</t>
  </si>
  <si>
    <t>Thirty Nine</t>
  </si>
  <si>
    <t>Forty</t>
  </si>
  <si>
    <t>Forty One</t>
  </si>
  <si>
    <t>Forty Two</t>
  </si>
  <si>
    <t>Forty Three</t>
  </si>
  <si>
    <t>Forty Four</t>
  </si>
  <si>
    <t>Forty Five</t>
  </si>
  <si>
    <t>Forty Six</t>
  </si>
  <si>
    <t>Forty Seven</t>
  </si>
  <si>
    <t>Forty Eight</t>
  </si>
  <si>
    <t>Forty Nine</t>
  </si>
  <si>
    <t>Fifty</t>
  </si>
  <si>
    <t>Fifty One</t>
  </si>
  <si>
    <t>Fifty Two</t>
  </si>
  <si>
    <t>Fifty Three</t>
  </si>
  <si>
    <t>Fifty Four</t>
  </si>
  <si>
    <t>Fifty Five</t>
  </si>
  <si>
    <t>Fifty Six</t>
  </si>
  <si>
    <t>Fifty Seven</t>
  </si>
  <si>
    <t>Fifty Eight</t>
  </si>
  <si>
    <t>Fifty Nine</t>
  </si>
  <si>
    <t>Sixty</t>
  </si>
  <si>
    <t>Sixty One</t>
  </si>
  <si>
    <t>Sixty Two</t>
  </si>
  <si>
    <t>Sixty Three</t>
  </si>
  <si>
    <t>Sixty Four</t>
  </si>
  <si>
    <t>Sixty Five</t>
  </si>
  <si>
    <t>Sixty Six</t>
  </si>
  <si>
    <t>Sixty Seven</t>
  </si>
  <si>
    <t>Sixty Eight</t>
  </si>
  <si>
    <t>Sixty Nine</t>
  </si>
  <si>
    <t>Seventy</t>
  </si>
  <si>
    <t>Seventy One</t>
  </si>
  <si>
    <t>Seventy Two</t>
  </si>
  <si>
    <t>Seventy Three</t>
  </si>
  <si>
    <t>Seventy Four</t>
  </si>
  <si>
    <t>Seventy Five</t>
  </si>
  <si>
    <t>Seventy Six</t>
  </si>
  <si>
    <t>Seventy Seven</t>
  </si>
  <si>
    <t>Seventy Eight</t>
  </si>
  <si>
    <t>Seventy Nine</t>
  </si>
  <si>
    <t>Eighty</t>
  </si>
  <si>
    <t>Eighty One</t>
  </si>
  <si>
    <t>Eighty Two</t>
  </si>
  <si>
    <t>Eighty Three</t>
  </si>
  <si>
    <t>Eighty Four</t>
  </si>
  <si>
    <t>Eighty Five</t>
  </si>
  <si>
    <t>Eighty Six</t>
  </si>
  <si>
    <t>Eighty Seven</t>
  </si>
  <si>
    <t>Eighty Eight</t>
  </si>
  <si>
    <t>Eighty Nine</t>
  </si>
  <si>
    <t>Ninety</t>
  </si>
  <si>
    <t>Ninety One</t>
  </si>
  <si>
    <t>Ninety Two</t>
  </si>
  <si>
    <t>Ninety Three</t>
  </si>
  <si>
    <t>Ninety Four</t>
  </si>
  <si>
    <t>Ninety Five</t>
  </si>
  <si>
    <t>Ninety Six</t>
  </si>
  <si>
    <t>Ninety Seven</t>
  </si>
  <si>
    <t>Ninety Eight</t>
  </si>
  <si>
    <t>Ninety Nine</t>
  </si>
  <si>
    <t>CODE LANGUAGE FOR FIGURE TO WORD</t>
  </si>
  <si>
    <t>To</t>
  </si>
  <si>
    <r>
      <t>You are requested to remit the proceeds as per details below through</t>
    </r>
    <r>
      <rPr>
        <sz val="9"/>
        <color theme="1"/>
        <rFont val="Times New Roman"/>
        <family val="1"/>
      </rPr>
      <t xml:space="preserve">   RTGS</t>
    </r>
  </si>
  <si>
    <t>Acknowledgement</t>
  </si>
  <si>
    <t>RTGS/</t>
  </si>
  <si>
    <t>Name:</t>
  </si>
  <si>
    <t>Account No.:</t>
  </si>
  <si>
    <t>Bank:</t>
  </si>
  <si>
    <t>Date:</t>
  </si>
  <si>
    <t>Time:</t>
  </si>
  <si>
    <t>Cheque No.:</t>
  </si>
  <si>
    <t>Amount:</t>
  </si>
  <si>
    <t>Signature /Stamp by Bank Staff</t>
  </si>
  <si>
    <t>Please remit the funds as per details provided through</t>
  </si>
  <si>
    <t>RTGS /</t>
  </si>
  <si>
    <t>NEFT.</t>
  </si>
  <si>
    <t>Branch Name:</t>
  </si>
  <si>
    <t>Customer Name:</t>
  </si>
  <si>
    <t>Mobile No.:</t>
  </si>
  <si>
    <t>Cheque No:</t>
  </si>
  <si>
    <t>Tel No.:</t>
  </si>
  <si>
    <t>Address:</t>
  </si>
  <si>
    <t>Confirm Account No.:</t>
  </si>
  <si>
    <t>IFSC Code:</t>
  </si>
  <si>
    <t>A/c Type Resident</t>
  </si>
  <si>
    <t>Non Resident</t>
  </si>
  <si>
    <t>Amount to be credited (in figures):</t>
  </si>
  <si>
    <t>(in Words):</t>
  </si>
  <si>
    <t>Remarks:</t>
  </si>
  <si>
    <t>1st Signatory</t>
  </si>
  <si>
    <t>3rd Signatory</t>
  </si>
  <si>
    <t>2nd Signatory</t>
  </si>
  <si>
    <t>(√ the appropriate box).</t>
  </si>
  <si>
    <t>NEFT. (√ the appropriate box).</t>
  </si>
  <si>
    <t>Bank &amp; Branch:</t>
  </si>
  <si>
    <t xml:space="preserve"> Authorized</t>
  </si>
  <si>
    <t xml:space="preserve">Signature of </t>
  </si>
  <si>
    <t>Signatory</t>
  </si>
  <si>
    <t>002134</t>
  </si>
  <si>
    <t>2623/VIBHAV KHAND GOMTI NAGAR</t>
  </si>
  <si>
    <t>Branch:-</t>
  </si>
  <si>
    <t>Date:-</t>
  </si>
  <si>
    <t>Applicant Details:-</t>
  </si>
  <si>
    <t>+91-7600000025</t>
  </si>
  <si>
    <t>cmishra24@yahoo.com</t>
  </si>
  <si>
    <t>CHANDRA KESH MISHRA</t>
  </si>
  <si>
    <t>Same Bank Transfer A/c Details</t>
  </si>
  <si>
    <t>KAMTA NEAR SHAHEED PATH FAIZABAD ROAD LUCKNOW</t>
  </si>
  <si>
    <t>0522-2415148</t>
  </si>
  <si>
    <t>XYZ-1</t>
  </si>
  <si>
    <t>XYZ-2</t>
  </si>
  <si>
    <t>XYZ-3</t>
  </si>
  <si>
    <t>XYZ-4</t>
  </si>
  <si>
    <t>XYZ-5</t>
  </si>
  <si>
    <t>XYZ-6</t>
  </si>
  <si>
    <t>XYZ-7</t>
  </si>
  <si>
    <t>XYZ-8</t>
  </si>
  <si>
    <t>XYZ-9</t>
  </si>
  <si>
    <t>XYZ-10</t>
  </si>
  <si>
    <t>XYZ-11</t>
  </si>
  <si>
    <t>XYZ-12</t>
  </si>
  <si>
    <t>XYZ-13</t>
  </si>
  <si>
    <t>XYZ-14</t>
  </si>
  <si>
    <t>XYZ-15</t>
  </si>
  <si>
    <t>XYZ-16</t>
  </si>
  <si>
    <t>XYZ-17</t>
  </si>
  <si>
    <t>XYZ-18</t>
  </si>
  <si>
    <t>XYZ-19</t>
  </si>
  <si>
    <t>XYZ-20</t>
  </si>
  <si>
    <t>XYZ-21</t>
  </si>
  <si>
    <t>XYZ-22</t>
  </si>
  <si>
    <t>XYZ-23</t>
  </si>
  <si>
    <t>XYZ-24</t>
  </si>
  <si>
    <t>XYZ-25</t>
  </si>
  <si>
    <t>XYZ-26</t>
  </si>
  <si>
    <t>XYZ-27</t>
  </si>
  <si>
    <t>XYZ-28</t>
  </si>
  <si>
    <t>XYZ-29</t>
  </si>
  <si>
    <t>XYZ-30</t>
  </si>
  <si>
    <t>XYZ-31</t>
  </si>
  <si>
    <t>XYZ-32</t>
  </si>
  <si>
    <t>XYZ-33</t>
  </si>
  <si>
    <t>XYZ-34</t>
  </si>
  <si>
    <t>XYZ-35</t>
  </si>
  <si>
    <t>XYZ-36</t>
  </si>
  <si>
    <t>XYZ-37</t>
  </si>
  <si>
    <t>XYZ-38</t>
  </si>
  <si>
    <t>XYZ-39</t>
  </si>
  <si>
    <t>XYZ-40</t>
  </si>
  <si>
    <t>XYZ-41</t>
  </si>
  <si>
    <t>XYZ-42</t>
  </si>
  <si>
    <t>XYZ-43</t>
  </si>
  <si>
    <t>XYZ-44</t>
  </si>
  <si>
    <t>XYZ-45</t>
  </si>
  <si>
    <t>XYZ-46</t>
  </si>
  <si>
    <t>XYZ-47</t>
  </si>
  <si>
    <t>XYZ-48</t>
  </si>
  <si>
    <t>XYZ-49</t>
  </si>
  <si>
    <t>XYZ-50</t>
  </si>
  <si>
    <t>XYZ-51</t>
  </si>
  <si>
    <t>XYZ-52</t>
  </si>
  <si>
    <t>XYZ-53</t>
  </si>
  <si>
    <t>XYZ-54</t>
  </si>
  <si>
    <t>XYZ-55</t>
  </si>
  <si>
    <t>XYZ-56</t>
  </si>
  <si>
    <t>XYZ-57</t>
  </si>
  <si>
    <t>XYZ-58</t>
  </si>
  <si>
    <t>XYZ-59</t>
  </si>
  <si>
    <t>XYZ-60</t>
  </si>
  <si>
    <t>XYZ-61</t>
  </si>
  <si>
    <t>XYZ-62</t>
  </si>
  <si>
    <t>XYZ-63</t>
  </si>
  <si>
    <t>XYZ-64</t>
  </si>
  <si>
    <t>XYZ-65</t>
  </si>
  <si>
    <t>ABC-10</t>
  </si>
  <si>
    <t>ABC-11</t>
  </si>
  <si>
    <t>ABC-12</t>
  </si>
  <si>
    <t>ABC-13</t>
  </si>
  <si>
    <t>ABC-14</t>
  </si>
  <si>
    <t>ABC-15</t>
  </si>
  <si>
    <t>ABC-16</t>
  </si>
  <si>
    <t>ABC-17</t>
  </si>
  <si>
    <t>ABC-18</t>
  </si>
  <si>
    <t>ABC-19</t>
  </si>
  <si>
    <t>ABC-20</t>
  </si>
  <si>
    <t>ABC-21</t>
  </si>
  <si>
    <t>ABC-22</t>
  </si>
  <si>
    <t>ABC-23</t>
  </si>
  <si>
    <t>ABC-24</t>
  </si>
  <si>
    <t>ABC-25</t>
  </si>
  <si>
    <t>ABC-26</t>
  </si>
  <si>
    <t>ABC-27</t>
  </si>
  <si>
    <t>ABC-28</t>
  </si>
  <si>
    <t>ABC-29</t>
  </si>
  <si>
    <t>ABC-30</t>
  </si>
  <si>
    <t>ABC-31</t>
  </si>
  <si>
    <t>ABC-32</t>
  </si>
  <si>
    <t>ABC-33</t>
  </si>
  <si>
    <t>ABC-34</t>
  </si>
  <si>
    <t>ABC-35</t>
  </si>
  <si>
    <t>ABC-36</t>
  </si>
  <si>
    <t>ABC-37</t>
  </si>
  <si>
    <t>ABC-38</t>
  </si>
  <si>
    <t>ABC-39</t>
  </si>
  <si>
    <t>ABC-40</t>
  </si>
  <si>
    <t>ABC-41</t>
  </si>
  <si>
    <t>ABC-42</t>
  </si>
  <si>
    <t>ABC-43</t>
  </si>
  <si>
    <t>ABC-44</t>
  </si>
  <si>
    <t>ABC-45</t>
  </si>
  <si>
    <t>ABC-46</t>
  </si>
  <si>
    <t>ABC-47</t>
  </si>
  <si>
    <t>ABC-48</t>
  </si>
  <si>
    <t>ABC-49</t>
  </si>
  <si>
    <t>ABC-50</t>
  </si>
  <si>
    <t>ABC-51</t>
  </si>
  <si>
    <t>ABC-52</t>
  </si>
  <si>
    <t>ABC-53</t>
  </si>
  <si>
    <t>ABC-54</t>
  </si>
  <si>
    <t>ABC-55</t>
  </si>
  <si>
    <t>ABC-56</t>
  </si>
  <si>
    <t>ABC-57</t>
  </si>
  <si>
    <t>ABC-58</t>
  </si>
  <si>
    <t>ABC-59</t>
  </si>
  <si>
    <t>ABC-60</t>
  </si>
  <si>
    <t>ABC-61</t>
  </si>
  <si>
    <t>ABC-62</t>
  </si>
  <si>
    <t>ABC-63</t>
  </si>
  <si>
    <t>ABC-64</t>
  </si>
  <si>
    <t>ABC-01</t>
  </si>
  <si>
    <t>ABC-02</t>
  </si>
  <si>
    <t>ABC-03</t>
  </si>
  <si>
    <t>ABC-04</t>
  </si>
  <si>
    <t>ABC-05</t>
  </si>
  <si>
    <t>ABC-06</t>
  </si>
  <si>
    <t>ABC-07</t>
  </si>
  <si>
    <t>ABC-08</t>
  </si>
  <si>
    <t>ABC-09</t>
  </si>
  <si>
    <t>ADDRESS ABC-01</t>
  </si>
  <si>
    <t>ADDRESS ABC-02</t>
  </si>
  <si>
    <t>ADDRESS ABC-03</t>
  </si>
  <si>
    <t>ADDRESS ABC-04</t>
  </si>
  <si>
    <t>ADDRESS ABC-05</t>
  </si>
  <si>
    <t>ADDRESS ABC-06</t>
  </si>
  <si>
    <t>ADDRESS ABC-07</t>
  </si>
  <si>
    <t>ADDRESS ABC-08</t>
  </si>
  <si>
    <t>ADDRESS ABC-09</t>
  </si>
  <si>
    <t>ADDRESS ABC-10</t>
  </si>
  <si>
    <t>ADDRESS ABC-11</t>
  </si>
  <si>
    <t>ADDRESS ABC-12</t>
  </si>
  <si>
    <t>ADDRESS ABC-13</t>
  </si>
  <si>
    <t>ADDRESS ABC-14</t>
  </si>
  <si>
    <t>ADDRESS ABC-15</t>
  </si>
  <si>
    <t>ADDRESS ABC-16</t>
  </si>
  <si>
    <t>ADDRESS ABC-17</t>
  </si>
  <si>
    <t>ADDRESS ABC-18</t>
  </si>
  <si>
    <t>ADDRESS ABC-19</t>
  </si>
  <si>
    <t>ADDRESS ABC-20</t>
  </si>
  <si>
    <t>ADDRESS ABC-21</t>
  </si>
  <si>
    <t>ADDRESS ABC-22</t>
  </si>
  <si>
    <t>ADDRESS ABC-23</t>
  </si>
  <si>
    <t>ADDRESS ABC-24</t>
  </si>
  <si>
    <t>ADDRESS ABC-25</t>
  </si>
  <si>
    <t>ADDRESS ABC-26</t>
  </si>
  <si>
    <t>ADDRESS ABC-27</t>
  </si>
  <si>
    <t>ADDRESS ABC-28</t>
  </si>
  <si>
    <t>ADDRESS ABC-29</t>
  </si>
  <si>
    <t>ADDRESS ABC-30</t>
  </si>
  <si>
    <t>ADDRESS ABC-31</t>
  </si>
  <si>
    <t>ADDRESS ABC-32</t>
  </si>
  <si>
    <t>ADDRESS ABC-33</t>
  </si>
  <si>
    <t>ADDRESS ABC-34</t>
  </si>
  <si>
    <t>ADDRESS ABC-35</t>
  </si>
  <si>
    <t>ADDRESS ABC-36</t>
  </si>
  <si>
    <t>ADDRESS ABC-37</t>
  </si>
  <si>
    <t>ADDRESS ABC-38</t>
  </si>
  <si>
    <t>ADDRESS ABC-39</t>
  </si>
  <si>
    <t>ADDRESS ABC-40</t>
  </si>
  <si>
    <t>ADDRESS ABC-41</t>
  </si>
  <si>
    <t>ADDRESS ABC-42</t>
  </si>
  <si>
    <t>ADDRESS ABC-43</t>
  </si>
  <si>
    <t>ADDRESS ABC-44</t>
  </si>
  <si>
    <t>ADDRESS ABC-45</t>
  </si>
  <si>
    <t>ADDRESS ABC-46</t>
  </si>
  <si>
    <t>ADDRESS ABC-47</t>
  </si>
  <si>
    <t>ADDRESS ABC-48</t>
  </si>
  <si>
    <t>ADDRESS ABC-49</t>
  </si>
  <si>
    <t>ADDRESS ABC-50</t>
  </si>
  <si>
    <t>ADDRESS ABC-51</t>
  </si>
  <si>
    <t>ADDRESS ABC-52</t>
  </si>
  <si>
    <t>ADDRESS ABC-53</t>
  </si>
  <si>
    <t>ADDRESS ABC-54</t>
  </si>
  <si>
    <t>ADDRESS ABC-55</t>
  </si>
  <si>
    <t>ADDRESS ABC-56</t>
  </si>
  <si>
    <t>ADDRESS ABC-57</t>
  </si>
  <si>
    <t>ADDRESS ABC-58</t>
  </si>
  <si>
    <t>ADDRESS ABC-59</t>
  </si>
  <si>
    <t>ADDRESS ABC-60</t>
  </si>
  <si>
    <t>ADDRESS ABC-61</t>
  </si>
  <si>
    <t>ADDRESS ABC-62</t>
  </si>
  <si>
    <t>ADDRESS ABC-63</t>
  </si>
  <si>
    <t>ADDRESS ABC-64</t>
  </si>
  <si>
    <t>A/C NO.ABC01</t>
  </si>
  <si>
    <t>A/C NO.ABC02</t>
  </si>
  <si>
    <t>A/C NO.ABC03</t>
  </si>
  <si>
    <t>A/C NO.ABC04</t>
  </si>
  <si>
    <t>A/C NO.ABC05</t>
  </si>
  <si>
    <t>A/C NO.ABC06</t>
  </si>
  <si>
    <t>A/C NO.ABC07</t>
  </si>
  <si>
    <t>A/C NO.ABC08</t>
  </si>
  <si>
    <t>A/C NO.ABC09</t>
  </si>
  <si>
    <t>A/C NO.ABC10</t>
  </si>
  <si>
    <t>A/C NO.ABC11</t>
  </si>
  <si>
    <t>A/C NO.ABC12</t>
  </si>
  <si>
    <t>A/C NO.ABC13</t>
  </si>
  <si>
    <t>A/C NO.ABC14</t>
  </si>
  <si>
    <t>A/C NO.ABC15</t>
  </si>
  <si>
    <t>A/C NO.ABC16</t>
  </si>
  <si>
    <t>A/C NO.ABC17</t>
  </si>
  <si>
    <t>A/C NO.ABC18</t>
  </si>
  <si>
    <t>A/C NO.ABC19</t>
  </si>
  <si>
    <t>A/C NO.ABC20</t>
  </si>
  <si>
    <t>A/C NO.ABC21</t>
  </si>
  <si>
    <t>A/C NO.ABC22</t>
  </si>
  <si>
    <t>A/C NO.ABC23</t>
  </si>
  <si>
    <t>A/C NO.ABC24</t>
  </si>
  <si>
    <t>A/C NO.ABC25</t>
  </si>
  <si>
    <t>A/C NO.ABC26</t>
  </si>
  <si>
    <t>A/C NO.ABC27</t>
  </si>
  <si>
    <t>A/C NO.ABC28</t>
  </si>
  <si>
    <t>A/C NO.ABC29</t>
  </si>
  <si>
    <t>A/C NO.ABC30</t>
  </si>
  <si>
    <t>A/C NO.ABC31</t>
  </si>
  <si>
    <t>A/C NO.ABC32</t>
  </si>
  <si>
    <t>A/C NO.ABC33</t>
  </si>
  <si>
    <t>A/C NO.ABC34</t>
  </si>
  <si>
    <t>A/C NO.ABC35</t>
  </si>
  <si>
    <t>A/C NO.ABC36</t>
  </si>
  <si>
    <t>A/C NO.ABC37</t>
  </si>
  <si>
    <t>A/C NO.ABC38</t>
  </si>
  <si>
    <t>A/C NO.ABC39</t>
  </si>
  <si>
    <t>A/C NO.ABC40</t>
  </si>
  <si>
    <t>A/C NO.ABC41</t>
  </si>
  <si>
    <t>A/C NO.ABC42</t>
  </si>
  <si>
    <t>A/C NO.ABC43</t>
  </si>
  <si>
    <t>A/C NO.ABC44</t>
  </si>
  <si>
    <t>A/C NO.ABC45</t>
  </si>
  <si>
    <t>A/C NO.ABC46</t>
  </si>
  <si>
    <t>A/C NO.ABC47</t>
  </si>
  <si>
    <t>A/C NO.ABC48</t>
  </si>
  <si>
    <t>A/C NO.ABC49</t>
  </si>
  <si>
    <t>A/C NO.ABC50</t>
  </si>
  <si>
    <t>A/C NO.ABC51</t>
  </si>
  <si>
    <t>A/C NO.ABC52</t>
  </si>
  <si>
    <t>A/C NO.ABC53</t>
  </si>
  <si>
    <t>A/C NO.ABC54</t>
  </si>
  <si>
    <t>A/C NO.ABC55</t>
  </si>
  <si>
    <t>A/C NO.ABC56</t>
  </si>
  <si>
    <t>A/C NO.ABC57</t>
  </si>
  <si>
    <t>A/C NO.ABC58</t>
  </si>
  <si>
    <t>A/C NO.ABC59</t>
  </si>
  <si>
    <t>A/C NO.ABC60</t>
  </si>
  <si>
    <t>A/C NO.ABC61</t>
  </si>
  <si>
    <t>A/C NO.ABC62</t>
  </si>
  <si>
    <t>A/C NO.ABC63</t>
  </si>
  <si>
    <t>A/C NO.ABC64</t>
  </si>
  <si>
    <t>BANK NAME-ABC01</t>
  </si>
  <si>
    <t>BANK NAME-ABC02</t>
  </si>
  <si>
    <t>BANK NAME-ABC03</t>
  </si>
  <si>
    <t>BANK NAME-ABC04</t>
  </si>
  <si>
    <t>BANK NAME-ABC05</t>
  </si>
  <si>
    <t>BANK NAME-ABC06</t>
  </si>
  <si>
    <t>BANK NAME-ABC07</t>
  </si>
  <si>
    <t>BANK NAME-ABC08</t>
  </si>
  <si>
    <t>BANK NAME-ABC09</t>
  </si>
  <si>
    <t>BANK NAME-ABC10</t>
  </si>
  <si>
    <t>BANK NAME-ABC11</t>
  </si>
  <si>
    <t>BANK NAME-ABC12</t>
  </si>
  <si>
    <t>BANK NAME-ABC13</t>
  </si>
  <si>
    <t>BANK NAME-ABC14</t>
  </si>
  <si>
    <t>BANK NAME-ABC15</t>
  </si>
  <si>
    <t>BANK NAME-ABC16</t>
  </si>
  <si>
    <t>BANK NAME-ABC17</t>
  </si>
  <si>
    <t>BANK NAME-ABC18</t>
  </si>
  <si>
    <t>BANK NAME-ABC19</t>
  </si>
  <si>
    <t>BANK NAME-ABC20</t>
  </si>
  <si>
    <t>BANK NAME-ABC21</t>
  </si>
  <si>
    <t>BANK NAME-ABC22</t>
  </si>
  <si>
    <t>BANK NAME-ABC23</t>
  </si>
  <si>
    <t>BANK NAME-ABC24</t>
  </si>
  <si>
    <t>BANK NAME-ABC25</t>
  </si>
  <si>
    <t>BANK NAME-ABC26</t>
  </si>
  <si>
    <t>BANK NAME-ABC27</t>
  </si>
  <si>
    <t>BANK NAME-ABC28</t>
  </si>
  <si>
    <t>BANK NAME-ABC29</t>
  </si>
  <si>
    <t>BANK NAME-ABC30</t>
  </si>
  <si>
    <t>BANK NAME-ABC31</t>
  </si>
  <si>
    <t>BANK NAME-ABC32</t>
  </si>
  <si>
    <t>BANK NAME-ABC33</t>
  </si>
  <si>
    <t>BANK NAME-ABC34</t>
  </si>
  <si>
    <t>BANK NAME-ABC35</t>
  </si>
  <si>
    <t>BANK NAME-ABC36</t>
  </si>
  <si>
    <t>BANK NAME-ABC37</t>
  </si>
  <si>
    <t>BANK NAME-ABC38</t>
  </si>
  <si>
    <t>BANK NAME-ABC39</t>
  </si>
  <si>
    <t>BANK NAME-ABC40</t>
  </si>
  <si>
    <t>BANK NAME-ABC41</t>
  </si>
  <si>
    <t>BANK NAME-ABC42</t>
  </si>
  <si>
    <t>BANK NAME-ABC43</t>
  </si>
  <si>
    <t>BANK NAME-ABC44</t>
  </si>
  <si>
    <t>BANK NAME-ABC45</t>
  </si>
  <si>
    <t>BANK NAME-ABC46</t>
  </si>
  <si>
    <t>BANK NAME-ABC47</t>
  </si>
  <si>
    <t>BANK NAME-ABC48</t>
  </si>
  <si>
    <t>BANK NAME-ABC49</t>
  </si>
  <si>
    <t>BANK NAME-ABC50</t>
  </si>
  <si>
    <t>BANK NAME-ABC51</t>
  </si>
  <si>
    <t>BANK NAME-ABC52</t>
  </si>
  <si>
    <t>BANK NAME-ABC53</t>
  </si>
  <si>
    <t>BANK NAME-ABC54</t>
  </si>
  <si>
    <t>BANK NAME-ABC55</t>
  </si>
  <si>
    <t>BANK NAME-ABC56</t>
  </si>
  <si>
    <t>BANK NAME-ABC57</t>
  </si>
  <si>
    <t>BANK NAME-ABC58</t>
  </si>
  <si>
    <t>BANK NAME-ABC59</t>
  </si>
  <si>
    <t>BANK NAME-ABC60</t>
  </si>
  <si>
    <t>BANK NAME-ABC61</t>
  </si>
  <si>
    <t>BANK NAME-ABC62</t>
  </si>
  <si>
    <t>BANK NAME-ABC63</t>
  </si>
  <si>
    <t>BANK NAME-ABC64</t>
  </si>
  <si>
    <t>ABCD0000001</t>
  </si>
  <si>
    <t>ABCD0000002</t>
  </si>
  <si>
    <t>ABCD0000003</t>
  </si>
  <si>
    <t>ABCD0000004</t>
  </si>
  <si>
    <t>ABCD0000005</t>
  </si>
  <si>
    <t>ABCD0000006</t>
  </si>
  <si>
    <t>ABCD0000007</t>
  </si>
  <si>
    <t>ABCD0000008</t>
  </si>
  <si>
    <t>ABCD0000009</t>
  </si>
  <si>
    <t>ABCD0000010</t>
  </si>
  <si>
    <t>ABCD0000011</t>
  </si>
  <si>
    <t>ABCD0000012</t>
  </si>
  <si>
    <t>ABCD0000013</t>
  </si>
  <si>
    <t>ABCD0000014</t>
  </si>
  <si>
    <t>ABCD0000015</t>
  </si>
  <si>
    <t>ABCD0000016</t>
  </si>
  <si>
    <t>ABCD0000017</t>
  </si>
  <si>
    <t>ABCD0000018</t>
  </si>
  <si>
    <t>ABCD0000019</t>
  </si>
  <si>
    <t>ABCD0000020</t>
  </si>
  <si>
    <t>ABCD0000021</t>
  </si>
  <si>
    <t>ABCD0000022</t>
  </si>
  <si>
    <t>ABCD0000023</t>
  </si>
  <si>
    <t>ABCD0000024</t>
  </si>
  <si>
    <t>ABCD0000025</t>
  </si>
  <si>
    <t>ABCD0000026</t>
  </si>
  <si>
    <t>ABCD0000027</t>
  </si>
  <si>
    <t>ABCD0000028</t>
  </si>
  <si>
    <t>ABCD0000029</t>
  </si>
  <si>
    <t>ABCD0000030</t>
  </si>
  <si>
    <t>ABCD0000031</t>
  </si>
  <si>
    <t>ABCD0000032</t>
  </si>
  <si>
    <t>ABCD0000033</t>
  </si>
  <si>
    <t>ABCD0000034</t>
  </si>
  <si>
    <t>ABCD0000035</t>
  </si>
  <si>
    <t>ABCD0000036</t>
  </si>
  <si>
    <t>ABCD0000037</t>
  </si>
  <si>
    <t>ABCD0000038</t>
  </si>
  <si>
    <t>ABCD0000039</t>
  </si>
  <si>
    <t>ABCD0000040</t>
  </si>
  <si>
    <t>ABCD0000041</t>
  </si>
  <si>
    <t>ABCD0000042</t>
  </si>
  <si>
    <t>ABCD0000043</t>
  </si>
  <si>
    <t>ABCD0000044</t>
  </si>
  <si>
    <t>ABCD0000045</t>
  </si>
  <si>
    <t>ABCD0000046</t>
  </si>
  <si>
    <t>ABCD0000047</t>
  </si>
  <si>
    <t>ABCD0000048</t>
  </si>
  <si>
    <t>ABCD0000049</t>
  </si>
  <si>
    <t>ABCD0000050</t>
  </si>
  <si>
    <t>ABCD0000051</t>
  </si>
  <si>
    <t>ABCD0000052</t>
  </si>
  <si>
    <t>ABCD0000053</t>
  </si>
  <si>
    <t>ABCD0000054</t>
  </si>
  <si>
    <t>ABCD0000055</t>
  </si>
  <si>
    <t>ABCD0000056</t>
  </si>
  <si>
    <t>ABCD0000057</t>
  </si>
  <si>
    <t>ABCD0000058</t>
  </si>
  <si>
    <t>ABCD0000059</t>
  </si>
  <si>
    <t>ABCD0000060</t>
  </si>
  <si>
    <t>ABCD0000061</t>
  </si>
  <si>
    <t>ABCD0000062</t>
  </si>
  <si>
    <t>ABCD0000063</t>
  </si>
  <si>
    <t>ABCD0000064</t>
  </si>
  <si>
    <t>A/C NO.XYZ01</t>
  </si>
  <si>
    <t>A/C NO.XYZ02</t>
  </si>
  <si>
    <t>A/C NO.XYZ03</t>
  </si>
  <si>
    <t>A/C NO.XYZ04</t>
  </si>
  <si>
    <t>A/C NO.XYZ05</t>
  </si>
  <si>
    <t>A/C NO.XYZ06</t>
  </si>
  <si>
    <t>A/C NO.XYZ07</t>
  </si>
  <si>
    <t>A/C NO.XYZ08</t>
  </si>
  <si>
    <t>A/C NO.XYZ09</t>
  </si>
  <si>
    <t>A/C NO.XYZ10</t>
  </si>
  <si>
    <t>A/C NO.XYZ11</t>
  </si>
  <si>
    <t>A/C NO.XYZ12</t>
  </si>
  <si>
    <t>A/C NO.XYZ13</t>
  </si>
  <si>
    <t>A/C NO.XYZ14</t>
  </si>
  <si>
    <t>A/C NO.XYZ15</t>
  </si>
  <si>
    <t>A/C NO.XYZ16</t>
  </si>
  <si>
    <t>A/C NO.XYZ17</t>
  </si>
  <si>
    <t>A/C NO.XYZ18</t>
  </si>
  <si>
    <t>A/C NO.XYZ19</t>
  </si>
  <si>
    <t>A/C NO.XYZ20</t>
  </si>
  <si>
    <t>A/C NO.XYZ21</t>
  </si>
  <si>
    <t>A/C NO.XYZ22</t>
  </si>
  <si>
    <t>A/C NO.XYZ23</t>
  </si>
  <si>
    <t>A/C NO.XYZ24</t>
  </si>
  <si>
    <t>A/C NO.XYZ25</t>
  </si>
  <si>
    <t>A/C NO.XYZ26</t>
  </si>
  <si>
    <t>A/C NO.XYZ27</t>
  </si>
  <si>
    <t>A/C NO.XYZ28</t>
  </si>
  <si>
    <t>A/C NO.XYZ29</t>
  </si>
  <si>
    <t>A/C NO.XYZ30</t>
  </si>
  <si>
    <t>A/C NO.XYZ31</t>
  </si>
  <si>
    <t>A/C NO.XYZ32</t>
  </si>
  <si>
    <t>A/C NO.XYZ33</t>
  </si>
  <si>
    <t>A/C NO.XYZ34</t>
  </si>
  <si>
    <t>A/C NO.XYZ35</t>
  </si>
  <si>
    <t>A/C NO.XYZ36</t>
  </si>
  <si>
    <t>A/C NO.XYZ37</t>
  </si>
  <si>
    <t>A/C NO.XYZ38</t>
  </si>
  <si>
    <t>A/C NO.XYZ39</t>
  </si>
  <si>
    <t>A/C NO.XYZ40</t>
  </si>
  <si>
    <t>A/C NO.XYZ41</t>
  </si>
  <si>
    <t>A/C NO.XYZ42</t>
  </si>
  <si>
    <t>A/C NO.XYZ43</t>
  </si>
  <si>
    <t>A/C NO.XYZ44</t>
  </si>
  <si>
    <t>A/C NO.XYZ45</t>
  </si>
  <si>
    <t>A/C NO.XYZ46</t>
  </si>
  <si>
    <t>A/C NO.XYZ47</t>
  </si>
  <si>
    <t>A/C NO.XYZ48</t>
  </si>
  <si>
    <t>A/C NO.XYZ49</t>
  </si>
  <si>
    <t>A/C NO.XYZ50</t>
  </si>
  <si>
    <t>A/C NO.XYZ51</t>
  </si>
  <si>
    <t>A/C NO.XYZ52</t>
  </si>
  <si>
    <t>A/C NO.XYZ53</t>
  </si>
  <si>
    <t>A/C NO.XYZ54</t>
  </si>
  <si>
    <t>A/C NO.XYZ55</t>
  </si>
  <si>
    <t>A/C NO.XYZ56</t>
  </si>
  <si>
    <t>A/C NO.XYZ57</t>
  </si>
  <si>
    <t>A/C NO.XYZ58</t>
  </si>
  <si>
    <t>A/C NO.XYZ59</t>
  </si>
  <si>
    <t>A/C NO.XYZ60</t>
  </si>
  <si>
    <t>A/C NO.XYZ61</t>
  </si>
  <si>
    <t>A/C NO.XYZ62</t>
  </si>
  <si>
    <t>A/C NO.XYZ63</t>
  </si>
  <si>
    <t>A/C NO.XYZ64</t>
  </si>
  <si>
    <t>A/C NO.XYZ65</t>
  </si>
  <si>
    <t>ADDRESS XYZ-01</t>
  </si>
  <si>
    <t>ADDRESS XYZ-02</t>
  </si>
  <si>
    <t>ADDRESS XYZ-03</t>
  </si>
  <si>
    <t>ADDRESS XYZ-04</t>
  </si>
  <si>
    <t>ADDRESS XYZ-05</t>
  </si>
  <si>
    <t>ADDRESS XYZ-06</t>
  </si>
  <si>
    <t>ADDRESS XYZ-07</t>
  </si>
  <si>
    <t>ADDRESS XYZ-08</t>
  </si>
  <si>
    <t>ADDRESS XYZ-09</t>
  </si>
  <si>
    <t>ADDRESS XYZ-10</t>
  </si>
  <si>
    <t>ADDRESS XYZ-11</t>
  </si>
  <si>
    <t>ADDRESS XYZ-12</t>
  </si>
  <si>
    <t>ADDRESS XYZ-13</t>
  </si>
  <si>
    <t>ADDRESS XYZ-14</t>
  </si>
  <si>
    <t>ADDRESS XYZ-15</t>
  </si>
  <si>
    <t>ADDRESS XYZ-16</t>
  </si>
  <si>
    <t>ADDRESS XYZ-17</t>
  </si>
  <si>
    <t>ADDRESS XYZ-18</t>
  </si>
  <si>
    <t>ADDRESS XYZ-19</t>
  </si>
  <si>
    <t>ADDRESS XYZ-20</t>
  </si>
  <si>
    <t>ADDRESS XYZ-21</t>
  </si>
  <si>
    <t>ADDRESS XYZ-22</t>
  </si>
  <si>
    <t>ADDRESS XYZ-23</t>
  </si>
  <si>
    <t>ADDRESS XYZ-24</t>
  </si>
  <si>
    <t>ADDRESS XYZ-25</t>
  </si>
  <si>
    <t>ADDRESS XYZ-26</t>
  </si>
  <si>
    <t>ADDRESS XYZ-27</t>
  </si>
  <si>
    <t>ADDRESS XYZ-28</t>
  </si>
  <si>
    <t>ADDRESS XYZ-29</t>
  </si>
  <si>
    <t>ADDRESS XYZ-30</t>
  </si>
  <si>
    <t>ADDRESS XYZ-31</t>
  </si>
  <si>
    <t>ADDRESS XYZ-32</t>
  </si>
  <si>
    <t>ADDRESS XYZ-33</t>
  </si>
  <si>
    <t>ADDRESS XYZ-34</t>
  </si>
  <si>
    <t>ADDRESS XYZ-35</t>
  </si>
  <si>
    <t>ADDRESS XYZ-36</t>
  </si>
  <si>
    <t>ADDRESS XYZ-37</t>
  </si>
  <si>
    <t>ADDRESS XYZ-38</t>
  </si>
  <si>
    <t>ADDRESS XYZ-39</t>
  </si>
  <si>
    <t>ADDRESS XYZ-40</t>
  </si>
  <si>
    <t>ADDRESS XYZ-41</t>
  </si>
  <si>
    <t>ADDRESS XYZ-42</t>
  </si>
  <si>
    <t>ADDRESS XYZ-43</t>
  </si>
  <si>
    <t>ADDRESS XYZ-44</t>
  </si>
  <si>
    <t>ADDRESS XYZ-45</t>
  </si>
  <si>
    <t>ADDRESS XYZ-46</t>
  </si>
  <si>
    <t>ADDRESS XYZ-47</t>
  </si>
  <si>
    <t>ADDRESS XYZ-48</t>
  </si>
  <si>
    <t>ADDRESS XYZ-49</t>
  </si>
  <si>
    <t>ADDRESS XYZ-50</t>
  </si>
  <si>
    <t>ADDRESS XYZ-51</t>
  </si>
  <si>
    <t>ADDRESS XYZ-52</t>
  </si>
  <si>
    <t>ADDRESS XYZ-53</t>
  </si>
  <si>
    <t>ADDRESS XYZ-54</t>
  </si>
  <si>
    <t>ADDRESS XYZ-55</t>
  </si>
  <si>
    <t>ADDRESS XYZ-56</t>
  </si>
  <si>
    <t>ADDRESS XYZ-57</t>
  </si>
  <si>
    <t>ADDRESS XYZ-58</t>
  </si>
  <si>
    <t>ADDRESS XYZ-59</t>
  </si>
  <si>
    <t>ADDRESS XYZ-60</t>
  </si>
  <si>
    <t>ADDRESS XYZ-61</t>
  </si>
  <si>
    <t>ADDRESS XYZ-62</t>
  </si>
  <si>
    <t>ADDRESS XYZ-63</t>
  </si>
  <si>
    <t>ADDRESS XYZ-64</t>
  </si>
  <si>
    <t>ADDRESS XYZ-65</t>
  </si>
  <si>
    <t>BANK NAME-XYZ01</t>
  </si>
  <si>
    <t>BANK NAME-XYZ02</t>
  </si>
  <si>
    <t>BANK NAME-XYZ03</t>
  </si>
  <si>
    <t>BANK NAME-XYZ04</t>
  </si>
  <si>
    <t>BANK NAME-XYZ05</t>
  </si>
  <si>
    <t>BANK NAME-XYZ06</t>
  </si>
  <si>
    <t>BANK NAME-XYZ07</t>
  </si>
  <si>
    <t>BANK NAME-XYZ08</t>
  </si>
  <si>
    <t>BANK NAME-XYZ09</t>
  </si>
  <si>
    <t>BANK NAME-XYZ10</t>
  </si>
  <si>
    <t>BANK NAME-XYZ11</t>
  </si>
  <si>
    <t>BANK NAME-XYZ12</t>
  </si>
  <si>
    <t>BANK NAME-XYZ13</t>
  </si>
  <si>
    <t>BANK NAME-XYZ14</t>
  </si>
  <si>
    <t>BANK NAME-XYZ15</t>
  </si>
  <si>
    <t>BANK NAME-XYZ16</t>
  </si>
  <si>
    <t>BANK NAME-XYZ17</t>
  </si>
  <si>
    <t>BANK NAME-XYZ18</t>
  </si>
  <si>
    <t>BANK NAME-XYZ19</t>
  </si>
  <si>
    <t>BANK NAME-XYZ20</t>
  </si>
  <si>
    <t>BANK NAME-XYZ21</t>
  </si>
  <si>
    <t>BANK NAME-XYZ22</t>
  </si>
  <si>
    <t>BANK NAME-XYZ23</t>
  </si>
  <si>
    <t>BANK NAME-XYZ24</t>
  </si>
  <si>
    <t>BANK NAME-XYZ25</t>
  </si>
  <si>
    <t>BANK NAME-XYZ26</t>
  </si>
  <si>
    <t>BANK NAME-XYZ27</t>
  </si>
  <si>
    <t>BANK NAME-XYZ28</t>
  </si>
  <si>
    <t>BANK NAME-XYZ29</t>
  </si>
  <si>
    <t>BANK NAME-XYZ30</t>
  </si>
  <si>
    <t>BANK NAME-XYZ31</t>
  </si>
  <si>
    <t>BANK NAME-XYZ32</t>
  </si>
  <si>
    <t>BANK NAME-XYZ33</t>
  </si>
  <si>
    <t>BANK NAME-XYZ34</t>
  </si>
  <si>
    <t>BANK NAME-XYZ35</t>
  </si>
  <si>
    <t>BANK NAME-XYZ36</t>
  </si>
  <si>
    <t>BANK NAME-XYZ37</t>
  </si>
  <si>
    <t>BANK NAME-XYZ38</t>
  </si>
  <si>
    <t>BANK NAME-XYZ39</t>
  </si>
  <si>
    <t>BANK NAME-XYZ40</t>
  </si>
  <si>
    <t>BANK NAME-XYZ41</t>
  </si>
  <si>
    <t>BANK NAME-XYZ42</t>
  </si>
  <si>
    <t>BANK NAME-XYZ43</t>
  </si>
  <si>
    <t>BANK NAME-XYZ44</t>
  </si>
  <si>
    <t>BANK NAME-XYZ45</t>
  </si>
  <si>
    <t>BANK NAME-XYZ46</t>
  </si>
  <si>
    <t>BANK NAME-XYZ47</t>
  </si>
  <si>
    <t>BANK NAME-XYZ48</t>
  </si>
  <si>
    <t>BANK NAME-XYZ49</t>
  </si>
  <si>
    <t>BANK NAME-XYZ50</t>
  </si>
  <si>
    <t>BANK NAME-XYZ51</t>
  </si>
  <si>
    <t>BANK NAME-XYZ52</t>
  </si>
  <si>
    <t>BANK NAME-XYZ53</t>
  </si>
  <si>
    <t>BANK NAME-XYZ54</t>
  </si>
  <si>
    <t>BANK NAME-XYZ55</t>
  </si>
  <si>
    <t>BANK NAME-XYZ56</t>
  </si>
  <si>
    <t>BANK NAME-XYZ57</t>
  </si>
  <si>
    <t>BANK NAME-XYZ58</t>
  </si>
  <si>
    <t>BANK NAME-XYZ59</t>
  </si>
  <si>
    <t>BANK NAME-XYZ60</t>
  </si>
  <si>
    <t>BANK NAME-XYZ61</t>
  </si>
  <si>
    <t>BANK NAME-XYZ62</t>
  </si>
  <si>
    <t>BANK NAME-XYZ63</t>
  </si>
  <si>
    <t>BANK NAME-XYZ64</t>
  </si>
  <si>
    <t>BANK NAME-XYZ65</t>
  </si>
  <si>
    <t>XYZA0000001</t>
  </si>
  <si>
    <t>XYZA0000002</t>
  </si>
  <si>
    <t>XYZA0000003</t>
  </si>
  <si>
    <t>XYZA0000004</t>
  </si>
  <si>
    <t>XYZA0000005</t>
  </si>
  <si>
    <t>XYZA0000006</t>
  </si>
  <si>
    <t>XYZA0000007</t>
  </si>
  <si>
    <t>XYZA0000008</t>
  </si>
  <si>
    <t>XYZA0000009</t>
  </si>
  <si>
    <t>XYZA0000010</t>
  </si>
  <si>
    <t>XYZA0000011</t>
  </si>
  <si>
    <t>XYZA0000012</t>
  </si>
  <si>
    <t>XYZA0000013</t>
  </si>
  <si>
    <t>XYZA0000014</t>
  </si>
  <si>
    <t>XYZA0000015</t>
  </si>
  <si>
    <t>XYZA0000016</t>
  </si>
  <si>
    <t>XYZA0000017</t>
  </si>
  <si>
    <t>XYZA0000018</t>
  </si>
  <si>
    <t>XYZA0000019</t>
  </si>
  <si>
    <t>XYZA0000020</t>
  </si>
  <si>
    <t>XYZA0000021</t>
  </si>
  <si>
    <t>XYZA0000022</t>
  </si>
  <si>
    <t>XYZA0000023</t>
  </si>
  <si>
    <t>XYZA0000024</t>
  </si>
  <si>
    <t>XYZA0000025</t>
  </si>
  <si>
    <t>XYZA0000026</t>
  </si>
  <si>
    <t>XYZA0000027</t>
  </si>
  <si>
    <t>XYZA0000028</t>
  </si>
  <si>
    <t>XYZA0000029</t>
  </si>
  <si>
    <t>XYZA0000030</t>
  </si>
  <si>
    <t>XYZA0000031</t>
  </si>
  <si>
    <t>XYZA0000032</t>
  </si>
  <si>
    <t>XYZA0000033</t>
  </si>
  <si>
    <t>XYZA0000034</t>
  </si>
  <si>
    <t>XYZA0000035</t>
  </si>
  <si>
    <t>XYZA0000036</t>
  </si>
  <si>
    <t>XYZA0000037</t>
  </si>
  <si>
    <t>XYZA0000038</t>
  </si>
  <si>
    <t>XYZA0000039</t>
  </si>
  <si>
    <t>XYZA0000040</t>
  </si>
  <si>
    <t>XYZA0000041</t>
  </si>
  <si>
    <t>XYZA0000042</t>
  </si>
  <si>
    <t>XYZA0000043</t>
  </si>
  <si>
    <t>XYZA0000044</t>
  </si>
  <si>
    <t>XYZA0000045</t>
  </si>
  <si>
    <t>XYZA0000046</t>
  </si>
  <si>
    <t>XYZA0000047</t>
  </si>
  <si>
    <t>XYZA0000048</t>
  </si>
  <si>
    <t>XYZA0000049</t>
  </si>
  <si>
    <t>XYZA0000050</t>
  </si>
  <si>
    <t>XYZA0000051</t>
  </si>
  <si>
    <t>XYZA0000052</t>
  </si>
  <si>
    <t>XYZA0000053</t>
  </si>
  <si>
    <t>XYZA0000054</t>
  </si>
  <si>
    <t>XYZA0000055</t>
  </si>
  <si>
    <t>XYZA0000056</t>
  </si>
  <si>
    <t>XYZA0000057</t>
  </si>
  <si>
    <t>XYZA0000058</t>
  </si>
  <si>
    <t>XYZA0000059</t>
  </si>
  <si>
    <t>XYZA0000060</t>
  </si>
  <si>
    <t>XYZA0000061</t>
  </si>
  <si>
    <t>XYZA0000062</t>
  </si>
  <si>
    <t>XYZA0000063</t>
  </si>
  <si>
    <t>XYZA0000064</t>
  </si>
  <si>
    <t>XYZA0000065</t>
  </si>
  <si>
    <t>BRANCH NAME/ IFSC CODE</t>
  </si>
  <si>
    <t xml:space="preserve">BENEFICIARY BANK </t>
  </si>
  <si>
    <t>Below RTGS Details S.No. write in cell "G67" to fill RTGS Form</t>
  </si>
  <si>
    <t>S.No.</t>
  </si>
  <si>
    <t>NA</t>
  </si>
  <si>
    <r>
      <t xml:space="preserve">CHANDRA KESH MISHRA "PROFESSIONAL ACCOUNTANT" write to me </t>
    </r>
    <r>
      <rPr>
        <b/>
        <u/>
        <sz val="12"/>
        <color rgb="FF00B0F0"/>
        <rFont val="Calibri"/>
        <family val="2"/>
        <scheme val="minor"/>
      </rPr>
      <t>cmishra24@yahoo.com</t>
    </r>
    <r>
      <rPr>
        <b/>
        <sz val="12"/>
        <color rgb="FFFF0000"/>
        <rFont val="Calibri"/>
        <family val="2"/>
        <scheme val="minor"/>
      </rPr>
      <t xml:space="preserve"> for All Type Return i.e. VAT, ITR, SERVICE TAX,TDS, EPF, ESI, GST</t>
    </r>
  </si>
  <si>
    <r>
      <t xml:space="preserve">CHANDRA KESH MISHRA "PROFESSIONAL ACCOUNTANT" write to me </t>
    </r>
    <r>
      <rPr>
        <b/>
        <sz val="12"/>
        <color rgb="FF00B0F0"/>
        <rFont val="Calibri"/>
        <family val="2"/>
        <scheme val="minor"/>
      </rPr>
      <t>cmishra24@yahoo.com</t>
    </r>
    <r>
      <rPr>
        <b/>
        <sz val="12"/>
        <color rgb="FFFF0000"/>
        <rFont val="Calibri"/>
        <family val="2"/>
        <scheme val="minor"/>
      </rPr>
      <t xml:space="preserve"> for All Type Return i.e. VAT, ITR, SERVICE TAX,TDS, EPF, ESI, GST</t>
    </r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</si>
</sst>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dd/mm/yyyy;@"/>
  </numFmts>
  <fonts count="7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7"/>
      <color theme="1"/>
      <name val="Times New Roman"/>
      <family val="1"/>
    </font>
    <font>
      <sz val="9"/>
      <color theme="1"/>
      <name val="Times New Roman"/>
      <family val="1"/>
    </font>
    <font>
      <sz val="11.5"/>
      <color theme="1"/>
      <name val="Times New Roman"/>
      <family val="1"/>
    </font>
    <font>
      <b/>
      <i/>
      <sz val="6.5"/>
      <color theme="1"/>
      <name val="Times New Roman"/>
      <family val="1"/>
    </font>
    <font>
      <i/>
      <vertAlign val="superscript"/>
      <sz val="13.5"/>
      <color theme="1"/>
      <name val="Wingdings"/>
      <charset val="2"/>
    </font>
    <font>
      <b/>
      <i/>
      <sz val="6.5"/>
      <color theme="1"/>
      <name val="Arial"/>
      <family val="2"/>
    </font>
    <font>
      <sz val="7.5"/>
      <color theme="1"/>
      <name val="Times New Roman"/>
      <family val="1"/>
    </font>
    <font>
      <b/>
      <sz val="9"/>
      <color theme="1"/>
      <name val="Times New Roman"/>
      <family val="1"/>
    </font>
    <font>
      <sz val="9.5"/>
      <color theme="1"/>
      <name val="Times New Roman"/>
      <family val="1"/>
    </font>
    <font>
      <sz val="10"/>
      <color theme="1"/>
      <name val="Times New Roman"/>
      <family val="1"/>
    </font>
    <font>
      <b/>
      <u/>
      <sz val="9"/>
      <color theme="1"/>
      <name val="Times New Roman"/>
      <family val="1"/>
    </font>
    <font>
      <sz val="7"/>
      <color theme="1"/>
      <name val="Tahoma"/>
      <family val="2"/>
    </font>
    <font>
      <b/>
      <sz val="7"/>
      <color theme="1"/>
      <name val="Tahoma"/>
      <family val="2"/>
    </font>
    <font>
      <sz val="6.5"/>
      <color theme="1"/>
      <name val="Tahoma"/>
      <family val="2"/>
    </font>
    <font>
      <b/>
      <i/>
      <sz val="7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9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rgb="FFBFBFBF"/>
      <name val="Times New Roman"/>
      <family val="1"/>
    </font>
    <font>
      <vertAlign val="superscript"/>
      <sz val="10"/>
      <color theme="1"/>
      <name val="Times New Roman"/>
      <family val="1"/>
    </font>
    <font>
      <b/>
      <sz val="11"/>
      <color theme="1"/>
      <name val="Times New Roman"/>
      <family val="1"/>
    </font>
    <font>
      <u/>
      <sz val="9"/>
      <color rgb="FFBFBFBF"/>
      <name val="Times New Roman"/>
      <family val="1"/>
    </font>
    <font>
      <b/>
      <sz val="10"/>
      <name val="Arial"/>
      <family val="2"/>
    </font>
    <font>
      <b/>
      <sz val="7"/>
      <color theme="1"/>
      <name val="Times New Roman"/>
      <family val="1"/>
    </font>
    <font>
      <sz val="6.5"/>
      <color theme="1"/>
      <name val="Times New Roman"/>
      <family val="1"/>
    </font>
    <font>
      <sz val="8"/>
      <color theme="1"/>
      <name val="David"/>
      <family val="2"/>
      <charset val="177"/>
    </font>
    <font>
      <sz val="7.65"/>
      <color theme="1"/>
      <name val="David"/>
      <family val="2"/>
      <charset val="177"/>
    </font>
    <font>
      <u/>
      <sz val="11"/>
      <color theme="10"/>
      <name val="Calibri"/>
      <family val="2"/>
      <scheme val="minor"/>
    </font>
    <font>
      <b/>
      <i/>
      <u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5.5"/>
      <color theme="1"/>
      <name val="Times New Roman"/>
      <family val="1"/>
    </font>
    <font>
      <sz val="6.5"/>
      <color theme="1"/>
      <name val="Calibri"/>
      <family val="2"/>
      <scheme val="minor"/>
    </font>
    <font>
      <sz val="6"/>
      <color theme="1"/>
      <name val="Times New Roman"/>
      <family val="1"/>
    </font>
    <font>
      <sz val="11"/>
      <color theme="1"/>
      <name val="Times New Roman"/>
      <family val="1"/>
    </font>
    <font>
      <b/>
      <i/>
      <u/>
      <sz val="11"/>
      <color theme="1"/>
      <name val="Calibri"/>
      <family val="2"/>
      <scheme val="minor"/>
    </font>
    <font>
      <sz val="10"/>
      <name val="Arial"/>
      <family val="2"/>
    </font>
    <font>
      <b/>
      <i/>
      <u/>
      <sz val="10"/>
      <name val="Arial"/>
      <family val="2"/>
    </font>
    <font>
      <sz val="10"/>
      <color indexed="9"/>
      <name val="Arial"/>
      <family val="2"/>
    </font>
    <font>
      <sz val="11"/>
      <name val="Arial"/>
      <family val="2"/>
    </font>
    <font>
      <sz val="10"/>
      <color indexed="19"/>
      <name val="Arial"/>
      <family val="2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u/>
      <sz val="8"/>
      <color theme="1"/>
      <name val="Calibri"/>
      <family val="2"/>
      <scheme val="minor"/>
    </font>
    <font>
      <sz val="9"/>
      <color theme="1"/>
      <name val="Arial"/>
      <family val="2"/>
    </font>
    <font>
      <b/>
      <i/>
      <sz val="8"/>
      <color theme="1"/>
      <name val="Calibri"/>
      <family val="2"/>
      <scheme val="minor"/>
    </font>
    <font>
      <b/>
      <i/>
      <sz val="8"/>
      <color theme="1"/>
      <name val="Arial"/>
      <family val="2"/>
    </font>
    <font>
      <b/>
      <i/>
      <sz val="9"/>
      <color theme="1"/>
      <name val="Arial"/>
      <family val="2"/>
    </font>
    <font>
      <b/>
      <i/>
      <u/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 tint="0.34998626667073579"/>
      <name val="Arial"/>
      <family val="2"/>
    </font>
    <font>
      <b/>
      <sz val="10"/>
      <color theme="0"/>
      <name val="Arial"/>
      <family val="2"/>
    </font>
    <font>
      <b/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2"/>
      <color rgb="FF00B0F0"/>
      <name val="Calibri"/>
      <family val="2"/>
      <scheme val="minor"/>
    </font>
    <font>
      <b/>
      <sz val="9"/>
      <color indexed="81"/>
      <name val="Tahoma"/>
      <family val="2"/>
    </font>
    <font>
      <b/>
      <sz val="9"/>
      <color indexed="48"/>
      <name val="Tahoma"/>
      <family val="2"/>
    </font>
    <font>
      <b/>
      <sz val="12"/>
      <color rgb="FF00B0F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3" fillId="0" borderId="0" applyNumberFormat="0" applyFill="0" applyBorder="0" applyAlignment="0" applyProtection="0"/>
    <xf numFmtId="43" fontId="35" fillId="0" borderId="0" applyFont="0" applyFill="0" applyBorder="0" applyAlignment="0" applyProtection="0"/>
  </cellStyleXfs>
  <cellXfs count="256">
    <xf numFmtId="0" fontId="0" fillId="0" borderId="0" xfId="0"/>
    <xf numFmtId="0" fontId="0" fillId="0" borderId="0" xfId="0" quotePrefix="1"/>
    <xf numFmtId="0" fontId="34" fillId="0" borderId="0" xfId="0" applyFont="1"/>
    <xf numFmtId="0" fontId="42" fillId="0" borderId="0" xfId="0" applyFont="1" applyFill="1" applyAlignment="1">
      <alignment horizontal="center"/>
    </xf>
    <xf numFmtId="0" fontId="42" fillId="0" borderId="0" xfId="0" applyFont="1" applyFill="1"/>
    <xf numFmtId="0" fontId="0" fillId="0" borderId="0" xfId="0" applyFill="1" applyAlignment="1"/>
    <xf numFmtId="0" fontId="0" fillId="0" borderId="0" xfId="0" applyFill="1"/>
    <xf numFmtId="0" fontId="44" fillId="0" borderId="0" xfId="0" applyFont="1" applyFill="1"/>
    <xf numFmtId="0" fontId="28" fillId="0" borderId="0" xfId="0" applyFont="1" applyFill="1" applyAlignment="1">
      <alignment horizontal="center"/>
    </xf>
    <xf numFmtId="0" fontId="45" fillId="0" borderId="0" xfId="0" applyFont="1" applyFill="1" applyBorder="1" applyAlignment="1">
      <alignment horizontal="left" vertical="center"/>
    </xf>
    <xf numFmtId="0" fontId="46" fillId="0" borderId="0" xfId="0" applyFont="1" applyFill="1"/>
    <xf numFmtId="2" fontId="42" fillId="0" borderId="0" xfId="0" applyNumberFormat="1" applyFont="1" applyFill="1"/>
    <xf numFmtId="0" fontId="42" fillId="0" borderId="0" xfId="0" applyFont="1" applyFill="1" applyBorder="1"/>
    <xf numFmtId="3" fontId="42" fillId="0" borderId="0" xfId="0" applyNumberFormat="1" applyFont="1" applyFill="1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47" fillId="0" borderId="0" xfId="0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quotePrefix="1" applyFont="1" applyBorder="1" applyAlignment="1" applyProtection="1">
      <alignment horizontal="right"/>
      <protection locked="0"/>
    </xf>
    <xf numFmtId="49" fontId="0" fillId="0" borderId="0" xfId="0" quotePrefix="1" applyNumberFormat="1" applyProtection="1">
      <protection locked="0"/>
    </xf>
    <xf numFmtId="49" fontId="0" fillId="0" borderId="0" xfId="0" applyNumberFormat="1" applyProtection="1">
      <protection locked="0"/>
    </xf>
    <xf numFmtId="0" fontId="0" fillId="0" borderId="0" xfId="0" applyProtection="1"/>
    <xf numFmtId="0" fontId="0" fillId="0" borderId="6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32" fillId="0" borderId="2" xfId="0" applyFont="1" applyBorder="1" applyAlignment="1" applyProtection="1"/>
    <xf numFmtId="0" fontId="2" fillId="0" borderId="6" xfId="0" applyFont="1" applyBorder="1" applyProtection="1"/>
    <xf numFmtId="0" fontId="2" fillId="0" borderId="2" xfId="0" applyFont="1" applyBorder="1" applyProtection="1"/>
    <xf numFmtId="0" fontId="4" fillId="0" borderId="2" xfId="0" applyFont="1" applyBorder="1" applyAlignment="1" applyProtection="1"/>
    <xf numFmtId="0" fontId="6" fillId="0" borderId="10" xfId="0" applyFont="1" applyBorder="1" applyAlignment="1" applyProtection="1"/>
    <xf numFmtId="0" fontId="8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/>
    <xf numFmtId="0" fontId="8" fillId="0" borderId="10" xfId="0" applyFont="1" applyBorder="1" applyAlignment="1" applyProtection="1"/>
    <xf numFmtId="0" fontId="7" fillId="0" borderId="0" xfId="0" applyFont="1" applyAlignment="1" applyProtection="1"/>
    <xf numFmtId="0" fontId="31" fillId="0" borderId="0" xfId="0" applyFont="1" applyBorder="1" applyAlignment="1" applyProtection="1"/>
    <xf numFmtId="0" fontId="0" fillId="0" borderId="13" xfId="0" applyBorder="1" applyAlignment="1" applyProtection="1">
      <alignment horizontal="center"/>
    </xf>
    <xf numFmtId="0" fontId="31" fillId="0" borderId="13" xfId="0" applyFont="1" applyBorder="1" applyAlignment="1" applyProtection="1"/>
    <xf numFmtId="0" fontId="7" fillId="0" borderId="3" xfId="0" applyFont="1" applyBorder="1" applyAlignment="1" applyProtection="1"/>
    <xf numFmtId="0" fontId="7" fillId="0" borderId="4" xfId="0" applyFont="1" applyBorder="1" applyAlignment="1" applyProtection="1"/>
    <xf numFmtId="0" fontId="30" fillId="0" borderId="2" xfId="0" applyFont="1" applyBorder="1" applyAlignment="1" applyProtection="1">
      <alignment horizontal="left"/>
    </xf>
    <xf numFmtId="0" fontId="0" fillId="0" borderId="0" xfId="0" applyBorder="1" applyProtection="1"/>
    <xf numFmtId="0" fontId="30" fillId="0" borderId="4" xfId="0" applyFont="1" applyBorder="1" applyAlignment="1" applyProtection="1">
      <alignment horizontal="left"/>
    </xf>
    <xf numFmtId="0" fontId="38" fillId="0" borderId="5" xfId="0" applyFont="1" applyBorder="1" applyAlignment="1" applyProtection="1"/>
    <xf numFmtId="0" fontId="13" fillId="0" borderId="3" xfId="0" applyFont="1" applyBorder="1" applyAlignment="1" applyProtection="1">
      <alignment horizontal="center"/>
    </xf>
    <xf numFmtId="0" fontId="5" fillId="0" borderId="3" xfId="0" applyFont="1" applyBorder="1" applyAlignment="1" applyProtection="1"/>
    <xf numFmtId="0" fontId="5" fillId="0" borderId="4" xfId="0" applyFont="1" applyBorder="1" applyAlignment="1" applyProtection="1"/>
    <xf numFmtId="0" fontId="8" fillId="0" borderId="0" xfId="0" applyFont="1" applyAlignment="1" applyProtection="1">
      <alignment wrapText="1"/>
    </xf>
    <xf numFmtId="0" fontId="17" fillId="0" borderId="0" xfId="0" applyFont="1" applyAlignment="1" applyProtection="1">
      <alignment vertical="top"/>
    </xf>
    <xf numFmtId="0" fontId="17" fillId="0" borderId="0" xfId="0" applyFont="1" applyAlignment="1" applyProtection="1"/>
    <xf numFmtId="0" fontId="17" fillId="0" borderId="0" xfId="0" applyFont="1" applyAlignment="1" applyProtection="1">
      <alignment horizontal="left" vertical="top"/>
    </xf>
    <xf numFmtId="0" fontId="19" fillId="0" borderId="0" xfId="0" applyFont="1" applyAlignment="1" applyProtection="1">
      <alignment horizontal="left" indent="3"/>
    </xf>
    <xf numFmtId="0" fontId="7" fillId="0" borderId="0" xfId="0" applyFont="1" applyAlignment="1" applyProtection="1">
      <alignment wrapText="1"/>
    </xf>
    <xf numFmtId="0" fontId="7" fillId="0" borderId="2" xfId="0" applyFont="1" applyBorder="1" applyAlignment="1" applyProtection="1"/>
    <xf numFmtId="0" fontId="3" fillId="0" borderId="2" xfId="0" applyFont="1" applyBorder="1" applyAlignment="1" applyProtection="1">
      <alignment wrapText="1"/>
    </xf>
    <xf numFmtId="0" fontId="4" fillId="0" borderId="0" xfId="0" quotePrefix="1" applyFont="1" applyAlignment="1" applyProtection="1">
      <alignment horizontal="left" vertical="top"/>
    </xf>
    <xf numFmtId="0" fontId="30" fillId="0" borderId="0" xfId="0" applyFont="1" applyBorder="1" applyAlignment="1" applyProtection="1"/>
    <xf numFmtId="0" fontId="14" fillId="0" borderId="0" xfId="0" applyFont="1" applyBorder="1" applyAlignment="1" applyProtection="1"/>
    <xf numFmtId="0" fontId="5" fillId="0" borderId="0" xfId="0" applyFont="1" applyBorder="1" applyAlignment="1" applyProtection="1">
      <alignment vertical="top" wrapText="1"/>
    </xf>
    <xf numFmtId="0" fontId="30" fillId="0" borderId="0" xfId="0" applyFont="1" applyBorder="1" applyAlignment="1" applyProtection="1">
      <alignment horizontal="left"/>
    </xf>
    <xf numFmtId="0" fontId="39" fillId="0" borderId="13" xfId="0" applyFont="1" applyBorder="1" applyAlignment="1" applyProtection="1">
      <alignment horizontal="center"/>
    </xf>
    <xf numFmtId="0" fontId="0" fillId="0" borderId="13" xfId="0" applyBorder="1" applyProtection="1"/>
    <xf numFmtId="0" fontId="27" fillId="0" borderId="0" xfId="0" applyFont="1" applyBorder="1" applyAlignment="1" applyProtection="1">
      <alignment horizontal="left" indent="1"/>
    </xf>
    <xf numFmtId="0" fontId="30" fillId="0" borderId="0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/>
    </xf>
    <xf numFmtId="0" fontId="0" fillId="0" borderId="4" xfId="0" applyBorder="1" applyProtection="1"/>
    <xf numFmtId="0" fontId="49" fillId="0" borderId="0" xfId="0" applyFont="1" applyProtection="1"/>
    <xf numFmtId="0" fontId="48" fillId="0" borderId="0" xfId="0" applyFont="1" applyProtection="1"/>
    <xf numFmtId="0" fontId="49" fillId="0" borderId="0" xfId="0" applyFont="1" applyBorder="1" applyProtection="1"/>
    <xf numFmtId="0" fontId="1" fillId="0" borderId="0" xfId="0" applyFont="1" applyProtection="1"/>
    <xf numFmtId="0" fontId="50" fillId="0" borderId="0" xfId="0" applyFont="1" applyFill="1" applyAlignment="1" applyProtection="1">
      <alignment horizontal="center"/>
    </xf>
    <xf numFmtId="0" fontId="54" fillId="0" borderId="13" xfId="0" applyFont="1" applyBorder="1" applyProtection="1"/>
    <xf numFmtId="0" fontId="49" fillId="0" borderId="13" xfId="0" applyFont="1" applyBorder="1" applyProtection="1"/>
    <xf numFmtId="0" fontId="0" fillId="0" borderId="13" xfId="0" applyFont="1" applyBorder="1" applyProtection="1"/>
    <xf numFmtId="0" fontId="1" fillId="0" borderId="13" xfId="0" applyFont="1" applyBorder="1" applyProtection="1"/>
    <xf numFmtId="0" fontId="49" fillId="0" borderId="4" xfId="0" applyFont="1" applyBorder="1" applyProtection="1"/>
    <xf numFmtId="0" fontId="49" fillId="0" borderId="4" xfId="0" applyFont="1" applyBorder="1" applyAlignment="1" applyProtection="1">
      <alignment horizontal="center"/>
    </xf>
    <xf numFmtId="0" fontId="55" fillId="0" borderId="13" xfId="0" applyFont="1" applyBorder="1" applyProtection="1"/>
    <xf numFmtId="0" fontId="60" fillId="0" borderId="13" xfId="0" applyFont="1" applyBorder="1" applyProtection="1"/>
    <xf numFmtId="0" fontId="49" fillId="0" borderId="10" xfId="0" applyFont="1" applyBorder="1" applyProtection="1"/>
    <xf numFmtId="0" fontId="0" fillId="0" borderId="10" xfId="0" applyBorder="1" applyProtection="1"/>
    <xf numFmtId="0" fontId="54" fillId="0" borderId="0" xfId="0" applyFont="1" applyBorder="1" applyProtection="1"/>
    <xf numFmtId="0" fontId="53" fillId="0" borderId="0" xfId="0" applyFont="1" applyBorder="1" applyProtection="1"/>
    <xf numFmtId="0" fontId="1" fillId="0" borderId="0" xfId="0" applyFont="1" applyBorder="1" applyProtection="1"/>
    <xf numFmtId="0" fontId="61" fillId="0" borderId="13" xfId="0" applyFont="1" applyBorder="1" applyProtection="1"/>
    <xf numFmtId="0" fontId="51" fillId="0" borderId="13" xfId="0" applyFont="1" applyBorder="1" applyProtection="1"/>
    <xf numFmtId="0" fontId="53" fillId="0" borderId="4" xfId="0" applyFont="1" applyBorder="1" applyProtection="1"/>
    <xf numFmtId="0" fontId="1" fillId="0" borderId="4" xfId="0" applyFont="1" applyBorder="1" applyProtection="1"/>
    <xf numFmtId="0" fontId="60" fillId="0" borderId="4" xfId="0" applyFont="1" applyBorder="1" applyProtection="1"/>
    <xf numFmtId="0" fontId="0" fillId="0" borderId="0" xfId="0" applyFont="1" applyProtection="1"/>
    <xf numFmtId="0" fontId="49" fillId="0" borderId="15" xfId="0" applyFont="1" applyFill="1" applyBorder="1" applyAlignment="1" applyProtection="1">
      <alignment wrapText="1"/>
    </xf>
    <xf numFmtId="0" fontId="49" fillId="0" borderId="10" xfId="0" applyFont="1" applyFill="1" applyBorder="1" applyAlignment="1" applyProtection="1">
      <alignment wrapText="1"/>
    </xf>
    <xf numFmtId="0" fontId="49" fillId="0" borderId="10" xfId="0" applyFont="1" applyBorder="1" applyAlignment="1" applyProtection="1"/>
    <xf numFmtId="0" fontId="49" fillId="0" borderId="11" xfId="0" applyFont="1" applyBorder="1" applyAlignment="1" applyProtection="1"/>
    <xf numFmtId="0" fontId="49" fillId="0" borderId="15" xfId="0" applyFont="1" applyBorder="1" applyAlignment="1" applyProtection="1"/>
    <xf numFmtId="0" fontId="49" fillId="0" borderId="8" xfId="0" applyFont="1" applyFill="1" applyBorder="1" applyAlignment="1" applyProtection="1">
      <alignment wrapText="1"/>
    </xf>
    <xf numFmtId="0" fontId="49" fillId="0" borderId="0" xfId="0" applyFont="1" applyFill="1" applyBorder="1" applyAlignment="1" applyProtection="1">
      <alignment wrapText="1"/>
    </xf>
    <xf numFmtId="0" fontId="49" fillId="0" borderId="0" xfId="0" applyFont="1" applyBorder="1" applyAlignment="1" applyProtection="1"/>
    <xf numFmtId="0" fontId="49" fillId="0" borderId="12" xfId="0" applyFont="1" applyBorder="1" applyAlignment="1" applyProtection="1"/>
    <xf numFmtId="0" fontId="49" fillId="0" borderId="8" xfId="0" applyFont="1" applyBorder="1" applyAlignment="1" applyProtection="1"/>
    <xf numFmtId="0" fontId="57" fillId="0" borderId="0" xfId="0" applyFont="1" applyProtection="1"/>
    <xf numFmtId="0" fontId="0" fillId="0" borderId="16" xfId="0" applyBorder="1" applyProtection="1"/>
    <xf numFmtId="0" fontId="58" fillId="0" borderId="13" xfId="0" applyFont="1" applyBorder="1" applyAlignment="1" applyProtection="1"/>
    <xf numFmtId="0" fontId="0" fillId="0" borderId="14" xfId="0" applyBorder="1" applyProtection="1"/>
    <xf numFmtId="0" fontId="0" fillId="0" borderId="0" xfId="0" applyAlignment="1" applyProtection="1">
      <alignment horizontal="left" indent="4"/>
      <protection locked="0"/>
    </xf>
    <xf numFmtId="0" fontId="55" fillId="0" borderId="4" xfId="0" applyNumberFormat="1" applyFont="1" applyBorder="1" applyAlignment="1" applyProtection="1">
      <alignment horizontal="left"/>
    </xf>
    <xf numFmtId="0" fontId="33" fillId="0" borderId="0" xfId="1" applyProtection="1">
      <protection locked="0"/>
    </xf>
    <xf numFmtId="14" fontId="0" fillId="0" borderId="0" xfId="0" applyNumberFormat="1" applyAlignment="1" applyProtection="1">
      <alignment horizontal="left"/>
      <protection locked="0"/>
    </xf>
    <xf numFmtId="0" fontId="0" fillId="0" borderId="0" xfId="0" quotePrefix="1" applyFont="1" applyBorder="1" applyAlignment="1" applyProtection="1">
      <alignment horizontal="left"/>
      <protection locked="0"/>
    </xf>
    <xf numFmtId="0" fontId="0" fillId="0" borderId="0" xfId="0" applyFont="1" applyBorder="1" applyAlignment="1" applyProtection="1">
      <alignment horizontal="left"/>
      <protection locked="0"/>
    </xf>
    <xf numFmtId="0" fontId="0" fillId="0" borderId="0" xfId="0" applyNumberFormat="1" applyProtection="1">
      <protection locked="0"/>
    </xf>
    <xf numFmtId="0" fontId="0" fillId="0" borderId="0" xfId="0" applyFill="1" applyProtection="1">
      <protection locked="0"/>
    </xf>
    <xf numFmtId="0" fontId="0" fillId="0" borderId="0" xfId="0" applyNumberFormat="1" applyFill="1" applyAlignment="1" applyProtection="1">
      <alignment vertical="top" wrapText="1"/>
      <protection locked="0"/>
    </xf>
    <xf numFmtId="0" fontId="41" fillId="0" borderId="0" xfId="0" applyNumberFormat="1" applyFont="1" applyFill="1" applyAlignment="1" applyProtection="1">
      <alignment vertical="top" wrapText="1"/>
      <protection locked="0"/>
    </xf>
    <xf numFmtId="0" fontId="0" fillId="0" borderId="0" xfId="0" applyNumberFormat="1" applyFill="1" applyProtection="1">
      <protection locked="0"/>
    </xf>
    <xf numFmtId="0" fontId="41" fillId="0" borderId="0" xfId="0" applyNumberFormat="1" applyFont="1" applyFill="1" applyAlignment="1" applyProtection="1">
      <alignment wrapText="1"/>
      <protection locked="0"/>
    </xf>
    <xf numFmtId="49" fontId="0" fillId="0" borderId="0" xfId="0" quotePrefix="1" applyNumberFormat="1" applyBorder="1" applyProtection="1">
      <protection locked="0"/>
    </xf>
    <xf numFmtId="49" fontId="47" fillId="0" borderId="0" xfId="0" quotePrefix="1" applyNumberFormat="1" applyFont="1" applyBorder="1" applyProtection="1">
      <protection locked="0"/>
    </xf>
    <xf numFmtId="0" fontId="47" fillId="0" borderId="0" xfId="0" applyFont="1" applyBorder="1" applyProtection="1">
      <protection locked="0"/>
    </xf>
    <xf numFmtId="49" fontId="0" fillId="0" borderId="0" xfId="0" applyNumberFormat="1" applyBorder="1" applyProtection="1">
      <protection locked="0"/>
    </xf>
    <xf numFmtId="0" fontId="0" fillId="0" borderId="0" xfId="0" applyFill="1" applyBorder="1" applyProtection="1">
      <protection locked="0"/>
    </xf>
    <xf numFmtId="0" fontId="50" fillId="4" borderId="0" xfId="0" applyFont="1" applyFill="1" applyProtection="1"/>
    <xf numFmtId="0" fontId="49" fillId="4" borderId="0" xfId="0" applyFont="1" applyFill="1" applyProtection="1"/>
    <xf numFmtId="0" fontId="1" fillId="4" borderId="0" xfId="0" applyFont="1" applyFill="1" applyProtection="1"/>
    <xf numFmtId="0" fontId="0" fillId="4" borderId="0" xfId="0" applyFill="1" applyProtection="1"/>
    <xf numFmtId="0" fontId="36" fillId="5" borderId="0" xfId="0" applyFont="1" applyFill="1" applyAlignment="1" applyProtection="1">
      <alignment horizontal="center"/>
      <protection locked="0"/>
    </xf>
    <xf numFmtId="0" fontId="0" fillId="5" borderId="17" xfId="0" applyFill="1" applyBorder="1" applyProtection="1">
      <protection locked="0"/>
    </xf>
    <xf numFmtId="0" fontId="41" fillId="0" borderId="0" xfId="0" applyFont="1" applyBorder="1" applyAlignment="1" applyProtection="1">
      <alignment vertical="center" wrapText="1"/>
      <protection locked="0"/>
    </xf>
    <xf numFmtId="0" fontId="65" fillId="0" borderId="0" xfId="0" applyFont="1" applyBorder="1" applyAlignment="1" applyProtection="1">
      <alignment vertical="center" wrapText="1"/>
      <protection locked="0"/>
    </xf>
    <xf numFmtId="0" fontId="41" fillId="6" borderId="0" xfId="0" applyFont="1" applyFill="1" applyAlignment="1" applyProtection="1">
      <alignment vertical="center" wrapText="1"/>
      <protection locked="0"/>
    </xf>
    <xf numFmtId="0" fontId="0" fillId="6" borderId="0" xfId="0" applyFill="1" applyBorder="1" applyProtection="1">
      <protection locked="0"/>
    </xf>
    <xf numFmtId="49" fontId="0" fillId="6" borderId="0" xfId="0" applyNumberFormat="1" applyFill="1" applyBorder="1" applyProtection="1">
      <protection locked="0"/>
    </xf>
    <xf numFmtId="0" fontId="64" fillId="6" borderId="0" xfId="0" applyFont="1" applyFill="1" applyBorder="1" applyProtection="1">
      <protection locked="0"/>
    </xf>
    <xf numFmtId="0" fontId="0" fillId="6" borderId="0" xfId="0" applyFill="1" applyProtection="1">
      <protection locked="0"/>
    </xf>
    <xf numFmtId="0" fontId="36" fillId="6" borderId="0" xfId="0" applyFont="1" applyFill="1" applyProtection="1">
      <protection locked="0"/>
    </xf>
    <xf numFmtId="49" fontId="36" fillId="6" borderId="0" xfId="0" applyNumberFormat="1" applyFont="1" applyFill="1" applyProtection="1">
      <protection locked="0"/>
    </xf>
    <xf numFmtId="0" fontId="66" fillId="6" borderId="0" xfId="0" applyFont="1" applyFill="1" applyProtection="1">
      <protection locked="0"/>
    </xf>
    <xf numFmtId="0" fontId="0" fillId="0" borderId="0" xfId="0" quotePrefix="1" applyAlignment="1" applyProtection="1">
      <alignment horizontal="left" indent="4"/>
      <protection locked="0"/>
    </xf>
    <xf numFmtId="0" fontId="36" fillId="0" borderId="0" xfId="1" applyFont="1" applyBorder="1" applyAlignment="1" applyProtection="1">
      <alignment horizontal="left"/>
      <protection locked="0"/>
    </xf>
    <xf numFmtId="49" fontId="55" fillId="0" borderId="0" xfId="0" applyNumberFormat="1" applyFont="1" applyBorder="1" applyAlignment="1" applyProtection="1">
      <alignment horizontal="left"/>
    </xf>
    <xf numFmtId="0" fontId="55" fillId="0" borderId="0" xfId="0" quotePrefix="1" applyFont="1" applyBorder="1" applyProtection="1"/>
    <xf numFmtId="164" fontId="38" fillId="0" borderId="13" xfId="0" applyNumberFormat="1" applyFont="1" applyBorder="1" applyProtection="1"/>
    <xf numFmtId="0" fontId="0" fillId="0" borderId="0" xfId="0" applyBorder="1" applyAlignment="1" applyProtection="1">
      <alignment horizontal="left" indent="4"/>
    </xf>
    <xf numFmtId="0" fontId="0" fillId="0" borderId="0" xfId="0" applyFont="1" applyBorder="1" applyAlignment="1" applyProtection="1">
      <alignment horizontal="left" indent="4"/>
    </xf>
    <xf numFmtId="0" fontId="0" fillId="0" borderId="0" xfId="0" applyAlignment="1" applyProtection="1">
      <alignment horizontal="left" indent="4"/>
    </xf>
    <xf numFmtId="0" fontId="2" fillId="0" borderId="0" xfId="0" applyFont="1" applyBorder="1" applyAlignment="1" applyProtection="1">
      <alignment horizontal="left" indent="2"/>
    </xf>
    <xf numFmtId="0" fontId="2" fillId="0" borderId="0" xfId="0" applyFont="1" applyAlignment="1" applyProtection="1">
      <alignment horizontal="left" indent="2"/>
    </xf>
    <xf numFmtId="0" fontId="28" fillId="0" borderId="0" xfId="0" applyFont="1" applyAlignment="1" applyProtection="1">
      <alignment horizontal="center"/>
    </xf>
    <xf numFmtId="0" fontId="28" fillId="0" borderId="13" xfId="0" applyFont="1" applyBorder="1" applyAlignment="1" applyProtection="1">
      <alignment horizontal="center"/>
    </xf>
    <xf numFmtId="0" fontId="0" fillId="0" borderId="3" xfId="2" applyNumberFormat="1" applyFont="1" applyBorder="1" applyAlignment="1" applyProtection="1">
      <alignment horizontal="left"/>
    </xf>
    <xf numFmtId="0" fontId="0" fillId="0" borderId="4" xfId="0" applyNumberFormat="1" applyBorder="1" applyProtection="1"/>
    <xf numFmtId="0" fontId="0" fillId="0" borderId="5" xfId="0" applyNumberFormat="1" applyBorder="1" applyProtection="1"/>
    <xf numFmtId="0" fontId="37" fillId="0" borderId="13" xfId="0" applyFont="1" applyBorder="1" applyAlignment="1" applyProtection="1">
      <alignment horizontal="center"/>
    </xf>
    <xf numFmtId="0" fontId="30" fillId="0" borderId="13" xfId="0" applyFont="1" applyBorder="1" applyAlignment="1" applyProtection="1">
      <alignment horizontal="center"/>
    </xf>
    <xf numFmtId="0" fontId="16" fillId="0" borderId="0" xfId="0" applyFont="1" applyAlignment="1" applyProtection="1">
      <alignment wrapText="1"/>
    </xf>
    <xf numFmtId="0" fontId="13" fillId="2" borderId="3" xfId="0" applyFont="1" applyFill="1" applyBorder="1" applyAlignment="1" applyProtection="1">
      <alignment horizontal="center" wrapText="1"/>
    </xf>
    <xf numFmtId="0" fontId="13" fillId="2" borderId="4" xfId="0" applyFont="1" applyFill="1" applyBorder="1" applyAlignment="1" applyProtection="1">
      <alignment horizontal="center" wrapText="1"/>
    </xf>
    <xf numFmtId="0" fontId="13" fillId="2" borderId="5" xfId="0" applyFont="1" applyFill="1" applyBorder="1" applyAlignment="1" applyProtection="1">
      <alignment horizontal="center" wrapText="1"/>
    </xf>
    <xf numFmtId="0" fontId="7" fillId="0" borderId="1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22" fillId="0" borderId="0" xfId="0" applyFont="1" applyBorder="1" applyAlignment="1" applyProtection="1">
      <alignment horizontal="center" vertical="top" wrapText="1"/>
    </xf>
    <xf numFmtId="0" fontId="13" fillId="2" borderId="15" xfId="0" applyFont="1" applyFill="1" applyBorder="1" applyAlignment="1" applyProtection="1">
      <alignment horizontal="center" vertical="center" wrapText="1"/>
    </xf>
    <xf numFmtId="0" fontId="13" fillId="2" borderId="11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13" fillId="2" borderId="16" xfId="0" applyFont="1" applyFill="1" applyBorder="1" applyAlignment="1" applyProtection="1">
      <alignment horizontal="center" vertical="center" wrapText="1"/>
    </xf>
    <xf numFmtId="0" fontId="13" fillId="2" borderId="14" xfId="0" applyFont="1" applyFill="1" applyBorder="1" applyAlignment="1" applyProtection="1">
      <alignment horizontal="center" vertical="center" wrapText="1"/>
    </xf>
    <xf numFmtId="0" fontId="23" fillId="2" borderId="3" xfId="0" applyFont="1" applyFill="1" applyBorder="1" applyAlignment="1" applyProtection="1">
      <alignment horizontal="center" wrapText="1"/>
    </xf>
    <xf numFmtId="0" fontId="23" fillId="2" borderId="4" xfId="0" applyFont="1" applyFill="1" applyBorder="1" applyAlignment="1" applyProtection="1">
      <alignment horizontal="center" wrapText="1"/>
    </xf>
    <xf numFmtId="0" fontId="23" fillId="2" borderId="5" xfId="0" applyFont="1" applyFill="1" applyBorder="1" applyAlignment="1" applyProtection="1">
      <alignment horizontal="center" wrapText="1"/>
    </xf>
    <xf numFmtId="0" fontId="3" fillId="0" borderId="2" xfId="0" applyFont="1" applyBorder="1" applyAlignment="1" applyProtection="1">
      <alignment wrapText="1"/>
    </xf>
    <xf numFmtId="0" fontId="26" fillId="0" borderId="0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4" fillId="0" borderId="3" xfId="0" applyFont="1" applyBorder="1" applyAlignment="1" applyProtection="1"/>
    <xf numFmtId="0" fontId="4" fillId="0" borderId="5" xfId="0" applyFont="1" applyBorder="1" applyAlignment="1" applyProtection="1"/>
    <xf numFmtId="0" fontId="13" fillId="2" borderId="7" xfId="0" applyFont="1" applyFill="1" applyBorder="1" applyAlignment="1" applyProtection="1">
      <alignment horizontal="center"/>
    </xf>
    <xf numFmtId="0" fontId="13" fillId="2" borderId="2" xfId="0" applyFont="1" applyFill="1" applyBorder="1" applyAlignment="1" applyProtection="1">
      <alignment horizontal="center"/>
    </xf>
    <xf numFmtId="0" fontId="62" fillId="0" borderId="3" xfId="0" applyFont="1" applyBorder="1" applyAlignment="1" applyProtection="1">
      <alignment horizontal="right"/>
    </xf>
    <xf numFmtId="0" fontId="62" fillId="0" borderId="4" xfId="0" applyFont="1" applyBorder="1" applyAlignment="1" applyProtection="1">
      <alignment horizontal="right"/>
    </xf>
    <xf numFmtId="0" fontId="62" fillId="0" borderId="5" xfId="0" applyFont="1" applyBorder="1" applyAlignment="1" applyProtection="1">
      <alignment horizontal="right"/>
    </xf>
    <xf numFmtId="164" fontId="0" fillId="0" borderId="2" xfId="0" applyNumberFormat="1" applyBorder="1" applyProtection="1"/>
    <xf numFmtId="18" fontId="0" fillId="0" borderId="2" xfId="0" applyNumberFormat="1" applyBorder="1" applyProtection="1"/>
    <xf numFmtId="0" fontId="0" fillId="0" borderId="2" xfId="0" applyBorder="1" applyProtection="1"/>
    <xf numFmtId="0" fontId="29" fillId="0" borderId="2" xfId="0" applyFont="1" applyBorder="1" applyProtection="1"/>
    <xf numFmtId="0" fontId="29" fillId="0" borderId="3" xfId="0" applyFont="1" applyBorder="1" applyAlignment="1" applyProtection="1"/>
    <xf numFmtId="0" fontId="29" fillId="0" borderId="4" xfId="0" applyFont="1" applyBorder="1" applyAlignment="1" applyProtection="1"/>
    <xf numFmtId="0" fontId="29" fillId="0" borderId="5" xfId="0" applyFont="1" applyBorder="1" applyAlignment="1" applyProtection="1"/>
    <xf numFmtId="0" fontId="0" fillId="0" borderId="10" xfId="0" applyBorder="1" applyAlignment="1" applyProtection="1">
      <alignment horizontal="center" wrapText="1"/>
    </xf>
    <xf numFmtId="0" fontId="0" fillId="0" borderId="11" xfId="0" applyBorder="1" applyAlignment="1" applyProtection="1">
      <alignment horizontal="center" wrapText="1"/>
    </xf>
    <xf numFmtId="0" fontId="0" fillId="0" borderId="0" xfId="0" applyBorder="1" applyAlignment="1" applyProtection="1">
      <alignment horizontal="center" wrapText="1"/>
    </xf>
    <xf numFmtId="0" fontId="0" fillId="0" borderId="12" xfId="0" applyBorder="1" applyAlignment="1" applyProtection="1">
      <alignment horizontal="center" wrapText="1"/>
    </xf>
    <xf numFmtId="0" fontId="0" fillId="0" borderId="13" xfId="0" applyBorder="1" applyAlignment="1" applyProtection="1">
      <alignment horizontal="center" wrapText="1"/>
    </xf>
    <xf numFmtId="0" fontId="0" fillId="0" borderId="14" xfId="0" applyBorder="1" applyAlignment="1" applyProtection="1">
      <alignment horizontal="center" wrapText="1"/>
    </xf>
    <xf numFmtId="0" fontId="24" fillId="0" borderId="2" xfId="0" applyFont="1" applyBorder="1" applyAlignment="1" applyProtection="1"/>
    <xf numFmtId="0" fontId="24" fillId="0" borderId="2" xfId="0" applyFont="1" applyBorder="1" applyAlignment="1" applyProtection="1">
      <alignment horizontal="left"/>
    </xf>
    <xf numFmtId="0" fontId="7" fillId="0" borderId="2" xfId="0" applyFont="1" applyBorder="1" applyAlignment="1" applyProtection="1"/>
    <xf numFmtId="0" fontId="7" fillId="0" borderId="7" xfId="0" applyFont="1" applyBorder="1" applyAlignment="1" applyProtection="1"/>
    <xf numFmtId="0" fontId="5" fillId="0" borderId="2" xfId="0" applyFont="1" applyBorder="1" applyAlignment="1" applyProtection="1"/>
    <xf numFmtId="0" fontId="24" fillId="0" borderId="7" xfId="0" applyFont="1" applyBorder="1" applyAlignment="1" applyProtection="1"/>
    <xf numFmtId="0" fontId="0" fillId="0" borderId="3" xfId="0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0" fillId="0" borderId="5" xfId="0" applyBorder="1" applyAlignment="1" applyProtection="1">
      <alignment horizontal="left"/>
    </xf>
    <xf numFmtId="0" fontId="7" fillId="0" borderId="3" xfId="0" applyFont="1" applyBorder="1" applyAlignment="1" applyProtection="1"/>
    <xf numFmtId="0" fontId="7" fillId="0" borderId="4" xfId="0" applyFont="1" applyBorder="1" applyAlignment="1" applyProtection="1"/>
    <xf numFmtId="0" fontId="7" fillId="0" borderId="5" xfId="0" applyFont="1" applyBorder="1" applyAlignment="1" applyProtection="1"/>
    <xf numFmtId="0" fontId="0" fillId="0" borderId="13" xfId="0" applyBorder="1" applyAlignment="1" applyProtection="1">
      <alignment horizontal="center"/>
    </xf>
    <xf numFmtId="0" fontId="33" fillId="0" borderId="4" xfId="1" applyBorder="1" applyAlignment="1" applyProtection="1">
      <alignment horizontal="center"/>
    </xf>
    <xf numFmtId="0" fontId="33" fillId="0" borderId="5" xfId="1" applyBorder="1" applyAlignment="1" applyProtection="1">
      <alignment horizontal="center"/>
    </xf>
    <xf numFmtId="0" fontId="15" fillId="0" borderId="3" xfId="0" applyFont="1" applyBorder="1" applyAlignment="1" applyProtection="1">
      <alignment wrapText="1"/>
    </xf>
    <xf numFmtId="0" fontId="15" fillId="0" borderId="4" xfId="0" applyFont="1" applyBorder="1" applyAlignment="1" applyProtection="1">
      <alignment wrapText="1"/>
    </xf>
    <xf numFmtId="0" fontId="15" fillId="0" borderId="5" xfId="0" applyFont="1" applyBorder="1" applyAlignment="1" applyProtection="1">
      <alignment wrapText="1"/>
    </xf>
    <xf numFmtId="0" fontId="40" fillId="0" borderId="3" xfId="0" quotePrefix="1" applyFont="1" applyBorder="1" applyAlignment="1" applyProtection="1">
      <alignment horizontal="left" wrapText="1"/>
    </xf>
    <xf numFmtId="0" fontId="40" fillId="0" borderId="4" xfId="0" quotePrefix="1" applyFont="1" applyBorder="1" applyAlignment="1" applyProtection="1">
      <alignment horizontal="left" wrapText="1"/>
    </xf>
    <xf numFmtId="0" fontId="40" fillId="0" borderId="5" xfId="0" quotePrefix="1" applyFont="1" applyBorder="1" applyAlignment="1" applyProtection="1">
      <alignment horizontal="left" wrapText="1"/>
    </xf>
    <xf numFmtId="43" fontId="15" fillId="0" borderId="3" xfId="2" applyFont="1" applyBorder="1" applyAlignment="1" applyProtection="1">
      <alignment horizontal="left" wrapText="1"/>
    </xf>
    <xf numFmtId="43" fontId="15" fillId="0" borderId="4" xfId="2" applyFont="1" applyBorder="1" applyAlignment="1" applyProtection="1">
      <alignment horizontal="left" wrapText="1"/>
    </xf>
    <xf numFmtId="43" fontId="15" fillId="0" borderId="5" xfId="2" applyFont="1" applyBorder="1" applyAlignment="1" applyProtection="1">
      <alignment horizontal="left" wrapText="1"/>
    </xf>
    <xf numFmtId="0" fontId="40" fillId="0" borderId="3" xfId="0" quotePrefix="1" applyFont="1" applyBorder="1" applyAlignment="1" applyProtection="1">
      <alignment wrapText="1"/>
    </xf>
    <xf numFmtId="0" fontId="40" fillId="0" borderId="4" xfId="0" quotePrefix="1" applyFont="1" applyBorder="1" applyAlignment="1" applyProtection="1">
      <alignment wrapText="1"/>
    </xf>
    <xf numFmtId="0" fontId="36" fillId="0" borderId="3" xfId="1" quotePrefix="1" applyFont="1" applyBorder="1" applyProtection="1"/>
    <xf numFmtId="0" fontId="36" fillId="0" borderId="4" xfId="1" quotePrefix="1" applyFont="1" applyBorder="1" applyProtection="1"/>
    <xf numFmtId="0" fontId="36" fillId="0" borderId="5" xfId="1" quotePrefix="1" applyFont="1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5" fillId="0" borderId="3" xfId="0" applyFont="1" applyBorder="1" applyAlignment="1" applyProtection="1"/>
    <xf numFmtId="0" fontId="5" fillId="0" borderId="4" xfId="0" applyFont="1" applyBorder="1" applyAlignment="1" applyProtection="1"/>
    <xf numFmtId="0" fontId="5" fillId="0" borderId="5" xfId="0" applyFont="1" applyBorder="1" applyAlignment="1" applyProtection="1"/>
    <xf numFmtId="0" fontId="52" fillId="4" borderId="15" xfId="0" applyFont="1" applyFill="1" applyBorder="1" applyAlignment="1" applyProtection="1">
      <alignment horizontal="center"/>
    </xf>
    <xf numFmtId="0" fontId="52" fillId="4" borderId="10" xfId="0" applyFont="1" applyFill="1" applyBorder="1" applyAlignment="1" applyProtection="1">
      <alignment horizontal="center"/>
    </xf>
    <xf numFmtId="0" fontId="52" fillId="4" borderId="11" xfId="0" applyFont="1" applyFill="1" applyBorder="1" applyAlignment="1" applyProtection="1">
      <alignment horizontal="center"/>
    </xf>
    <xf numFmtId="0" fontId="52" fillId="4" borderId="8" xfId="0" applyFont="1" applyFill="1" applyBorder="1" applyAlignment="1" applyProtection="1">
      <alignment horizontal="center"/>
    </xf>
    <xf numFmtId="0" fontId="52" fillId="4" borderId="0" xfId="0" applyFont="1" applyFill="1" applyBorder="1" applyAlignment="1" applyProtection="1">
      <alignment horizontal="center"/>
    </xf>
    <xf numFmtId="0" fontId="52" fillId="4" borderId="12" xfId="0" applyFont="1" applyFill="1" applyBorder="1" applyAlignment="1" applyProtection="1">
      <alignment horizontal="center"/>
    </xf>
    <xf numFmtId="0" fontId="52" fillId="4" borderId="16" xfId="0" applyFont="1" applyFill="1" applyBorder="1" applyAlignment="1" applyProtection="1">
      <alignment horizontal="center"/>
    </xf>
    <xf numFmtId="0" fontId="52" fillId="4" borderId="13" xfId="0" applyFont="1" applyFill="1" applyBorder="1" applyAlignment="1" applyProtection="1">
      <alignment horizontal="center"/>
    </xf>
    <xf numFmtId="0" fontId="52" fillId="4" borderId="14" xfId="0" applyFont="1" applyFill="1" applyBorder="1" applyAlignment="1" applyProtection="1">
      <alignment horizontal="center"/>
    </xf>
    <xf numFmtId="164" fontId="0" fillId="0" borderId="13" xfId="0" applyNumberFormat="1" applyBorder="1" applyAlignment="1" applyProtection="1">
      <alignment horizontal="center"/>
    </xf>
    <xf numFmtId="0" fontId="49" fillId="0" borderId="4" xfId="0" applyFont="1" applyBorder="1" applyAlignment="1" applyProtection="1">
      <alignment horizontal="center"/>
    </xf>
    <xf numFmtId="0" fontId="49" fillId="0" borderId="13" xfId="0" applyFont="1" applyBorder="1" applyAlignment="1" applyProtection="1">
      <alignment horizontal="center"/>
    </xf>
    <xf numFmtId="0" fontId="50" fillId="4" borderId="0" xfId="0" applyFont="1" applyFill="1" applyAlignment="1" applyProtection="1">
      <alignment horizontal="center"/>
    </xf>
    <xf numFmtId="0" fontId="59" fillId="3" borderId="0" xfId="0" applyFont="1" applyFill="1" applyAlignment="1" applyProtection="1">
      <alignment horizontal="left" vertical="center"/>
    </xf>
    <xf numFmtId="0" fontId="56" fillId="0" borderId="13" xfId="0" applyFont="1" applyBorder="1" applyAlignment="1" applyProtection="1">
      <alignment horizontal="center"/>
    </xf>
    <xf numFmtId="0" fontId="54" fillId="0" borderId="13" xfId="0" applyFont="1" applyBorder="1" applyAlignment="1" applyProtection="1">
      <alignment horizontal="left"/>
    </xf>
    <xf numFmtId="0" fontId="54" fillId="0" borderId="13" xfId="0" applyFont="1" applyBorder="1" applyAlignment="1" applyProtection="1">
      <alignment horizontal="left" vertical="top" wrapText="1"/>
    </xf>
    <xf numFmtId="0" fontId="60" fillId="0" borderId="4" xfId="0" applyFont="1" applyBorder="1" applyAlignment="1" applyProtection="1">
      <alignment horizontal="left" wrapText="1"/>
    </xf>
    <xf numFmtId="0" fontId="60" fillId="0" borderId="4" xfId="0" applyFont="1" applyBorder="1" applyAlignment="1" applyProtection="1">
      <alignment horizontal="left"/>
    </xf>
    <xf numFmtId="0" fontId="49" fillId="0" borderId="4" xfId="0" applyFont="1" applyBorder="1" applyAlignment="1" applyProtection="1">
      <alignment horizontal="left"/>
    </xf>
    <xf numFmtId="0" fontId="0" fillId="5" borderId="0" xfId="0" applyFill="1" applyAlignment="1" applyProtection="1">
      <alignment horizontal="center"/>
      <protection locked="0"/>
    </xf>
    <xf numFmtId="0" fontId="34" fillId="0" borderId="0" xfId="0" applyFont="1" applyAlignment="1">
      <alignment horizontal="center"/>
    </xf>
    <xf numFmtId="0" fontId="43" fillId="0" borderId="0" xfId="0" applyFont="1" applyFill="1" applyAlignment="1">
      <alignment horizontal="left"/>
    </xf>
    <xf numFmtId="0" fontId="63" fillId="0" borderId="0" xfId="0" applyFont="1" applyBorder="1" applyAlignment="1" applyProtection="1">
      <alignment horizontal="center" vertical="center" wrapText="1"/>
    </xf>
    <xf numFmtId="0" fontId="63" fillId="0" borderId="0" xfId="0" applyFont="1" applyBorder="1" applyAlignment="1" applyProtection="1">
      <alignment vertical="center" wrapText="1"/>
    </xf>
    <xf numFmtId="0" fontId="60" fillId="0" borderId="0" xfId="0" applyFont="1" applyBorder="1" applyProtection="1"/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0066"/>
      <color rgb="FF003366"/>
      <color rgb="FF003399"/>
      <color rgb="FF333399"/>
      <color rgb="FF000099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hyperlink" Target="#'BENEFICIARY DETAILS'!A1"/><Relationship Id="rId4" Type="http://schemas.openxmlformats.org/officeDocument/2006/relationships/hyperlink" Target="#'New RTGS Form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4.png"/><Relationship Id="rId5" Type="http://schemas.openxmlformats.org/officeDocument/2006/relationships/hyperlink" Target="#'BENEFICIARY DETAILS'!A1"/><Relationship Id="rId4" Type="http://schemas.openxmlformats.org/officeDocument/2006/relationships/hyperlink" Target="#'Old RTGS Form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Old RTGS Form'!A1"/><Relationship Id="rId1" Type="http://schemas.openxmlformats.org/officeDocument/2006/relationships/hyperlink" Target="#'New RTGS Form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15</xdr:row>
      <xdr:rowOff>76200</xdr:rowOff>
    </xdr:from>
    <xdr:to>
      <xdr:col>10</xdr:col>
      <xdr:colOff>342900</xdr:colOff>
      <xdr:row>15</xdr:row>
      <xdr:rowOff>180975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2762250"/>
          <a:ext cx="209550" cy="104775"/>
        </a:xfrm>
        <a:prstGeom prst="rect">
          <a:avLst/>
        </a:prstGeom>
        <a:noFill/>
      </xdr:spPr>
    </xdr:pic>
    <xdr:clientData/>
  </xdr:twoCellAnchor>
  <xdr:twoCellAnchor>
    <xdr:from>
      <xdr:col>5</xdr:col>
      <xdr:colOff>200025</xdr:colOff>
      <xdr:row>27</xdr:row>
      <xdr:rowOff>28575</xdr:rowOff>
    </xdr:from>
    <xdr:to>
      <xdr:col>5</xdr:col>
      <xdr:colOff>450057</xdr:colOff>
      <xdr:row>27</xdr:row>
      <xdr:rowOff>95250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638425" y="5467350"/>
          <a:ext cx="250032" cy="66675"/>
        </a:xfrm>
        <a:prstGeom prst="rect">
          <a:avLst/>
        </a:prstGeom>
        <a:noFill/>
      </xdr:spPr>
    </xdr:pic>
    <xdr:clientData/>
  </xdr:twoCellAnchor>
  <xdr:twoCellAnchor>
    <xdr:from>
      <xdr:col>6</xdr:col>
      <xdr:colOff>428625</xdr:colOff>
      <xdr:row>27</xdr:row>
      <xdr:rowOff>38100</xdr:rowOff>
    </xdr:from>
    <xdr:to>
      <xdr:col>7</xdr:col>
      <xdr:colOff>185738</xdr:colOff>
      <xdr:row>27</xdr:row>
      <xdr:rowOff>95250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 flipV="1">
          <a:off x="3476625" y="5476875"/>
          <a:ext cx="214313" cy="571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238124</xdr:colOff>
      <xdr:row>1</xdr:row>
      <xdr:rowOff>0</xdr:rowOff>
    </xdr:from>
    <xdr:to>
      <xdr:col>13</xdr:col>
      <xdr:colOff>19050</xdr:colOff>
      <xdr:row>3</xdr:row>
      <xdr:rowOff>9525</xdr:rowOff>
    </xdr:to>
    <xdr:pic>
      <xdr:nvPicPr>
        <xdr:cNvPr id="14" name="Picture 13" descr="Capture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8124" y="752475"/>
          <a:ext cx="7048501" cy="400050"/>
        </a:xfrm>
        <a:prstGeom prst="rect">
          <a:avLst/>
        </a:prstGeom>
      </xdr:spPr>
    </xdr:pic>
    <xdr:clientData/>
  </xdr:twoCellAnchor>
  <xdr:twoCellAnchor>
    <xdr:from>
      <xdr:col>12</xdr:col>
      <xdr:colOff>114300</xdr:colOff>
      <xdr:row>15</xdr:row>
      <xdr:rowOff>76200</xdr:rowOff>
    </xdr:from>
    <xdr:to>
      <xdr:col>12</xdr:col>
      <xdr:colOff>323850</xdr:colOff>
      <xdr:row>15</xdr:row>
      <xdr:rowOff>180975</xdr:rowOff>
    </xdr:to>
    <xdr:pic>
      <xdr:nvPicPr>
        <xdr:cNvPr id="1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34150" y="2762250"/>
          <a:ext cx="209550" cy="104775"/>
        </a:xfrm>
        <a:prstGeom prst="rect">
          <a:avLst/>
        </a:prstGeom>
        <a:noFill/>
      </xdr:spPr>
    </xdr:pic>
    <xdr:clientData/>
  </xdr:twoCellAnchor>
  <xdr:twoCellAnchor>
    <xdr:from>
      <xdr:col>3</xdr:col>
      <xdr:colOff>314325</xdr:colOff>
      <xdr:row>52</xdr:row>
      <xdr:rowOff>38101</xdr:rowOff>
    </xdr:from>
    <xdr:to>
      <xdr:col>3</xdr:col>
      <xdr:colOff>520232</xdr:colOff>
      <xdr:row>52</xdr:row>
      <xdr:rowOff>171450</xdr:rowOff>
    </xdr:to>
    <xdr:pic>
      <xdr:nvPicPr>
        <xdr:cNvPr id="1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33525" y="8934451"/>
          <a:ext cx="205907" cy="133349"/>
        </a:xfrm>
        <a:prstGeom prst="rect">
          <a:avLst/>
        </a:prstGeom>
        <a:noFill/>
      </xdr:spPr>
    </xdr:pic>
    <xdr:clientData/>
  </xdr:twoCellAnchor>
  <xdr:twoCellAnchor>
    <xdr:from>
      <xdr:col>4</xdr:col>
      <xdr:colOff>381000</xdr:colOff>
      <xdr:row>52</xdr:row>
      <xdr:rowOff>28575</xdr:rowOff>
    </xdr:from>
    <xdr:to>
      <xdr:col>4</xdr:col>
      <xdr:colOff>586907</xdr:colOff>
      <xdr:row>52</xdr:row>
      <xdr:rowOff>161924</xdr:rowOff>
    </xdr:to>
    <xdr:pic>
      <xdr:nvPicPr>
        <xdr:cNvPr id="1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9800" y="8924925"/>
          <a:ext cx="205907" cy="133349"/>
        </a:xfrm>
        <a:prstGeom prst="rect">
          <a:avLst/>
        </a:prstGeom>
        <a:noFill/>
      </xdr:spPr>
    </xdr:pic>
    <xdr:clientData/>
  </xdr:twoCellAnchor>
  <xdr:twoCellAnchor>
    <xdr:from>
      <xdr:col>6</xdr:col>
      <xdr:colOff>114300</xdr:colOff>
      <xdr:row>6</xdr:row>
      <xdr:rowOff>66675</xdr:rowOff>
    </xdr:from>
    <xdr:to>
      <xdr:col>6</xdr:col>
      <xdr:colOff>320207</xdr:colOff>
      <xdr:row>6</xdr:row>
      <xdr:rowOff>200024</xdr:rowOff>
    </xdr:to>
    <xdr:pic>
      <xdr:nvPicPr>
        <xdr:cNvPr id="1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162300" y="1038225"/>
          <a:ext cx="205907" cy="133349"/>
        </a:xfrm>
        <a:prstGeom prst="rect">
          <a:avLst/>
        </a:prstGeom>
        <a:noFill/>
      </xdr:spPr>
    </xdr:pic>
    <xdr:clientData/>
  </xdr:twoCellAnchor>
  <xdr:twoCellAnchor>
    <xdr:from>
      <xdr:col>8</xdr:col>
      <xdr:colOff>123825</xdr:colOff>
      <xdr:row>6</xdr:row>
      <xdr:rowOff>66675</xdr:rowOff>
    </xdr:from>
    <xdr:to>
      <xdr:col>8</xdr:col>
      <xdr:colOff>329732</xdr:colOff>
      <xdr:row>6</xdr:row>
      <xdr:rowOff>200024</xdr:rowOff>
    </xdr:to>
    <xdr:pic>
      <xdr:nvPicPr>
        <xdr:cNvPr id="1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238625" y="1038225"/>
          <a:ext cx="205907" cy="133349"/>
        </a:xfrm>
        <a:prstGeom prst="rect">
          <a:avLst/>
        </a:prstGeom>
        <a:noFill/>
      </xdr:spPr>
    </xdr:pic>
    <xdr:clientData/>
  </xdr:twoCellAnchor>
  <xdr:twoCellAnchor>
    <xdr:from>
      <xdr:col>8</xdr:col>
      <xdr:colOff>28574</xdr:colOff>
      <xdr:row>0</xdr:row>
      <xdr:rowOff>19049</xdr:rowOff>
    </xdr:from>
    <xdr:to>
      <xdr:col>9</xdr:col>
      <xdr:colOff>495300</xdr:colOff>
      <xdr:row>0</xdr:row>
      <xdr:rowOff>714375</xdr:rowOff>
    </xdr:to>
    <xdr:sp macro="" textlink="">
      <xdr:nvSpPr>
        <xdr:cNvPr id="11" name="Right Arrow 10">
          <a:hlinkClick xmlns:r="http://schemas.openxmlformats.org/officeDocument/2006/relationships" r:id="rId4"/>
        </xdr:cNvPr>
        <xdr:cNvSpPr/>
      </xdr:nvSpPr>
      <xdr:spPr>
        <a:xfrm>
          <a:off x="4143374" y="19049"/>
          <a:ext cx="942976" cy="695326"/>
        </a:xfrm>
        <a:prstGeom prst="rightArrow">
          <a:avLst/>
        </a:prstGeom>
        <a:scene3d>
          <a:camera prst="orthographicFront"/>
          <a:lightRig rig="threePt" dir="t"/>
        </a:scene3d>
        <a:sp3d>
          <a:bevelT w="114300" prst="hardEdg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NEW RTGS FORM</a:t>
          </a:r>
        </a:p>
      </xdr:txBody>
    </xdr:sp>
    <xdr:clientData/>
  </xdr:twoCellAnchor>
  <xdr:twoCellAnchor>
    <xdr:from>
      <xdr:col>10</xdr:col>
      <xdr:colOff>247650</xdr:colOff>
      <xdr:row>0</xdr:row>
      <xdr:rowOff>0</xdr:rowOff>
    </xdr:from>
    <xdr:to>
      <xdr:col>12</xdr:col>
      <xdr:colOff>19050</xdr:colOff>
      <xdr:row>0</xdr:row>
      <xdr:rowOff>714375</xdr:rowOff>
    </xdr:to>
    <xdr:sp macro="" textlink="">
      <xdr:nvSpPr>
        <xdr:cNvPr id="12" name="Right Arrow 11">
          <a:hlinkClick xmlns:r="http://schemas.openxmlformats.org/officeDocument/2006/relationships" r:id="rId5"/>
        </xdr:cNvPr>
        <xdr:cNvSpPr/>
      </xdr:nvSpPr>
      <xdr:spPr>
        <a:xfrm>
          <a:off x="5448300" y="0"/>
          <a:ext cx="990600" cy="714375"/>
        </a:xfrm>
        <a:prstGeom prst="rightArrow">
          <a:avLst/>
        </a:prstGeom>
        <a:scene3d>
          <a:camera prst="orthographicFront"/>
          <a:lightRig rig="threePt" dir="t"/>
        </a:scene3d>
        <a:sp3d>
          <a:bevelT w="114300" prst="hardEdg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BENEFICIARY</a:t>
          </a:r>
          <a:r>
            <a:rPr lang="en-US" sz="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DETAILS</a:t>
          </a:r>
          <a:endParaRPr lang="en-US" sz="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1</xdr:row>
      <xdr:rowOff>0</xdr:rowOff>
    </xdr:from>
    <xdr:to>
      <xdr:col>15</xdr:col>
      <xdr:colOff>19050</xdr:colOff>
      <xdr:row>3</xdr:row>
      <xdr:rowOff>9524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62075" y="0"/>
          <a:ext cx="790575" cy="390524"/>
        </a:xfrm>
        <a:prstGeom prst="rect">
          <a:avLst/>
        </a:prstGeom>
      </xdr:spPr>
    </xdr:pic>
    <xdr:clientData/>
  </xdr:twoCellAnchor>
  <xdr:twoCellAnchor>
    <xdr:from>
      <xdr:col>3</xdr:col>
      <xdr:colOff>142875</xdr:colOff>
      <xdr:row>4</xdr:row>
      <xdr:rowOff>76200</xdr:rowOff>
    </xdr:from>
    <xdr:to>
      <xdr:col>5</xdr:col>
      <xdr:colOff>0</xdr:colOff>
      <xdr:row>4</xdr:row>
      <xdr:rowOff>181065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47675" y="552450"/>
          <a:ext cx="161925" cy="104865"/>
        </a:xfrm>
        <a:prstGeom prst="rect">
          <a:avLst/>
        </a:prstGeom>
        <a:noFill/>
      </xdr:spPr>
    </xdr:pic>
    <xdr:clientData/>
  </xdr:twoCellAnchor>
  <xdr:twoCellAnchor>
    <xdr:from>
      <xdr:col>32</xdr:col>
      <xdr:colOff>95250</xdr:colOff>
      <xdr:row>4</xdr:row>
      <xdr:rowOff>38100</xdr:rowOff>
    </xdr:from>
    <xdr:to>
      <xdr:col>33</xdr:col>
      <xdr:colOff>148757</xdr:colOff>
      <xdr:row>4</xdr:row>
      <xdr:rowOff>171449</xdr:rowOff>
    </xdr:to>
    <xdr:pic>
      <xdr:nvPicPr>
        <xdr:cNvPr id="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67250" y="514350"/>
          <a:ext cx="205907" cy="133349"/>
        </a:xfrm>
        <a:prstGeom prst="rect">
          <a:avLst/>
        </a:prstGeom>
        <a:noFill/>
      </xdr:spPr>
    </xdr:pic>
    <xdr:clientData/>
  </xdr:twoCellAnchor>
  <xdr:twoCellAnchor>
    <xdr:from>
      <xdr:col>36</xdr:col>
      <xdr:colOff>104775</xdr:colOff>
      <xdr:row>4</xdr:row>
      <xdr:rowOff>47625</xdr:rowOff>
    </xdr:from>
    <xdr:to>
      <xdr:col>38</xdr:col>
      <xdr:colOff>5882</xdr:colOff>
      <xdr:row>4</xdr:row>
      <xdr:rowOff>180974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286375" y="523875"/>
          <a:ext cx="205907" cy="133349"/>
        </a:xfrm>
        <a:prstGeom prst="rect">
          <a:avLst/>
        </a:prstGeom>
        <a:noFill/>
      </xdr:spPr>
    </xdr:pic>
    <xdr:clientData/>
  </xdr:twoCellAnchor>
  <xdr:twoCellAnchor>
    <xdr:from>
      <xdr:col>41</xdr:col>
      <xdr:colOff>95250</xdr:colOff>
      <xdr:row>15</xdr:row>
      <xdr:rowOff>66675</xdr:rowOff>
    </xdr:from>
    <xdr:to>
      <xdr:col>42</xdr:col>
      <xdr:colOff>119341</xdr:colOff>
      <xdr:row>15</xdr:row>
      <xdr:rowOff>180974</xdr:rowOff>
    </xdr:to>
    <xdr:pic>
      <xdr:nvPicPr>
        <xdr:cNvPr id="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191250" y="2314575"/>
          <a:ext cx="176491" cy="114299"/>
        </a:xfrm>
        <a:prstGeom prst="rect">
          <a:avLst/>
        </a:prstGeom>
        <a:noFill/>
      </xdr:spPr>
    </xdr:pic>
    <xdr:clientData/>
  </xdr:twoCellAnchor>
  <xdr:twoCellAnchor>
    <xdr:from>
      <xdr:col>47</xdr:col>
      <xdr:colOff>57150</xdr:colOff>
      <xdr:row>15</xdr:row>
      <xdr:rowOff>66675</xdr:rowOff>
    </xdr:from>
    <xdr:to>
      <xdr:col>48</xdr:col>
      <xdr:colOff>81239</xdr:colOff>
      <xdr:row>15</xdr:row>
      <xdr:rowOff>180973</xdr:rowOff>
    </xdr:to>
    <xdr:pic>
      <xdr:nvPicPr>
        <xdr:cNvPr id="10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067550" y="2314575"/>
          <a:ext cx="176489" cy="114298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4</xdr:row>
      <xdr:rowOff>66676</xdr:rowOff>
    </xdr:from>
    <xdr:to>
      <xdr:col>2</xdr:col>
      <xdr:colOff>9383</xdr:colOff>
      <xdr:row>4</xdr:row>
      <xdr:rowOff>171450</xdr:rowOff>
    </xdr:to>
    <xdr:pic>
      <xdr:nvPicPr>
        <xdr:cNvPr id="1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542926"/>
          <a:ext cx="161783" cy="104774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1</xdr:row>
      <xdr:rowOff>0</xdr:rowOff>
    </xdr:from>
    <xdr:to>
      <xdr:col>44</xdr:col>
      <xdr:colOff>76200</xdr:colOff>
      <xdr:row>2</xdr:row>
      <xdr:rowOff>181125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86000" y="0"/>
          <a:ext cx="5048250" cy="371625"/>
        </a:xfrm>
        <a:prstGeom prst="rect">
          <a:avLst/>
        </a:prstGeom>
      </xdr:spPr>
    </xdr:pic>
    <xdr:clientData/>
  </xdr:twoCellAnchor>
  <xdr:twoCellAnchor>
    <xdr:from>
      <xdr:col>22</xdr:col>
      <xdr:colOff>57150</xdr:colOff>
      <xdr:row>0</xdr:row>
      <xdr:rowOff>19050</xdr:rowOff>
    </xdr:from>
    <xdr:to>
      <xdr:col>30</xdr:col>
      <xdr:colOff>0</xdr:colOff>
      <xdr:row>0</xdr:row>
      <xdr:rowOff>638175</xdr:rowOff>
    </xdr:to>
    <xdr:sp macro="" textlink="">
      <xdr:nvSpPr>
        <xdr:cNvPr id="12" name="Left Arrow 11">
          <a:hlinkClick xmlns:r="http://schemas.openxmlformats.org/officeDocument/2006/relationships" r:id="rId4"/>
        </xdr:cNvPr>
        <xdr:cNvSpPr/>
      </xdr:nvSpPr>
      <xdr:spPr>
        <a:xfrm>
          <a:off x="3857625" y="19050"/>
          <a:ext cx="1171575" cy="619125"/>
        </a:xfrm>
        <a:prstGeom prst="leftArrow">
          <a:avLst/>
        </a:prstGeom>
        <a:scene3d>
          <a:camera prst="orthographicFront"/>
          <a:lightRig rig="threePt" dir="t"/>
        </a:scene3d>
        <a:sp3d>
          <a:bevelT w="114300" prst="hardEdge"/>
        </a:sp3d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05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OLD RTGS FORM</a:t>
          </a:r>
        </a:p>
      </xdr:txBody>
    </xdr:sp>
    <xdr:clientData/>
  </xdr:twoCellAnchor>
  <xdr:twoCellAnchor>
    <xdr:from>
      <xdr:col>41</xdr:col>
      <xdr:colOff>38100</xdr:colOff>
      <xdr:row>0</xdr:row>
      <xdr:rowOff>0</xdr:rowOff>
    </xdr:from>
    <xdr:to>
      <xdr:col>48</xdr:col>
      <xdr:colOff>123825</xdr:colOff>
      <xdr:row>0</xdr:row>
      <xdr:rowOff>638174</xdr:rowOff>
    </xdr:to>
    <xdr:sp macro="" textlink="">
      <xdr:nvSpPr>
        <xdr:cNvPr id="13" name="Right Arrow 12">
          <a:hlinkClick xmlns:r="http://schemas.openxmlformats.org/officeDocument/2006/relationships" r:id="rId5"/>
        </xdr:cNvPr>
        <xdr:cNvSpPr/>
      </xdr:nvSpPr>
      <xdr:spPr>
        <a:xfrm>
          <a:off x="6753225" y="0"/>
          <a:ext cx="1152525" cy="638174"/>
        </a:xfrm>
        <a:prstGeom prst="rightArrow">
          <a:avLst/>
        </a:prstGeom>
        <a:scene3d>
          <a:camera prst="orthographicFront"/>
          <a:lightRig rig="threePt" dir="t"/>
        </a:scene3d>
        <a:sp3d>
          <a:bevelT w="114300" prst="hardEdg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05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BENEFICIARY DETAILS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152401</xdr:colOff>
      <xdr:row>0</xdr:row>
      <xdr:rowOff>66674</xdr:rowOff>
    </xdr:from>
    <xdr:to>
      <xdr:col>2</xdr:col>
      <xdr:colOff>1181101</xdr:colOff>
      <xdr:row>0</xdr:row>
      <xdr:rowOff>704849</xdr:rowOff>
    </xdr:to>
    <xdr:sp macro="" textlink="">
      <xdr:nvSpPr>
        <xdr:cNvPr id="4" name="Left Arrow 3">
          <a:hlinkClick xmlns:r="http://schemas.openxmlformats.org/officeDocument/2006/relationships" r:id="rId1"/>
        </xdr:cNvPr>
        <xdr:cNvSpPr/>
      </xdr:nvSpPr>
      <xdr:spPr>
        <a:xfrm>
          <a:off x="1781176" y="66674"/>
          <a:ext cx="1028700" cy="638175"/>
        </a:xfrm>
        <a:prstGeom prst="leftArrow">
          <a:avLst/>
        </a:prstGeom>
        <a:scene3d>
          <a:camera prst="orthographicFront"/>
          <a:lightRig rig="threePt" dir="t"/>
        </a:scene3d>
        <a:sp3d>
          <a:bevelT w="114300" prst="hardEdg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NEW RTGS</a:t>
          </a:r>
          <a:r>
            <a:rPr lang="en-US" sz="1100" baseline="0"/>
            <a:t> FORM</a:t>
          </a:r>
          <a:endParaRPr lang="en-US" sz="1100"/>
        </a:p>
      </xdr:txBody>
    </xdr:sp>
    <xdr:clientData/>
  </xdr:twoCellAnchor>
  <xdr:twoCellAnchor>
    <xdr:from>
      <xdr:col>1</xdr:col>
      <xdr:colOff>104775</xdr:colOff>
      <xdr:row>0</xdr:row>
      <xdr:rowOff>28575</xdr:rowOff>
    </xdr:from>
    <xdr:to>
      <xdr:col>1</xdr:col>
      <xdr:colOff>1162050</xdr:colOff>
      <xdr:row>0</xdr:row>
      <xdr:rowOff>704850</xdr:rowOff>
    </xdr:to>
    <xdr:sp macro="" textlink="">
      <xdr:nvSpPr>
        <xdr:cNvPr id="5" name="Left Arrow 4">
          <a:hlinkClick xmlns:r="http://schemas.openxmlformats.org/officeDocument/2006/relationships" r:id="rId2"/>
        </xdr:cNvPr>
        <xdr:cNvSpPr/>
      </xdr:nvSpPr>
      <xdr:spPr>
        <a:xfrm>
          <a:off x="447675" y="28575"/>
          <a:ext cx="1057275" cy="676275"/>
        </a:xfrm>
        <a:prstGeom prst="leftArrow">
          <a:avLst/>
        </a:prstGeom>
        <a:scene3d>
          <a:camera prst="orthographicFront"/>
          <a:lightRig rig="threePt" dir="t"/>
        </a:scene3d>
        <a:sp3d>
          <a:bevelT w="114300" prst="hardEdge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OLD</a:t>
          </a:r>
          <a:r>
            <a:rPr lang="en-US" sz="1100" baseline="0"/>
            <a:t> RTGS FORM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mishra24@yahoo.com" TargetMode="External"/><Relationship Id="rId1" Type="http://schemas.openxmlformats.org/officeDocument/2006/relationships/hyperlink" Target="mailto:gmgind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V172"/>
  <sheetViews>
    <sheetView showGridLines="0" tabSelected="1" workbookViewId="0">
      <selection activeCell="N2" sqref="N2"/>
    </sheetView>
  </sheetViews>
  <sheetFormatPr defaultRowHeight="15"/>
  <cols>
    <col min="1" max="1" width="3.5703125" style="14" customWidth="1"/>
    <col min="2" max="3" width="9.140625" style="14" customWidth="1"/>
    <col min="4" max="6" width="9.140625" style="14"/>
    <col min="7" max="7" width="6.85546875" style="14" customWidth="1"/>
    <col min="8" max="8" width="9.140625" style="14"/>
    <col min="9" max="9" width="7.140625" style="14" customWidth="1"/>
    <col min="10" max="13" width="9.140625" style="14"/>
    <col min="14" max="14" width="20.140625" style="14" customWidth="1"/>
    <col min="15" max="15" width="21.7109375" style="14" customWidth="1"/>
    <col min="16" max="16" width="21.85546875" style="16" bestFit="1" customWidth="1"/>
    <col min="17" max="17" width="12.7109375" style="14" bestFit="1" customWidth="1"/>
    <col min="18" max="18" width="9.140625" style="14"/>
    <col min="19" max="19" width="9.140625" style="16"/>
    <col min="20" max="20" width="27.42578125" style="14" customWidth="1"/>
    <col min="21" max="21" width="10" style="14" customWidth="1"/>
    <col min="22" max="22" width="9.140625" style="16"/>
    <col min="23" max="23" width="26.5703125" style="14" customWidth="1"/>
    <col min="24" max="16384" width="9.140625" style="14"/>
  </cols>
  <sheetData>
    <row r="1" spans="1:22" ht="59.25" customHeight="1">
      <c r="A1" s="22"/>
      <c r="B1" s="253" t="s">
        <v>928</v>
      </c>
      <c r="C1" s="253"/>
      <c r="D1" s="253"/>
      <c r="E1" s="253"/>
      <c r="F1" s="253"/>
      <c r="G1" s="253"/>
      <c r="H1" s="253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</row>
    <row r="2" spans="1:22">
      <c r="A2" s="22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5"/>
      <c r="P2" s="14"/>
      <c r="Q2" s="16"/>
      <c r="S2" s="14"/>
      <c r="T2" s="16"/>
      <c r="V2" s="14"/>
    </row>
    <row r="3" spans="1:22" ht="15.75" customHeight="1">
      <c r="A3" s="22"/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5"/>
      <c r="P3" s="14"/>
      <c r="Q3" s="16"/>
      <c r="S3" s="14"/>
      <c r="T3" s="16"/>
      <c r="V3" s="14"/>
    </row>
    <row r="4" spans="1:22">
      <c r="A4" s="22"/>
      <c r="B4" s="185" t="s">
        <v>0</v>
      </c>
      <c r="C4" s="185"/>
      <c r="D4" s="179" t="str">
        <f>+O4</f>
        <v>2623/VIBHAV KHAND GOMTI NAGAR</v>
      </c>
      <c r="E4" s="180"/>
      <c r="F4" s="181"/>
      <c r="G4" s="23"/>
      <c r="H4" s="172" t="s">
        <v>3</v>
      </c>
      <c r="I4" s="173"/>
      <c r="J4" s="173"/>
      <c r="K4" s="173"/>
      <c r="L4" s="173"/>
      <c r="M4" s="174"/>
      <c r="N4" s="144" t="s">
        <v>269</v>
      </c>
      <c r="O4" s="14" t="s">
        <v>268</v>
      </c>
      <c r="P4" s="14"/>
      <c r="Q4" s="16"/>
      <c r="S4" s="14"/>
      <c r="T4" s="16"/>
      <c r="V4" s="17"/>
    </row>
    <row r="5" spans="1:22">
      <c r="A5" s="22"/>
      <c r="B5" s="185" t="s">
        <v>1</v>
      </c>
      <c r="C5" s="185"/>
      <c r="D5" s="182">
        <f ca="1">O5</f>
        <v>42586</v>
      </c>
      <c r="E5" s="182"/>
      <c r="F5" s="182"/>
      <c r="G5" s="24"/>
      <c r="H5" s="186" t="s">
        <v>4</v>
      </c>
      <c r="I5" s="187"/>
      <c r="J5" s="187"/>
      <c r="K5" s="188"/>
      <c r="L5" s="175" t="s">
        <v>5</v>
      </c>
      <c r="M5" s="176"/>
      <c r="N5" s="142" t="s">
        <v>270</v>
      </c>
      <c r="O5" s="107">
        <f ca="1">TODAY()</f>
        <v>42586</v>
      </c>
      <c r="V5" s="14"/>
    </row>
    <row r="6" spans="1:22">
      <c r="A6" s="22"/>
      <c r="B6" s="185" t="s">
        <v>2</v>
      </c>
      <c r="C6" s="185"/>
      <c r="D6" s="183"/>
      <c r="E6" s="184"/>
      <c r="F6" s="184"/>
      <c r="G6" s="25"/>
      <c r="H6" s="26" t="s">
        <v>6</v>
      </c>
      <c r="I6" s="27"/>
      <c r="J6" s="28"/>
      <c r="K6" s="28"/>
      <c r="L6" s="29" t="s">
        <v>7</v>
      </c>
      <c r="M6" s="28"/>
    </row>
    <row r="7" spans="1:22" ht="15.75" customHeight="1">
      <c r="A7" s="22"/>
      <c r="B7" s="30" t="s">
        <v>231</v>
      </c>
      <c r="C7" s="22"/>
      <c r="D7" s="22"/>
      <c r="E7" s="22"/>
      <c r="F7" s="22"/>
      <c r="G7" s="31"/>
      <c r="H7" s="32" t="s">
        <v>8</v>
      </c>
      <c r="I7" s="33"/>
      <c r="J7" s="34" t="s">
        <v>9</v>
      </c>
      <c r="K7" s="22"/>
      <c r="L7" s="34"/>
      <c r="M7" s="22"/>
    </row>
    <row r="8" spans="1:22">
      <c r="A8" s="22"/>
      <c r="B8" s="35" t="s">
        <v>125</v>
      </c>
      <c r="C8" s="22"/>
      <c r="D8" s="36" t="str">
        <f>O12</f>
        <v>002134</v>
      </c>
      <c r="E8" s="35" t="s">
        <v>126</v>
      </c>
      <c r="F8" s="207">
        <f>O13</f>
        <v>800000</v>
      </c>
      <c r="G8" s="207"/>
      <c r="H8" s="35" t="s">
        <v>124</v>
      </c>
      <c r="I8" s="22"/>
      <c r="J8" s="22"/>
      <c r="K8" s="22"/>
      <c r="L8" s="22"/>
      <c r="M8" s="22"/>
      <c r="T8" s="17"/>
    </row>
    <row r="9" spans="1:22">
      <c r="A9" s="22"/>
      <c r="B9" s="37" t="s">
        <v>51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22">
      <c r="A10" s="22"/>
      <c r="B10" s="177" t="s">
        <v>10</v>
      </c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45" t="s">
        <v>10</v>
      </c>
      <c r="T10" s="17"/>
    </row>
    <row r="11" spans="1:22">
      <c r="A11" s="22"/>
      <c r="B11" s="38" t="s">
        <v>11</v>
      </c>
      <c r="C11" s="39"/>
      <c r="D11" s="39"/>
      <c r="E11" s="39"/>
      <c r="F11" s="221" t="str">
        <f>IF($O$11=1,'BENEFICIARY DETAILS'!B$3,IF($O$11=2,'BENEFICIARY DETAILS'!B$4,IF($O$11=3,'BENEFICIARY DETAILS'!B$5,IF($O$11=4,'BENEFICIARY DETAILS'!B$6,IF($O$11=5,'BENEFICIARY DETAILS'!B$7,IF($O$11=6,'BENEFICIARY DETAILS'!B$8,IF($O$11=7,'BENEFICIARY DETAILS'!B$9,IF($O$11=8,'BENEFICIARY DETAILS'!B$10,IF($O$11=9,'BENEFICIARY DETAILS'!B$11,IF($O$11=10,'BENEFICIARY DETAILS'!B$12,IF($O$11=11,'BENEFICIARY DETAILS'!B$13,IF($O$11=12,'BENEFICIARY DETAILS'!B$14,IF($O$11=13,'BENEFICIARY DETAILS'!B$15,IF($O$11=14,'BENEFICIARY DETAILS'!B$16,IF($O$11=15,'BENEFICIARY DETAILS'!B$17,IF($O$11=16,'BENEFICIARY DETAILS'!B$18,IF($O$11=17,'BENEFICIARY DETAILS'!B$19,IF($O$11=18,'BENEFICIARY DETAILS'!B$20,IF($O$11=19,'BENEFICIARY DETAILS'!B$21,IF($O$11=20,'BENEFICIARY DETAILS'!B$22,IF($O$11=21,'BENEFICIARY DETAILS'!B$23,IF($O$11=22,'BENEFICIARY DETAILS'!B$24,IF($O$11=23,'BENEFICIARY DETAILS'!B$25,IF($O$11=24,'BENEFICIARY DETAILS'!B$26,IF($O$11=25,'BENEFICIARY DETAILS'!B$27,IF($O$11=26,'BENEFICIARY DETAILS'!B$28,IF($O$11=27,'BENEFICIARY DETAILS'!B$29,IF($O$11=28,'BENEFICIARY DETAILS'!B$30,IF($O$11=29,'BENEFICIARY DETAILS'!B$31,IF($O$11=30,'BENEFICIARY DETAILS'!B$32,IF($O$11=31,'BENEFICIARY DETAILS'!B$33,IF($O$11=32,'BENEFICIARY DETAILS'!B$34,IF($O$11=33,'BENEFICIARY DETAILS'!B$35,IF($O$11=34,'BENEFICIARY DETAILS'!B$36,IF($O$11=35,'BENEFICIARY DETAILS'!B$37,IF($O$11=36,'BENEFICIARY DETAILS'!B$38,IF($O$11=37,'BENEFICIARY DETAILS'!B$39,IF($O$11=38,'BENEFICIARY DETAILS'!B$40,IF($O$11=39,'BENEFICIARY DETAILS'!B$41,IF($O$11=40,'BENEFICIARY DETAILS'!B$42,IF($O$11=41,'BENEFICIARY DETAILS'!B$43,IF($O$11=42,'BENEFICIARY DETAILS'!B$44,IF($O$11=43,'BENEFICIARY DETAILS'!B$45,IF($O$11=44,'BENEFICIARY DETAILS'!B$46,IF($O$11=45,'BENEFICIARY DETAILS'!B$47,IF($O$11=46,'BENEFICIARY DETAILS'!B$48,IF($O$11=47,'BENEFICIARY DETAILS'!B$49,IF($O$11=48,'BENEFICIARY DETAILS'!B$50,IF($O$11=49,'BENEFICIARY DETAILS'!B$51,IF($O$11=50,'BENEFICIARY DETAILS'!B$52,IF($O$11=51,'BENEFICIARY DETAILS'!B$53,IF($O$11=52,'BENEFICIARY DETAILS'!B$54,IF($O$11=53,'BENEFICIARY DETAILS'!B$55,IF($O$11=54,'BENEFICIARY DETAILS'!B$56,IF($O$11=55,'BENEFICIARY DETAILS'!B$57,IF($O$11=56,'BENEFICIARY DETAILS'!B$58,IF($O$11=57,'BENEFICIARY DETAILS'!B$59,IF($O$11=58,'BENEFICIARY DETAILS'!B$60,IF($O$11=59,'BENEFICIARY DETAILS'!B$61,IF($O$11=60,'BENEFICIARY DETAILS'!B$62,IF($O$11=61,'BENEFICIARY DETAILS'!B$63,IF($O$11=62,'BENEFICIARY DETAILS'!B$64,IF($O$11=63,'BENEFICIARY DETAILS'!B$65,IF($O$11=64,'BENEFICIARY DETAILS'!B$66,IF($O$11=65,'BENEFICIARY DETAILS'!B$67,0)))))))))))))))))))))))))))))))))))))))))))))))))))))))))))))))))</f>
        <v>XYZ-2</v>
      </c>
      <c r="G11" s="222"/>
      <c r="H11" s="222"/>
      <c r="I11" s="222"/>
      <c r="J11" s="222"/>
      <c r="K11" s="222"/>
      <c r="L11" s="222"/>
      <c r="M11" s="223"/>
      <c r="N11" s="142" t="s">
        <v>926</v>
      </c>
      <c r="O11" s="138">
        <v>65</v>
      </c>
      <c r="R11" s="20"/>
    </row>
    <row r="12" spans="1:22">
      <c r="A12" s="22"/>
      <c r="B12" s="38" t="s">
        <v>12</v>
      </c>
      <c r="C12" s="39"/>
      <c r="D12" s="39"/>
      <c r="E12" s="39"/>
      <c r="F12" s="201" t="str">
        <f>IF($O$11=1,'BENEFICIARY DETAILS'!C$3,IF($O$11=2,'BENEFICIARY DETAILS'!C$4,IF($O$11=3,'BENEFICIARY DETAILS'!C$5,IF($O$11=4,'BENEFICIARY DETAILS'!C$6,IF($O$11=5,'BENEFICIARY DETAILS'!C$7,IF($O$11=6,'BENEFICIARY DETAILS'!C$8,IF($O$11=7,'BENEFICIARY DETAILS'!C$9,IF($O$11=8,'BENEFICIARY DETAILS'!C$10,IF($O$11=9,'BENEFICIARY DETAILS'!C$11,IF($O$11=10,'BENEFICIARY DETAILS'!C$12,IF($O$11=11,'BENEFICIARY DETAILS'!C$13,IF($O$11=12,'BENEFICIARY DETAILS'!C$14,IF($O$11=13,'BENEFICIARY DETAILS'!C$15,IF($O$11=14,'BENEFICIARY DETAILS'!C$16,IF($O$11=15,'BENEFICIARY DETAILS'!C$17,IF($O$11=16,'BENEFICIARY DETAILS'!C$18,IF($O$11=17,'BENEFICIARY DETAILS'!C$19,IF($O$11=18,'BENEFICIARY DETAILS'!C$20,IF($O$11=19,'BENEFICIARY DETAILS'!C$21,IF($O$11=20,'BENEFICIARY DETAILS'!C$22,IF($O$11=21,'BENEFICIARY DETAILS'!C$23,IF($O$11=22,'BENEFICIARY DETAILS'!C$24,IF($O$11=23,'BENEFICIARY DETAILS'!C$25,IF($O$11=24,'BENEFICIARY DETAILS'!C$26,IF($O$11=25,'BENEFICIARY DETAILS'!C$27,IF($O$11=26,'BENEFICIARY DETAILS'!C$28,IF($O$11=27,'BENEFICIARY DETAILS'!C$29,IF($O$11=28,'BENEFICIARY DETAILS'!C$30,IF($O$11=29,'BENEFICIARY DETAILS'!C$31,IF($O$11=30,'BENEFICIARY DETAILS'!C$32,IF($O$11=31,'BENEFICIARY DETAILS'!C$33,IF($O$11=32,'BENEFICIARY DETAILS'!C$34,IF($O$11=33,'BENEFICIARY DETAILS'!C$35,IF($O$11=34,'BENEFICIARY DETAILS'!C$36,IF($O$11=35,'BENEFICIARY DETAILS'!C$37,IF($O$11=36,'BENEFICIARY DETAILS'!C$38,IF($O$11=37,'BENEFICIARY DETAILS'!C$39,IF($O$11=38,'BENEFICIARY DETAILS'!C$40,IF($O$11=39,'BENEFICIARY DETAILS'!C$41,IF($O$11=40,'BENEFICIARY DETAILS'!C$42,IF($O$11=41,'BENEFICIARY DETAILS'!C$43,IF($O$11=42,'BENEFICIARY DETAILS'!C$44,IF($O$11=43,'BENEFICIARY DETAILS'!C$45,IF($O$11=44,'BENEFICIARY DETAILS'!C$46,IF($O$11=45,'BENEFICIARY DETAILS'!C$47,IF($O$11=46,'BENEFICIARY DETAILS'!C$48,IF($O$11=47,'BENEFICIARY DETAILS'!C$49,IF($O$11=48,'BENEFICIARY DETAILS'!C$50,IF($O$11=49,'BENEFICIARY DETAILS'!C$51,IF($O$11=50,'BENEFICIARY DETAILS'!C$52,IF($O$11=51,'BENEFICIARY DETAILS'!C$53,IF($O$11=52,'BENEFICIARY DETAILS'!C$54,IF($O$11=53,'BENEFICIARY DETAILS'!C$55,IF($O$11=54,'BENEFICIARY DETAILS'!C$56,IF($O$11=55,'BENEFICIARY DETAILS'!C$57,IF($O$11=56,'BENEFICIARY DETAILS'!C$58,IF($O$11=57,'BENEFICIARY DETAILS'!C$59,IF($O$11=58,'BENEFICIARY DETAILS'!C$60,IF($O$11=59,'BENEFICIARY DETAILS'!C$61,IF($O$11=60,'BENEFICIARY DETAILS'!C$62,IF($O$11=61,'BENEFICIARY DETAILS'!C$63,IF($O$11=62,'BENEFICIARY DETAILS'!C$64,IF($O$11=63,'BENEFICIARY DETAILS'!C$65,IF($O$11=64,'BENEFICIARY DETAILS'!C$66,IF($O$11=65,'BENEFICIARY DETAILS'!C$67,0)))))))))))))))))))))))))))))))))))))))))))))))))))))))))))))))))</f>
        <v>A/C NO.XYZ02</v>
      </c>
      <c r="G12" s="202"/>
      <c r="H12" s="202"/>
      <c r="I12" s="202"/>
      <c r="J12" s="202"/>
      <c r="K12" s="202"/>
      <c r="L12" s="202"/>
      <c r="M12" s="203"/>
      <c r="N12" s="143" t="s">
        <v>121</v>
      </c>
      <c r="O12" s="108" t="s">
        <v>267</v>
      </c>
      <c r="R12" s="17"/>
    </row>
    <row r="13" spans="1:22">
      <c r="A13" s="22"/>
      <c r="B13" s="38" t="s">
        <v>12</v>
      </c>
      <c r="C13" s="39"/>
      <c r="D13" s="39"/>
      <c r="E13" s="39"/>
      <c r="F13" s="201" t="str">
        <f>IF($O$11=1,'BENEFICIARY DETAILS'!C$3,IF($O$11=2,'BENEFICIARY DETAILS'!C$4,IF($O$11=3,'BENEFICIARY DETAILS'!C$5,IF($O$11=4,'BENEFICIARY DETAILS'!C$6,IF($O$11=5,'BENEFICIARY DETAILS'!C$7,IF($O$11=6,'BENEFICIARY DETAILS'!C$8,IF($O$11=7,'BENEFICIARY DETAILS'!C$9,IF($O$11=8,'BENEFICIARY DETAILS'!C$10,IF($O$11=9,'BENEFICIARY DETAILS'!C$11,IF($O$11=10,'BENEFICIARY DETAILS'!C$12,IF($O$11=11,'BENEFICIARY DETAILS'!C$13,IF($O$11=12,'BENEFICIARY DETAILS'!C$14,IF($O$11=13,'BENEFICIARY DETAILS'!C$15,IF($O$11=14,'BENEFICIARY DETAILS'!C$16,IF($O$11=15,'BENEFICIARY DETAILS'!C$17,IF($O$11=16,'BENEFICIARY DETAILS'!C$18,IF($O$11=17,'BENEFICIARY DETAILS'!C$19,IF($O$11=18,'BENEFICIARY DETAILS'!C$20,IF($O$11=19,'BENEFICIARY DETAILS'!C$21,IF($O$11=20,'BENEFICIARY DETAILS'!C$22,IF($O$11=21,'BENEFICIARY DETAILS'!C$23,IF($O$11=22,'BENEFICIARY DETAILS'!C$24,IF($O$11=23,'BENEFICIARY DETAILS'!C$25,IF($O$11=24,'BENEFICIARY DETAILS'!C$26,IF($O$11=25,'BENEFICIARY DETAILS'!C$27,IF($O$11=26,'BENEFICIARY DETAILS'!C$28,IF($O$11=27,'BENEFICIARY DETAILS'!C$29,IF($O$11=28,'BENEFICIARY DETAILS'!C$30,IF($O$11=29,'BENEFICIARY DETAILS'!C$31,IF($O$11=30,'BENEFICIARY DETAILS'!C$32,IF($O$11=31,'BENEFICIARY DETAILS'!C$33,IF($O$11=32,'BENEFICIARY DETAILS'!C$34,IF($O$11=33,'BENEFICIARY DETAILS'!C$35,IF($O$11=34,'BENEFICIARY DETAILS'!C$36,IF($O$11=35,'BENEFICIARY DETAILS'!C$37,IF($O$11=36,'BENEFICIARY DETAILS'!C$38,IF($O$11=37,'BENEFICIARY DETAILS'!C$39,IF($O$11=38,'BENEFICIARY DETAILS'!C$40,IF($O$11=39,'BENEFICIARY DETAILS'!C$41,IF($O$11=40,'BENEFICIARY DETAILS'!C$42,IF($O$11=41,'BENEFICIARY DETAILS'!C$43,IF($O$11=42,'BENEFICIARY DETAILS'!C$44,IF($O$11=43,'BENEFICIARY DETAILS'!C$45,IF($O$11=44,'BENEFICIARY DETAILS'!C$46,IF($O$11=45,'BENEFICIARY DETAILS'!C$47,IF($O$11=46,'BENEFICIARY DETAILS'!C$48,IF($O$11=47,'BENEFICIARY DETAILS'!C$49,IF($O$11=48,'BENEFICIARY DETAILS'!C$50,IF($O$11=49,'BENEFICIARY DETAILS'!C$51,IF($O$11=50,'BENEFICIARY DETAILS'!C$52,IF($O$11=51,'BENEFICIARY DETAILS'!C$53,IF($O$11=52,'BENEFICIARY DETAILS'!C$54,IF($O$11=53,'BENEFICIARY DETAILS'!C$55,IF($O$11=54,'BENEFICIARY DETAILS'!C$56,IF($O$11=55,'BENEFICIARY DETAILS'!C$57,IF($O$11=56,'BENEFICIARY DETAILS'!C$58,IF($O$11=57,'BENEFICIARY DETAILS'!C$59,IF($O$11=58,'BENEFICIARY DETAILS'!C$60,IF($O$11=59,'BENEFICIARY DETAILS'!C$61,IF($O$11=60,'BENEFICIARY DETAILS'!C$62,IF($O$11=61,'BENEFICIARY DETAILS'!C$63,IF($O$11=62,'BENEFICIARY DETAILS'!C$64,IF($O$11=63,'BENEFICIARY DETAILS'!C$65,IF($O$11=64,'BENEFICIARY DETAILS'!C$66,IF($O$11=65,'BENEFICIARY DETAILS'!C$67,0)))))))))))))))))))))))))))))))))))))))))))))))))))))))))))))))))</f>
        <v>A/C NO.XYZ02</v>
      </c>
      <c r="G13" s="202"/>
      <c r="H13" s="202"/>
      <c r="I13" s="202"/>
      <c r="J13" s="202"/>
      <c r="K13" s="202"/>
      <c r="L13" s="202"/>
      <c r="M13" s="203"/>
      <c r="N13" s="143" t="s">
        <v>122</v>
      </c>
      <c r="O13" s="109">
        <v>800000</v>
      </c>
    </row>
    <row r="14" spans="1:22">
      <c r="A14" s="22"/>
      <c r="B14" s="38" t="s">
        <v>128</v>
      </c>
      <c r="C14" s="39"/>
      <c r="D14" s="39"/>
      <c r="E14" s="39"/>
      <c r="F14" s="224" t="str">
        <f>IF($O$11=1,'BENEFICIARY DETAILS'!D$3,IF($O$11=2,'BENEFICIARY DETAILS'!D$4,IF($O$11=3,'BENEFICIARY DETAILS'!D$5,IF($O$11=4,'BENEFICIARY DETAILS'!D$6,IF($O$11=5,'BENEFICIARY DETAILS'!D$7,IF($O$11=6,'BENEFICIARY DETAILS'!D$8,IF($O$11=7,'BENEFICIARY DETAILS'!D$9,IF($O$11=8,'BENEFICIARY DETAILS'!D$10,IF($O$11=9,'BENEFICIARY DETAILS'!D$11,IF($O$11=10,'BENEFICIARY DETAILS'!D$12,IF($O$11=11,'BENEFICIARY DETAILS'!D$13,IF($O$11=12,'BENEFICIARY DETAILS'!D$14,IF($O$11=13,'BENEFICIARY DETAILS'!D$15,IF($O$11=14,'BENEFICIARY DETAILS'!D$16,IF($O$11=15,'BENEFICIARY DETAILS'!D$17,IF($O$11=16,'BENEFICIARY DETAILS'!D$18,IF($O$11=17,'BENEFICIARY DETAILS'!D$19,IF($O$11=18,'BENEFICIARY DETAILS'!D$20,IF($O$11=19,'BENEFICIARY DETAILS'!D$21,IF($O$11=20,'BENEFICIARY DETAILS'!D$22,IF($O$11=21,'BENEFICIARY DETAILS'!D$23,IF($O$11=22,'BENEFICIARY DETAILS'!D$24,IF($O$11=23,'BENEFICIARY DETAILS'!D$25,IF($O$11=24,'BENEFICIARY DETAILS'!D$26,IF($O$11=25,'BENEFICIARY DETAILS'!D$27,IF($O$11=26,'BENEFICIARY DETAILS'!D$28,IF($O$11=27,'BENEFICIARY DETAILS'!D$29,IF($O$11=28,'BENEFICIARY DETAILS'!D$30,IF($O$11=29,'BENEFICIARY DETAILS'!D$31,IF($O$11=30,'BENEFICIARY DETAILS'!D$32,IF($O$11=31,'BENEFICIARY DETAILS'!D$33,IF($O$11=32,'BENEFICIARY DETAILS'!D$34,IF($O$11=33,'BENEFICIARY DETAILS'!D$35,IF($O$11=34,'BENEFICIARY DETAILS'!D$36,IF($O$11=35,'BENEFICIARY DETAILS'!D$37,IF($O$11=36,'BENEFICIARY DETAILS'!D$38,IF($O$11=37,'BENEFICIARY DETAILS'!D$39,IF($O$11=38,'BENEFICIARY DETAILS'!D$40,IF($O$11=39,'BENEFICIARY DETAILS'!D$41,IF($O$11=40,'BENEFICIARY DETAILS'!D$42,IF($O$11=41,'BENEFICIARY DETAILS'!D$43,IF($O$11=42,'BENEFICIARY DETAILS'!D$44,IF($O$11=43,'BENEFICIARY DETAILS'!D$45,IF($O$11=44,'BENEFICIARY DETAILS'!D$46,IF($O$11=45,'BENEFICIARY DETAILS'!D$47,IF($O$11=46,'BENEFICIARY DETAILS'!D$48,IF($O$11=47,'BENEFICIARY DETAILS'!D$49,IF($O$11=48,'BENEFICIARY DETAILS'!D$50,IF($O$11=49,'BENEFICIARY DETAILS'!D$51,IF($O$11=50,'BENEFICIARY DETAILS'!D$52,IF($O$11=51,'BENEFICIARY DETAILS'!D$53,IF($O$11=52,'BENEFICIARY DETAILS'!D$54,IF($O$11=53,'BENEFICIARY DETAILS'!D$55,IF($O$11=54,'BENEFICIARY DETAILS'!D$56,IF($O$11=55,'BENEFICIARY DETAILS'!D$57,IF($O$11=56,'BENEFICIARY DETAILS'!D$58,IF($O$11=57,'BENEFICIARY DETAILS'!D$59,IF($O$11=58,'BENEFICIARY DETAILS'!D$60,IF($O$11=59,'BENEFICIARY DETAILS'!D$61,IF($O$11=60,'BENEFICIARY DETAILS'!D$62,IF($O$11=61,'BENEFICIARY DETAILS'!D$63,IF($O$11=62,'BENEFICIARY DETAILS'!D$64,IF($O$11=63,'BENEFICIARY DETAILS'!D$65,IF($O$11=64,'BENEFICIARY DETAILS'!D$66,IF($O$11=65,'BENEFICIARY DETAILS'!D$67,0)))))))))))))))))))))))))))))))))))))))))))))))))))))))))))))))))</f>
        <v>ADDRESS XYZ-02</v>
      </c>
      <c r="G14" s="225"/>
      <c r="H14" s="225"/>
      <c r="I14" s="225"/>
      <c r="J14" s="225"/>
      <c r="K14" s="225"/>
      <c r="L14" s="225"/>
      <c r="M14" s="226"/>
      <c r="T14" s="17"/>
    </row>
    <row r="15" spans="1:22">
      <c r="A15" s="22"/>
      <c r="B15" s="38" t="s">
        <v>13</v>
      </c>
      <c r="C15" s="39"/>
      <c r="D15" s="39"/>
      <c r="E15" s="39"/>
      <c r="F15" s="224" t="str">
        <f>IF($O$11=1,'BENEFICIARY DETAILS'!E$3,IF($O$11=2,'BENEFICIARY DETAILS'!E$4,IF($O$11=3,'BENEFICIARY DETAILS'!E$5,IF($O$11=4,'BENEFICIARY DETAILS'!E$6,IF($O$11=5,'BENEFICIARY DETAILS'!E$7,IF($O$11=6,'BENEFICIARY DETAILS'!E$8,IF($O$11=7,'BENEFICIARY DETAILS'!E$9,IF($O$11=8,'BENEFICIARY DETAILS'!E$10,IF($O$11=9,'BENEFICIARY DETAILS'!E$11,IF($O$11=10,'BENEFICIARY DETAILS'!E$12,IF($O$11=11,'BENEFICIARY DETAILS'!E$13,IF($O$11=12,'BENEFICIARY DETAILS'!E$14,IF($O$11=13,'BENEFICIARY DETAILS'!E$15,IF($O$11=14,'BENEFICIARY DETAILS'!E$16,IF($O$11=15,'BENEFICIARY DETAILS'!E$17,IF($O$11=16,'BENEFICIARY DETAILS'!E$18,IF($O$11=17,'BENEFICIARY DETAILS'!E$19,IF($O$11=18,'BENEFICIARY DETAILS'!E$20,IF($O$11=19,'BENEFICIARY DETAILS'!E$21,IF($O$11=20,'BENEFICIARY DETAILS'!E$22,IF($O$11=21,'BENEFICIARY DETAILS'!E$23,IF($O$11=22,'BENEFICIARY DETAILS'!E$24,IF($O$11=23,'BENEFICIARY DETAILS'!E$25,IF($O$11=24,'BENEFICIARY DETAILS'!E$26,IF($O$11=25,'BENEFICIARY DETAILS'!E$27,IF($O$11=26,'BENEFICIARY DETAILS'!E$28,IF($O$11=27,'BENEFICIARY DETAILS'!E$29,IF($O$11=28,'BENEFICIARY DETAILS'!E$30,IF($O$11=29,'BENEFICIARY DETAILS'!E$31,IF($O$11=30,'BENEFICIARY DETAILS'!E$32,IF($O$11=31,'BENEFICIARY DETAILS'!E$33,IF($O$11=32,'BENEFICIARY DETAILS'!E$34,IF($O$11=33,'BENEFICIARY DETAILS'!E$35,IF($O$11=34,'BENEFICIARY DETAILS'!E$36,IF($O$11=35,'BENEFICIARY DETAILS'!E$37,IF($O$11=36,'BENEFICIARY DETAILS'!E$38,IF($O$11=37,'BENEFICIARY DETAILS'!E$39,IF($O$11=38,'BENEFICIARY DETAILS'!E$40,IF($O$11=39,'BENEFICIARY DETAILS'!E$41,IF($O$11=40,'BENEFICIARY DETAILS'!E$42,IF($O$11=41,'BENEFICIARY DETAILS'!E$43,IF($O$11=42,'BENEFICIARY DETAILS'!E$44,IF($O$11=43,'BENEFICIARY DETAILS'!E$45,IF($O$11=44,'BENEFICIARY DETAILS'!E$46,IF($O$11=45,'BENEFICIARY DETAILS'!E$47,IF($O$11=46,'BENEFICIARY DETAILS'!E$48,IF($O$11=47,'BENEFICIARY DETAILS'!E$49,IF($O$11=48,'BENEFICIARY DETAILS'!E$50,IF($O$11=49,'BENEFICIARY DETAILS'!E$51,IF($O$11=50,'BENEFICIARY DETAILS'!E$52,IF($O$11=51,'BENEFICIARY DETAILS'!E$53,IF($O$11=52,'BENEFICIARY DETAILS'!E$54,IF($O$11=53,'BENEFICIARY DETAILS'!E$55,IF($O$11=54,'BENEFICIARY DETAILS'!E$56,IF($O$11=55,'BENEFICIARY DETAILS'!E$57,IF($O$11=56,'BENEFICIARY DETAILS'!E$58,IF($O$11=57,'BENEFICIARY DETAILS'!E$59,IF($O$11=58,'BENEFICIARY DETAILS'!E$60,IF($O$11=59,'BENEFICIARY DETAILS'!E$61,IF($O$11=60,'BENEFICIARY DETAILS'!E$62,IF($O$11=61,'BENEFICIARY DETAILS'!E$63,IF($O$11=62,'BENEFICIARY DETAILS'!E$64,IF($O$11=63,'BENEFICIARY DETAILS'!E$65,IF($O$11=64,'BENEFICIARY DETAILS'!E$66,IF($O$11=65,'BENEFICIARY DETAILS'!E$67,0)))))))))))))))))))))))))))))))))))))))))))))))))))))))))))))))))</f>
        <v>BANK NAME-XYZ02</v>
      </c>
      <c r="G15" s="225"/>
      <c r="H15" s="225"/>
      <c r="I15" s="225"/>
      <c r="J15" s="225"/>
      <c r="K15" s="225"/>
      <c r="L15" s="225"/>
      <c r="M15" s="226"/>
    </row>
    <row r="16" spans="1:22">
      <c r="A16" s="22"/>
      <c r="B16" s="38" t="s">
        <v>14</v>
      </c>
      <c r="C16" s="39"/>
      <c r="D16" s="39"/>
      <c r="E16" s="39"/>
      <c r="F16" s="201" t="str">
        <f>IF($O$11=1,'BENEFICIARY DETAILS'!F$3,IF($O$11=2,'BENEFICIARY DETAILS'!F$4,IF($O$11=3,'BENEFICIARY DETAILS'!F$5,IF($O$11=4,'BENEFICIARY DETAILS'!F$6,IF($O$11=5,'BENEFICIARY DETAILS'!F$7,IF($O$11=6,'BENEFICIARY DETAILS'!F$8,IF($O$11=7,'BENEFICIARY DETAILS'!F$9,IF($O$11=8,'BENEFICIARY DETAILS'!F$10,IF($O$11=9,'BENEFICIARY DETAILS'!F$11,IF($O$11=10,'BENEFICIARY DETAILS'!F$12,IF($O$11=11,'BENEFICIARY DETAILS'!F$13,IF($O$11=12,'BENEFICIARY DETAILS'!F$14,IF($O$11=13,'BENEFICIARY DETAILS'!F$15,IF($O$11=14,'BENEFICIARY DETAILS'!F$16,IF($O$11=15,'BENEFICIARY DETAILS'!F$17,IF($O$11=16,'BENEFICIARY DETAILS'!F$18,IF($O$11=17,'BENEFICIARY DETAILS'!F$19,IF($O$11=18,'BENEFICIARY DETAILS'!F$20,IF($O$11=19,'BENEFICIARY DETAILS'!F$21,IF($O$11=20,'BENEFICIARY DETAILS'!F$22,IF($O$11=21,'BENEFICIARY DETAILS'!F$23,IF($O$11=22,'BENEFICIARY DETAILS'!F$24,IF($O$11=23,'BENEFICIARY DETAILS'!F$25,IF($O$11=24,'BENEFICIARY DETAILS'!F$26,IF($O$11=25,'BENEFICIARY DETAILS'!F$27,IF($O$11=26,'BENEFICIARY DETAILS'!F$28,IF($O$11=27,'BENEFICIARY DETAILS'!F$29,IF($O$11=28,'BENEFICIARY DETAILS'!F$30,IF($O$11=29,'BENEFICIARY DETAILS'!F$31,IF($O$11=30,'BENEFICIARY DETAILS'!F$32,IF($O$11=31,'BENEFICIARY DETAILS'!F$33,IF($O$11=32,'BENEFICIARY DETAILS'!F$34,IF($O$11=33,'BENEFICIARY DETAILS'!F$35,IF($O$11=34,'BENEFICIARY DETAILS'!F$36,IF($O$11=35,'BENEFICIARY DETAILS'!F$37,IF($O$11=36,'BENEFICIARY DETAILS'!F$38,IF($O$11=37,'BENEFICIARY DETAILS'!F$39,IF($O$11=38,'BENEFICIARY DETAILS'!F$40,IF($O$11=39,'BENEFICIARY DETAILS'!F$41,IF($O$11=40,'BENEFICIARY DETAILS'!F$42,IF($O$11=41,'BENEFICIARY DETAILS'!F$43,IF($O$11=42,'BENEFICIARY DETAILS'!F$44,IF($O$11=43,'BENEFICIARY DETAILS'!F$45,IF($O$11=44,'BENEFICIARY DETAILS'!F$46,IF($O$11=45,'BENEFICIARY DETAILS'!F$47,IF($O$11=46,'BENEFICIARY DETAILS'!F$48,IF($O$11=47,'BENEFICIARY DETAILS'!F$49,IF($O$11=48,'BENEFICIARY DETAILS'!F$50,IF($O$11=49,'BENEFICIARY DETAILS'!F$51,IF($O$11=50,'BENEFICIARY DETAILS'!F$52,IF($O$11=51,'BENEFICIARY DETAILS'!F$53,IF($O$11=52,'BENEFICIARY DETAILS'!F$54,IF($O$11=53,'BENEFICIARY DETAILS'!F$55,IF($O$11=54,'BENEFICIARY DETAILS'!F$56,IF($O$11=55,'BENEFICIARY DETAILS'!F$57,IF($O$11=56,'BENEFICIARY DETAILS'!F$58,IF($O$11=57,'BENEFICIARY DETAILS'!F$59,IF($O$11=58,'BENEFICIARY DETAILS'!F$60,IF($O$11=59,'BENEFICIARY DETAILS'!F$61,IF($O$11=60,'BENEFICIARY DETAILS'!F$62,IF($O$11=61,'BENEFICIARY DETAILS'!F$63,IF($O$11=62,'BENEFICIARY DETAILS'!F$64,IF($O$11=63,'BENEFICIARY DETAILS'!F$65,IF($O$11=64,'BENEFICIARY DETAILS'!F$66,IF($O$11=65,'BENEFICIARY DETAILS'!F$67,0)))))))))))))))))))))))))))))))))))))))))))))))))))))))))))))))))</f>
        <v>XYZA0000002</v>
      </c>
      <c r="G16" s="202"/>
      <c r="H16" s="203"/>
      <c r="I16" s="40" t="s">
        <v>15</v>
      </c>
      <c r="J16" s="40"/>
      <c r="K16" s="41"/>
      <c r="L16" s="42" t="s">
        <v>123</v>
      </c>
      <c r="M16" s="43"/>
    </row>
    <row r="17" spans="1:22">
      <c r="A17" s="22"/>
      <c r="B17" s="38" t="s">
        <v>16</v>
      </c>
      <c r="C17" s="39"/>
      <c r="D17" s="39"/>
      <c r="E17" s="39"/>
      <c r="F17" s="149">
        <f>O13</f>
        <v>800000</v>
      </c>
      <c r="G17" s="150"/>
      <c r="H17" s="150"/>
      <c r="I17" s="150"/>
      <c r="J17" s="150"/>
      <c r="K17" s="150"/>
      <c r="L17" s="150"/>
      <c r="M17" s="151"/>
    </row>
    <row r="18" spans="1:22">
      <c r="A18" s="22"/>
      <c r="B18" s="38" t="s">
        <v>17</v>
      </c>
      <c r="C18" s="39"/>
      <c r="D18" s="39"/>
      <c r="E18" s="39"/>
      <c r="F18" s="149" t="str">
        <f>Sheet2!A11</f>
        <v xml:space="preserve"> Eight Lakh     Only</v>
      </c>
      <c r="G18" s="150"/>
      <c r="H18" s="150"/>
      <c r="I18" s="150"/>
      <c r="J18" s="150"/>
      <c r="K18" s="150"/>
      <c r="L18" s="150"/>
      <c r="M18" s="151"/>
    </row>
    <row r="19" spans="1:22">
      <c r="A19" s="22"/>
      <c r="B19" s="155" t="s">
        <v>18</v>
      </c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7"/>
      <c r="N19" s="146" t="s">
        <v>271</v>
      </c>
    </row>
    <row r="20" spans="1:22" ht="15" customHeight="1">
      <c r="A20" s="22"/>
      <c r="B20" s="38" t="s">
        <v>19</v>
      </c>
      <c r="C20" s="39"/>
      <c r="D20" s="39"/>
      <c r="E20" s="39"/>
      <c r="F20" s="210" t="str">
        <f>N20</f>
        <v>CHANDRA KESH MISHRA</v>
      </c>
      <c r="G20" s="211"/>
      <c r="H20" s="211"/>
      <c r="I20" s="211"/>
      <c r="J20" s="211"/>
      <c r="K20" s="211"/>
      <c r="L20" s="211"/>
      <c r="M20" s="212"/>
      <c r="N20" s="104" t="s">
        <v>274</v>
      </c>
      <c r="P20" s="14"/>
      <c r="S20" s="14"/>
      <c r="V20" s="14"/>
    </row>
    <row r="21" spans="1:22" ht="15" customHeight="1">
      <c r="A21" s="22"/>
      <c r="B21" s="38" t="s">
        <v>20</v>
      </c>
      <c r="C21" s="39"/>
      <c r="D21" s="39"/>
      <c r="E21" s="39"/>
      <c r="F21" s="213">
        <f>+N21</f>
        <v>26000000028</v>
      </c>
      <c r="G21" s="214"/>
      <c r="H21" s="214"/>
      <c r="I21" s="214"/>
      <c r="J21" s="214"/>
      <c r="K21" s="214"/>
      <c r="L21" s="214"/>
      <c r="M21" s="215"/>
      <c r="N21" s="104">
        <v>26000000028</v>
      </c>
      <c r="P21" s="14"/>
      <c r="S21" s="14"/>
      <c r="V21" s="14"/>
    </row>
    <row r="22" spans="1:22">
      <c r="A22" s="22"/>
      <c r="B22" s="38" t="s">
        <v>21</v>
      </c>
      <c r="C22" s="39"/>
      <c r="D22" s="39"/>
      <c r="E22" s="39"/>
      <c r="F22" s="216" t="str">
        <f>+N22</f>
        <v>NA</v>
      </c>
      <c r="G22" s="217"/>
      <c r="H22" s="217"/>
      <c r="I22" s="217"/>
      <c r="J22" s="217"/>
      <c r="K22" s="217"/>
      <c r="L22" s="217"/>
      <c r="M22" s="218"/>
      <c r="N22" s="104" t="s">
        <v>927</v>
      </c>
      <c r="P22" s="14"/>
      <c r="S22" s="14"/>
      <c r="V22" s="14"/>
    </row>
    <row r="23" spans="1:22" ht="15" customHeight="1">
      <c r="A23" s="22"/>
      <c r="B23" s="38" t="s">
        <v>22</v>
      </c>
      <c r="C23" s="39"/>
      <c r="D23" s="39"/>
      <c r="E23" s="39"/>
      <c r="F23" s="219" t="str">
        <f>+N23</f>
        <v>+91-7600000025</v>
      </c>
      <c r="G23" s="220"/>
      <c r="H23" s="220"/>
      <c r="I23" s="220"/>
      <c r="J23" s="44" t="s">
        <v>23</v>
      </c>
      <c r="K23" s="208" t="str">
        <f>+O23</f>
        <v>cmishra24@yahoo.com</v>
      </c>
      <c r="L23" s="208"/>
      <c r="M23" s="209"/>
      <c r="N23" s="137" t="s">
        <v>272</v>
      </c>
      <c r="O23" s="106" t="s">
        <v>273</v>
      </c>
      <c r="P23" s="14" t="s">
        <v>277</v>
      </c>
      <c r="S23" s="14"/>
      <c r="V23" s="14"/>
    </row>
    <row r="24" spans="1:22" ht="15" customHeight="1">
      <c r="A24" s="22"/>
      <c r="B24" s="38" t="s">
        <v>24</v>
      </c>
      <c r="C24" s="39"/>
      <c r="D24" s="39"/>
      <c r="E24" s="39"/>
      <c r="F24" s="210" t="str">
        <f>+N24</f>
        <v>KAMTA NEAR SHAHEED PATH FAIZABAD ROAD LUCKNOW</v>
      </c>
      <c r="G24" s="211"/>
      <c r="H24" s="211"/>
      <c r="I24" s="211"/>
      <c r="J24" s="211"/>
      <c r="K24" s="211"/>
      <c r="L24" s="211"/>
      <c r="M24" s="212"/>
      <c r="N24" s="104" t="s">
        <v>276</v>
      </c>
      <c r="P24" s="14"/>
      <c r="S24" s="14"/>
      <c r="V24" s="14"/>
    </row>
    <row r="25" spans="1:22">
      <c r="A25" s="22"/>
      <c r="B25" s="45" t="s">
        <v>25</v>
      </c>
      <c r="C25" s="46"/>
      <c r="D25" s="46"/>
      <c r="E25" s="46"/>
      <c r="F25" s="227"/>
      <c r="G25" s="228"/>
      <c r="H25" s="228"/>
      <c r="I25" s="228"/>
      <c r="J25" s="228"/>
      <c r="K25" s="228"/>
      <c r="L25" s="228"/>
      <c r="M25" s="229"/>
    </row>
    <row r="26" spans="1:22">
      <c r="A26" s="22"/>
      <c r="B26" s="38" t="s">
        <v>26</v>
      </c>
      <c r="C26" s="39"/>
      <c r="D26" s="39"/>
      <c r="E26" s="39"/>
      <c r="F26" s="204"/>
      <c r="G26" s="205"/>
      <c r="H26" s="205"/>
      <c r="I26" s="205"/>
      <c r="J26" s="205"/>
      <c r="K26" s="205"/>
      <c r="L26" s="205"/>
      <c r="M26" s="206"/>
      <c r="U26" s="21"/>
    </row>
    <row r="27" spans="1:22">
      <c r="A27" s="22"/>
      <c r="B27" s="154" t="s">
        <v>27</v>
      </c>
      <c r="C27" s="154"/>
      <c r="D27" s="154"/>
      <c r="E27" s="47"/>
      <c r="F27" s="47"/>
      <c r="G27" s="47"/>
      <c r="H27" s="47"/>
      <c r="I27" s="22"/>
      <c r="J27" s="22"/>
      <c r="K27" s="22"/>
      <c r="L27" s="22"/>
      <c r="M27" s="22"/>
    </row>
    <row r="28" spans="1:22" ht="9.75" customHeight="1">
      <c r="A28" s="22"/>
      <c r="B28" s="48" t="s">
        <v>28</v>
      </c>
      <c r="C28" s="49"/>
      <c r="D28" s="49"/>
      <c r="E28" s="22"/>
      <c r="F28" s="22"/>
      <c r="G28" s="50" t="s">
        <v>52</v>
      </c>
      <c r="H28" s="51" t="s">
        <v>29</v>
      </c>
      <c r="I28" s="22"/>
      <c r="J28" s="22"/>
      <c r="K28" s="22"/>
      <c r="L28" s="22"/>
      <c r="M28" s="22"/>
    </row>
    <row r="29" spans="1:22" ht="9" customHeight="1">
      <c r="A29" s="22"/>
      <c r="B29" s="50" t="s">
        <v>53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22" ht="9.75" customHeight="1">
      <c r="A30" s="22"/>
      <c r="B30" s="50" t="s">
        <v>30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22" ht="8.25" customHeight="1">
      <c r="A31" s="22"/>
      <c r="B31" s="50" t="s">
        <v>31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22" ht="9.75" customHeight="1">
      <c r="A32" s="22"/>
      <c r="B32" s="50" t="s">
        <v>32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8" ht="9" customHeight="1">
      <c r="A33" s="22"/>
      <c r="B33" s="50" t="s">
        <v>33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8" ht="9" customHeight="1">
      <c r="A34" s="22"/>
      <c r="B34" s="50" t="s">
        <v>34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8" ht="9.75" customHeight="1">
      <c r="A35" s="22"/>
      <c r="B35" s="50" t="s">
        <v>54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spans="1:18" ht="9" customHeight="1">
      <c r="A36" s="22"/>
      <c r="B36" s="50" t="s">
        <v>55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spans="1:18" ht="8.25" customHeight="1">
      <c r="A37" s="22"/>
      <c r="B37" s="50" t="s">
        <v>56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18" ht="9" customHeight="1">
      <c r="A38" s="22"/>
      <c r="B38" s="48" t="s">
        <v>57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spans="1:18" ht="9.75" customHeight="1">
      <c r="A39" s="22"/>
      <c r="B39" s="50" t="s">
        <v>58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</row>
    <row r="40" spans="1:18" ht="7.5" customHeight="1">
      <c r="A40" s="22"/>
      <c r="B40" s="50" t="s">
        <v>59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  <row r="41" spans="1:18" ht="9.75" customHeight="1">
      <c r="A41" s="22"/>
      <c r="B41" s="50" t="s">
        <v>60</v>
      </c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</row>
    <row r="42" spans="1:18" ht="23.25" customHeight="1">
      <c r="A42" s="22"/>
      <c r="B42" s="161" t="s">
        <v>61</v>
      </c>
      <c r="C42" s="162"/>
      <c r="D42" s="159" t="s">
        <v>35</v>
      </c>
      <c r="E42" s="159"/>
      <c r="F42" s="41"/>
      <c r="G42" s="159" t="s">
        <v>35</v>
      </c>
      <c r="H42" s="159"/>
      <c r="I42" s="159"/>
      <c r="J42" s="22"/>
      <c r="K42" s="158" t="s">
        <v>35</v>
      </c>
      <c r="L42" s="158"/>
      <c r="M42" s="159"/>
      <c r="N42" s="15"/>
    </row>
    <row r="43" spans="1:18" ht="18.75" customHeight="1">
      <c r="A43" s="22"/>
      <c r="B43" s="163"/>
      <c r="C43" s="164"/>
      <c r="D43" s="159" t="s">
        <v>36</v>
      </c>
      <c r="E43" s="159"/>
      <c r="F43" s="41"/>
      <c r="G43" s="159" t="s">
        <v>37</v>
      </c>
      <c r="H43" s="159"/>
      <c r="I43" s="159"/>
      <c r="J43" s="22"/>
      <c r="K43" s="158" t="s">
        <v>38</v>
      </c>
      <c r="L43" s="158"/>
      <c r="M43" s="159"/>
      <c r="N43" s="15"/>
    </row>
    <row r="44" spans="1:18">
      <c r="A44" s="22"/>
      <c r="B44" s="165"/>
      <c r="C44" s="166"/>
      <c r="D44" s="52"/>
      <c r="E44" s="22"/>
      <c r="F44" s="160" t="s">
        <v>39</v>
      </c>
      <c r="G44" s="160"/>
      <c r="H44" s="160"/>
      <c r="I44" s="160"/>
      <c r="J44" s="160"/>
      <c r="K44" s="22"/>
      <c r="L44" s="22"/>
      <c r="M44" s="22"/>
    </row>
    <row r="45" spans="1:18" ht="15.75" customHeight="1">
      <c r="A45" s="22"/>
      <c r="B45" s="167" t="s">
        <v>40</v>
      </c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9"/>
    </row>
    <row r="46" spans="1:18" ht="15.75">
      <c r="A46" s="22"/>
      <c r="B46" s="53" t="s">
        <v>41</v>
      </c>
      <c r="C46" s="54"/>
      <c r="D46" s="54"/>
      <c r="E46" s="170"/>
      <c r="F46" s="170"/>
      <c r="G46" s="170"/>
      <c r="H46" s="170"/>
      <c r="I46" s="170"/>
      <c r="J46" s="170"/>
      <c r="K46" s="170"/>
      <c r="L46" s="189" t="s">
        <v>46</v>
      </c>
      <c r="M46" s="190"/>
    </row>
    <row r="47" spans="1:18" ht="15.75" customHeight="1">
      <c r="A47" s="22"/>
      <c r="B47" s="197" t="s">
        <v>42</v>
      </c>
      <c r="C47" s="197"/>
      <c r="D47" s="197"/>
      <c r="E47" s="198"/>
      <c r="F47" s="198"/>
      <c r="G47" s="200" t="s">
        <v>43</v>
      </c>
      <c r="H47" s="200"/>
      <c r="I47" s="195" t="s">
        <v>44</v>
      </c>
      <c r="J47" s="195"/>
      <c r="K47" s="195"/>
      <c r="L47" s="191"/>
      <c r="M47" s="192"/>
    </row>
    <row r="48" spans="1:18" ht="15.75" customHeight="1">
      <c r="A48" s="22"/>
      <c r="B48" s="197" t="s">
        <v>45</v>
      </c>
      <c r="C48" s="197"/>
      <c r="D48" s="197"/>
      <c r="E48" s="197"/>
      <c r="F48" s="197"/>
      <c r="G48" s="195" t="s">
        <v>43</v>
      </c>
      <c r="H48" s="195"/>
      <c r="I48" s="195" t="s">
        <v>44</v>
      </c>
      <c r="J48" s="195"/>
      <c r="K48" s="195"/>
      <c r="L48" s="191"/>
      <c r="M48" s="192"/>
      <c r="R48" s="15"/>
    </row>
    <row r="49" spans="1:17" ht="16.5">
      <c r="A49" s="22"/>
      <c r="B49" s="199" t="s">
        <v>62</v>
      </c>
      <c r="C49" s="199"/>
      <c r="D49" s="199"/>
      <c r="E49" s="199"/>
      <c r="F49" s="199"/>
      <c r="G49" s="196" t="s">
        <v>43</v>
      </c>
      <c r="H49" s="196"/>
      <c r="I49" s="195" t="s">
        <v>44</v>
      </c>
      <c r="J49" s="195"/>
      <c r="K49" s="195"/>
      <c r="L49" s="191"/>
      <c r="M49" s="192"/>
    </row>
    <row r="50" spans="1:17">
      <c r="A50" s="22"/>
      <c r="B50" s="199" t="s">
        <v>63</v>
      </c>
      <c r="C50" s="199"/>
      <c r="D50" s="199"/>
      <c r="E50" s="199"/>
      <c r="F50" s="199"/>
      <c r="G50" s="196" t="s">
        <v>43</v>
      </c>
      <c r="H50" s="196"/>
      <c r="I50" s="196" t="s">
        <v>44</v>
      </c>
      <c r="J50" s="196"/>
      <c r="K50" s="196"/>
      <c r="L50" s="193"/>
      <c r="M50" s="194"/>
      <c r="Q50" s="15"/>
    </row>
    <row r="51" spans="1:17" ht="8.25" customHeight="1">
      <c r="A51" s="22"/>
      <c r="B51" s="55" t="s">
        <v>64</v>
      </c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</row>
    <row r="52" spans="1:17">
      <c r="A52" s="22"/>
      <c r="B52" s="171" t="s">
        <v>47</v>
      </c>
      <c r="C52" s="171"/>
      <c r="D52" s="171"/>
      <c r="E52" s="171"/>
      <c r="F52" s="171"/>
      <c r="G52" s="171"/>
      <c r="H52" s="171"/>
      <c r="I52" s="171"/>
      <c r="J52" s="171"/>
      <c r="K52" s="171"/>
      <c r="L52" s="171"/>
      <c r="M52" s="171"/>
    </row>
    <row r="53" spans="1:17" ht="10.5" customHeight="1">
      <c r="A53" s="22"/>
      <c r="B53" s="56" t="s">
        <v>48</v>
      </c>
      <c r="C53" s="57"/>
      <c r="D53" s="41"/>
      <c r="E53" s="56" t="s">
        <v>49</v>
      </c>
      <c r="F53" s="56" t="s">
        <v>67</v>
      </c>
      <c r="G53" s="41"/>
      <c r="H53" s="58">
        <f>F17</f>
        <v>800000</v>
      </c>
      <c r="I53" s="56" t="s">
        <v>66</v>
      </c>
      <c r="J53" s="41"/>
      <c r="K53" s="41"/>
      <c r="L53" s="56" t="s">
        <v>65</v>
      </c>
      <c r="M53" s="41"/>
    </row>
    <row r="54" spans="1:17" ht="10.5" customHeight="1">
      <c r="A54" s="22"/>
      <c r="B54" s="59" t="s">
        <v>77</v>
      </c>
      <c r="C54" s="153" t="str">
        <f>F12</f>
        <v>A/C NO.XYZ02</v>
      </c>
      <c r="D54" s="153"/>
      <c r="E54" s="59" t="s">
        <v>76</v>
      </c>
      <c r="F54" s="152" t="str">
        <f>F15</f>
        <v>BANK NAME-XYZ02</v>
      </c>
      <c r="G54" s="152"/>
      <c r="H54" s="152"/>
      <c r="I54" s="59" t="s">
        <v>79</v>
      </c>
      <c r="J54" s="59"/>
      <c r="K54" s="60" t="str">
        <f>F16</f>
        <v>XYZA0000002</v>
      </c>
      <c r="L54" s="59" t="s">
        <v>78</v>
      </c>
      <c r="M54" s="22"/>
    </row>
    <row r="55" spans="1:17" ht="10.5" customHeight="1">
      <c r="A55" s="22"/>
      <c r="B55" s="59" t="s">
        <v>68</v>
      </c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</row>
    <row r="56" spans="1:17">
      <c r="A56" s="22"/>
      <c r="B56" s="59" t="s">
        <v>1</v>
      </c>
      <c r="C56" s="141">
        <f ca="1">+D5</f>
        <v>42586</v>
      </c>
      <c r="D56" s="61"/>
      <c r="E56" s="59" t="s">
        <v>2</v>
      </c>
      <c r="F56" s="61"/>
      <c r="G56" s="41"/>
      <c r="H56" s="41"/>
      <c r="I56" s="62" t="s">
        <v>50</v>
      </c>
      <c r="J56" s="41"/>
      <c r="K56" s="41"/>
      <c r="L56" s="41"/>
      <c r="M56" s="41"/>
    </row>
    <row r="57" spans="1:17">
      <c r="A57" s="22"/>
      <c r="B57" s="22" t="str">
        <f>F21 &amp;"-"&amp;F20</f>
        <v>26000000028-CHANDRA KESH MISHRA</v>
      </c>
      <c r="C57" s="63"/>
      <c r="D57" s="41"/>
      <c r="E57" s="22"/>
      <c r="H57" s="41" t="s">
        <v>230</v>
      </c>
      <c r="I57" s="64" t="str">
        <f>F11</f>
        <v>XYZ-2</v>
      </c>
      <c r="J57" s="41"/>
      <c r="K57" s="41"/>
      <c r="L57" s="41"/>
      <c r="M57" s="41"/>
    </row>
    <row r="58" spans="1:17"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</row>
    <row r="59" spans="1:17">
      <c r="D59" s="15"/>
      <c r="E59" s="15"/>
      <c r="F59" s="15"/>
      <c r="G59" s="15"/>
      <c r="H59" s="15"/>
      <c r="I59" s="15"/>
      <c r="J59" s="15"/>
      <c r="K59" s="15"/>
      <c r="L59" s="15"/>
      <c r="M59" s="15"/>
    </row>
    <row r="60" spans="1:17">
      <c r="D60" s="15"/>
      <c r="E60" s="15"/>
      <c r="F60" s="15"/>
      <c r="G60" s="15"/>
      <c r="H60" s="15"/>
      <c r="I60" s="15"/>
      <c r="J60" s="15"/>
      <c r="K60" s="15"/>
      <c r="L60" s="15"/>
      <c r="M60" s="15"/>
    </row>
    <row r="61" spans="1:17">
      <c r="D61" s="15"/>
      <c r="E61" s="15"/>
      <c r="F61" s="15"/>
      <c r="G61" s="15"/>
      <c r="H61" s="15"/>
      <c r="I61" s="15"/>
      <c r="J61" s="15"/>
      <c r="K61" s="15"/>
      <c r="L61" s="15"/>
      <c r="M61" s="15"/>
    </row>
    <row r="62" spans="1:17">
      <c r="D62" s="15"/>
      <c r="E62" s="15"/>
      <c r="F62" s="15"/>
      <c r="G62" s="15"/>
      <c r="H62" s="15"/>
      <c r="I62" s="15"/>
      <c r="J62" s="15"/>
      <c r="K62" s="15"/>
      <c r="L62" s="15"/>
      <c r="M62" s="15"/>
    </row>
    <row r="63" spans="1:17">
      <c r="D63" s="15"/>
      <c r="E63" s="15"/>
      <c r="F63" s="15"/>
      <c r="G63" s="15"/>
      <c r="H63" s="15"/>
      <c r="I63" s="15"/>
      <c r="J63" s="15"/>
      <c r="K63" s="15"/>
      <c r="L63" s="15"/>
      <c r="M63" s="15"/>
    </row>
    <row r="64" spans="1:17">
      <c r="D64" s="15"/>
      <c r="E64" s="15"/>
      <c r="F64" s="15"/>
      <c r="G64" s="15"/>
      <c r="H64" s="15"/>
      <c r="I64" s="15"/>
      <c r="J64" s="15"/>
      <c r="K64" s="15"/>
      <c r="L64" s="15"/>
      <c r="M64" s="15"/>
    </row>
    <row r="65" spans="4:13">
      <c r="D65" s="15"/>
      <c r="E65" s="15"/>
      <c r="F65" s="15"/>
      <c r="G65" s="15"/>
      <c r="H65" s="15"/>
      <c r="I65" s="15"/>
      <c r="J65" s="15"/>
      <c r="K65" s="15"/>
      <c r="L65" s="15"/>
      <c r="M65" s="15"/>
    </row>
    <row r="66" spans="4:13">
      <c r="D66" s="15"/>
      <c r="E66" s="15"/>
      <c r="F66" s="15"/>
      <c r="G66" s="15"/>
      <c r="H66" s="15"/>
      <c r="I66" s="15"/>
      <c r="J66" s="15"/>
      <c r="K66" s="15"/>
      <c r="L66" s="15"/>
      <c r="M66" s="15"/>
    </row>
    <row r="67" spans="4:13">
      <c r="D67" s="15"/>
      <c r="E67" s="15"/>
      <c r="F67" s="15"/>
      <c r="G67" s="15"/>
      <c r="H67" s="15"/>
      <c r="I67" s="15"/>
      <c r="J67" s="15"/>
      <c r="K67" s="15"/>
      <c r="L67" s="15"/>
      <c r="M67" s="15"/>
    </row>
    <row r="68" spans="4:13">
      <c r="D68" s="15"/>
      <c r="E68" s="15"/>
      <c r="F68" s="15"/>
      <c r="G68" s="15"/>
      <c r="H68" s="15"/>
      <c r="I68" s="15"/>
      <c r="J68" s="15"/>
      <c r="K68" s="15"/>
      <c r="L68" s="15"/>
      <c r="M68" s="15"/>
    </row>
    <row r="69" spans="4:13">
      <c r="D69" s="15"/>
      <c r="E69" s="15"/>
      <c r="F69" s="15"/>
      <c r="G69" s="15"/>
      <c r="H69" s="15"/>
      <c r="I69" s="15"/>
      <c r="J69" s="15"/>
      <c r="K69" s="15"/>
      <c r="L69" s="15"/>
      <c r="M69" s="15"/>
    </row>
    <row r="70" spans="4:13">
      <c r="D70" s="15"/>
      <c r="E70" s="15"/>
      <c r="F70" s="15"/>
      <c r="G70" s="15"/>
      <c r="H70" s="15"/>
      <c r="I70" s="15"/>
      <c r="J70" s="15"/>
      <c r="K70" s="15"/>
      <c r="L70" s="15"/>
      <c r="M70" s="15"/>
    </row>
    <row r="71" spans="4:13">
      <c r="D71" s="15"/>
      <c r="E71" s="15"/>
      <c r="F71" s="15"/>
      <c r="G71" s="15"/>
      <c r="H71" s="15"/>
      <c r="I71" s="15"/>
      <c r="J71" s="15"/>
      <c r="K71" s="15"/>
      <c r="L71" s="15"/>
      <c r="M71" s="15"/>
    </row>
    <row r="72" spans="4:13">
      <c r="D72" s="15"/>
      <c r="E72" s="15"/>
      <c r="F72" s="15"/>
      <c r="G72" s="15"/>
      <c r="H72" s="15"/>
      <c r="I72" s="15"/>
      <c r="J72" s="15"/>
      <c r="K72" s="15"/>
      <c r="L72" s="15"/>
      <c r="M72" s="15"/>
    </row>
    <row r="73" spans="4:13">
      <c r="D73" s="15"/>
      <c r="E73" s="15"/>
      <c r="F73" s="15"/>
      <c r="G73" s="15"/>
      <c r="H73" s="15"/>
      <c r="I73" s="15"/>
      <c r="J73" s="15"/>
      <c r="K73" s="15"/>
      <c r="L73" s="15"/>
      <c r="M73" s="15"/>
    </row>
    <row r="74" spans="4:13">
      <c r="D74" s="15"/>
      <c r="E74" s="15"/>
      <c r="F74" s="15"/>
      <c r="G74" s="15"/>
      <c r="H74" s="15"/>
      <c r="I74" s="15"/>
      <c r="J74" s="15"/>
      <c r="K74" s="15"/>
      <c r="L74" s="15"/>
      <c r="M74" s="15"/>
    </row>
    <row r="75" spans="4:13">
      <c r="D75" s="15"/>
      <c r="E75" s="15"/>
      <c r="F75" s="15"/>
      <c r="G75" s="15"/>
      <c r="H75" s="15"/>
      <c r="I75" s="15"/>
      <c r="J75" s="15"/>
      <c r="K75" s="15"/>
      <c r="L75" s="15"/>
      <c r="M75" s="15"/>
    </row>
    <row r="76" spans="4:13">
      <c r="D76" s="15"/>
      <c r="E76" s="15"/>
      <c r="F76" s="15"/>
      <c r="G76" s="15"/>
      <c r="H76" s="15"/>
      <c r="I76" s="15"/>
      <c r="J76" s="15"/>
      <c r="K76" s="15"/>
      <c r="L76" s="15"/>
      <c r="M76" s="15"/>
    </row>
    <row r="77" spans="4:13">
      <c r="D77" s="15"/>
      <c r="E77" s="15"/>
      <c r="F77" s="15"/>
      <c r="G77" s="15"/>
      <c r="H77" s="15"/>
      <c r="I77" s="15"/>
      <c r="J77" s="15"/>
      <c r="K77" s="15"/>
      <c r="L77" s="15"/>
      <c r="M77" s="15"/>
    </row>
    <row r="78" spans="4:13">
      <c r="D78" s="15"/>
      <c r="E78" s="15"/>
      <c r="F78" s="15"/>
      <c r="G78" s="15"/>
      <c r="H78" s="15"/>
      <c r="I78" s="15"/>
      <c r="J78" s="15"/>
      <c r="K78" s="15"/>
      <c r="L78" s="15"/>
      <c r="M78" s="15"/>
    </row>
    <row r="79" spans="4:13">
      <c r="D79" s="15"/>
      <c r="E79" s="15"/>
      <c r="F79" s="15"/>
      <c r="G79" s="15"/>
      <c r="H79" s="15"/>
      <c r="I79" s="15"/>
      <c r="J79" s="15"/>
      <c r="K79" s="15"/>
      <c r="L79" s="15"/>
      <c r="M79" s="15"/>
    </row>
    <row r="80" spans="4:13">
      <c r="D80" s="15"/>
      <c r="E80" s="15"/>
      <c r="F80" s="15"/>
      <c r="G80" s="15"/>
      <c r="H80" s="15"/>
      <c r="I80" s="15"/>
      <c r="J80" s="15"/>
      <c r="K80" s="15"/>
      <c r="L80" s="15"/>
      <c r="M80" s="15"/>
    </row>
    <row r="81" spans="4:13">
      <c r="D81" s="15"/>
      <c r="E81" s="15"/>
      <c r="F81" s="15"/>
      <c r="G81" s="15"/>
      <c r="H81" s="15"/>
      <c r="I81" s="15"/>
      <c r="J81" s="15"/>
      <c r="K81" s="15"/>
      <c r="L81" s="15"/>
      <c r="M81" s="15"/>
    </row>
    <row r="82" spans="4:13">
      <c r="D82" s="15"/>
      <c r="E82" s="15"/>
      <c r="F82" s="15"/>
      <c r="G82" s="15"/>
      <c r="H82" s="15"/>
      <c r="I82" s="15"/>
      <c r="J82" s="15"/>
      <c r="K82" s="15"/>
      <c r="L82" s="15"/>
      <c r="M82" s="15"/>
    </row>
    <row r="83" spans="4:13">
      <c r="D83" s="15"/>
      <c r="E83" s="15"/>
      <c r="F83" s="15"/>
      <c r="G83" s="15"/>
      <c r="H83" s="15"/>
      <c r="I83" s="15"/>
      <c r="J83" s="15"/>
      <c r="K83" s="15"/>
      <c r="L83" s="15"/>
      <c r="M83" s="15"/>
    </row>
    <row r="84" spans="4:13">
      <c r="D84" s="15"/>
      <c r="E84" s="15"/>
      <c r="F84" s="15"/>
      <c r="G84" s="15"/>
      <c r="H84" s="15"/>
      <c r="I84" s="15"/>
      <c r="J84" s="15"/>
      <c r="K84" s="15"/>
      <c r="L84" s="15"/>
      <c r="M84" s="15"/>
    </row>
    <row r="85" spans="4:13">
      <c r="D85" s="15"/>
      <c r="E85" s="15"/>
      <c r="F85" s="15"/>
      <c r="G85" s="15"/>
      <c r="H85" s="15"/>
      <c r="I85" s="15"/>
      <c r="J85" s="15"/>
      <c r="K85" s="15"/>
      <c r="L85" s="15"/>
      <c r="M85" s="15"/>
    </row>
    <row r="86" spans="4:13">
      <c r="D86" s="15"/>
      <c r="E86" s="15"/>
      <c r="F86" s="15"/>
      <c r="G86" s="15"/>
      <c r="H86" s="15"/>
      <c r="I86" s="15"/>
      <c r="J86" s="15"/>
      <c r="K86" s="15"/>
      <c r="L86" s="15"/>
      <c r="M86" s="15"/>
    </row>
    <row r="87" spans="4:13">
      <c r="D87" s="15"/>
      <c r="E87" s="15"/>
      <c r="F87" s="15"/>
      <c r="G87" s="15"/>
      <c r="H87" s="15"/>
      <c r="I87" s="15"/>
      <c r="J87" s="15"/>
      <c r="K87" s="15"/>
      <c r="L87" s="15"/>
      <c r="M87" s="15"/>
    </row>
    <row r="88" spans="4:13">
      <c r="D88" s="15"/>
      <c r="E88" s="15"/>
      <c r="F88" s="15"/>
      <c r="G88" s="15"/>
      <c r="H88" s="15"/>
      <c r="I88" s="15"/>
      <c r="J88" s="15"/>
      <c r="K88" s="15"/>
      <c r="L88" s="15"/>
      <c r="M88" s="15"/>
    </row>
    <row r="89" spans="4:13">
      <c r="D89" s="15"/>
      <c r="E89" s="15"/>
      <c r="F89" s="15"/>
      <c r="G89" s="15"/>
      <c r="H89" s="15"/>
      <c r="I89" s="15"/>
      <c r="J89" s="15"/>
      <c r="K89" s="15"/>
      <c r="L89" s="15"/>
      <c r="M89" s="15"/>
    </row>
    <row r="90" spans="4:13">
      <c r="D90" s="15"/>
      <c r="E90" s="15"/>
      <c r="F90" s="15"/>
      <c r="G90" s="15"/>
      <c r="H90" s="15"/>
      <c r="I90" s="15"/>
      <c r="J90" s="15"/>
      <c r="K90" s="15"/>
      <c r="L90" s="15"/>
      <c r="M90" s="15"/>
    </row>
    <row r="91" spans="4:13">
      <c r="D91" s="15"/>
      <c r="E91" s="15"/>
      <c r="F91" s="15"/>
      <c r="G91" s="15"/>
      <c r="H91" s="15"/>
      <c r="I91" s="15"/>
      <c r="J91" s="15"/>
      <c r="K91" s="15"/>
      <c r="L91" s="15"/>
      <c r="M91" s="15"/>
    </row>
    <row r="92" spans="4:13">
      <c r="D92" s="15"/>
      <c r="E92" s="15"/>
      <c r="F92" s="15"/>
      <c r="G92" s="15"/>
      <c r="H92" s="15"/>
      <c r="I92" s="15"/>
      <c r="J92" s="15"/>
      <c r="K92" s="15"/>
      <c r="L92" s="15"/>
      <c r="M92" s="15"/>
    </row>
    <row r="93" spans="4:13">
      <c r="D93" s="15"/>
      <c r="E93" s="15"/>
      <c r="F93" s="15"/>
      <c r="G93" s="15"/>
      <c r="H93" s="15"/>
      <c r="I93" s="15"/>
      <c r="J93" s="15"/>
      <c r="K93" s="15"/>
      <c r="L93" s="15"/>
      <c r="M93" s="15"/>
    </row>
    <row r="94" spans="4:13">
      <c r="D94" s="15"/>
      <c r="E94" s="15"/>
      <c r="F94" s="15"/>
      <c r="G94" s="15"/>
      <c r="H94" s="15"/>
      <c r="I94" s="15"/>
      <c r="J94" s="15"/>
      <c r="K94" s="15"/>
      <c r="L94" s="15"/>
      <c r="M94" s="15"/>
    </row>
    <row r="95" spans="4:13">
      <c r="D95" s="15"/>
      <c r="E95" s="15"/>
      <c r="F95" s="15"/>
      <c r="G95" s="15"/>
      <c r="H95" s="15"/>
      <c r="I95" s="15"/>
      <c r="J95" s="15"/>
      <c r="K95" s="15"/>
      <c r="L95" s="15"/>
      <c r="M95" s="15"/>
    </row>
    <row r="96" spans="4:13">
      <c r="D96" s="15"/>
      <c r="E96" s="15"/>
      <c r="F96" s="15"/>
      <c r="G96" s="15"/>
      <c r="H96" s="15"/>
      <c r="I96" s="15"/>
      <c r="J96" s="15"/>
      <c r="K96" s="15"/>
      <c r="L96" s="15"/>
      <c r="M96" s="15"/>
    </row>
    <row r="97" spans="4:13">
      <c r="D97" s="15"/>
      <c r="E97" s="15"/>
      <c r="F97" s="15"/>
      <c r="G97" s="15"/>
      <c r="H97" s="15"/>
      <c r="I97" s="15"/>
      <c r="J97" s="15"/>
      <c r="K97" s="15"/>
      <c r="L97" s="15"/>
      <c r="M97" s="15"/>
    </row>
    <row r="98" spans="4:13">
      <c r="D98" s="15"/>
      <c r="E98" s="15"/>
      <c r="F98" s="15"/>
      <c r="G98" s="15"/>
      <c r="H98" s="15"/>
      <c r="I98" s="15"/>
      <c r="J98" s="15"/>
      <c r="K98" s="15"/>
      <c r="L98" s="15"/>
      <c r="M98" s="15"/>
    </row>
    <row r="99" spans="4:13">
      <c r="D99" s="15"/>
      <c r="E99" s="15"/>
      <c r="F99" s="15"/>
      <c r="G99" s="15"/>
      <c r="H99" s="15"/>
      <c r="I99" s="15"/>
      <c r="J99" s="15"/>
      <c r="K99" s="15"/>
      <c r="L99" s="15"/>
      <c r="M99" s="15"/>
    </row>
    <row r="100" spans="4:13">
      <c r="D100" s="15"/>
      <c r="E100" s="15"/>
      <c r="F100" s="15"/>
      <c r="G100" s="15"/>
      <c r="H100" s="15"/>
      <c r="I100" s="15"/>
      <c r="J100" s="15"/>
      <c r="K100" s="15"/>
      <c r="L100" s="15"/>
      <c r="M100" s="15"/>
    </row>
    <row r="101" spans="4:13">
      <c r="D101" s="15"/>
      <c r="E101" s="15"/>
      <c r="F101" s="15"/>
      <c r="G101" s="15"/>
      <c r="H101" s="15"/>
      <c r="I101" s="15"/>
      <c r="J101" s="15"/>
      <c r="K101" s="15"/>
      <c r="L101" s="15"/>
      <c r="M101" s="15"/>
    </row>
    <row r="102" spans="4:13">
      <c r="D102" s="15"/>
      <c r="E102" s="15"/>
      <c r="F102" s="15"/>
      <c r="G102" s="15"/>
      <c r="H102" s="15"/>
      <c r="I102" s="15"/>
      <c r="J102" s="15"/>
      <c r="K102" s="15"/>
      <c r="L102" s="15"/>
      <c r="M102" s="15"/>
    </row>
    <row r="103" spans="4:13">
      <c r="D103" s="15"/>
      <c r="E103" s="15"/>
      <c r="F103" s="15"/>
      <c r="G103" s="15"/>
      <c r="H103" s="15"/>
      <c r="I103" s="15"/>
      <c r="J103" s="15"/>
      <c r="K103" s="15"/>
      <c r="L103" s="15"/>
      <c r="M103" s="15"/>
    </row>
    <row r="104" spans="4:13">
      <c r="D104" s="15"/>
      <c r="E104" s="15"/>
      <c r="F104" s="15"/>
      <c r="G104" s="15"/>
      <c r="H104" s="15"/>
      <c r="I104" s="15"/>
      <c r="J104" s="15"/>
      <c r="K104" s="15"/>
      <c r="L104" s="15"/>
      <c r="M104" s="15"/>
    </row>
    <row r="105" spans="4:13">
      <c r="D105" s="15"/>
      <c r="E105" s="15"/>
      <c r="F105" s="15"/>
      <c r="G105" s="15"/>
      <c r="H105" s="15"/>
      <c r="I105" s="15"/>
      <c r="J105" s="15"/>
      <c r="K105" s="15"/>
      <c r="L105" s="15"/>
      <c r="M105" s="15"/>
    </row>
    <row r="106" spans="4:13">
      <c r="D106" s="15"/>
      <c r="E106" s="15"/>
      <c r="F106" s="15"/>
      <c r="G106" s="15"/>
      <c r="H106" s="15"/>
      <c r="I106" s="15"/>
      <c r="J106" s="15"/>
      <c r="K106" s="15"/>
      <c r="L106" s="15"/>
      <c r="M106" s="15"/>
    </row>
    <row r="107" spans="4:13">
      <c r="D107" s="15"/>
      <c r="E107" s="15"/>
      <c r="F107" s="15"/>
      <c r="G107" s="15"/>
      <c r="H107" s="15"/>
      <c r="I107" s="15"/>
      <c r="J107" s="15"/>
      <c r="K107" s="15"/>
      <c r="L107" s="15"/>
      <c r="M107" s="15"/>
    </row>
    <row r="108" spans="4:13">
      <c r="D108" s="15"/>
      <c r="E108" s="15"/>
      <c r="F108" s="15"/>
      <c r="G108" s="15"/>
      <c r="H108" s="15"/>
      <c r="I108" s="15"/>
      <c r="J108" s="15"/>
      <c r="K108" s="15"/>
      <c r="L108" s="15"/>
      <c r="M108" s="15"/>
    </row>
    <row r="109" spans="4:13">
      <c r="D109" s="15"/>
      <c r="E109" s="15"/>
      <c r="F109" s="15"/>
      <c r="G109" s="15"/>
      <c r="H109" s="15"/>
      <c r="I109" s="15"/>
      <c r="J109" s="15"/>
      <c r="K109" s="15"/>
      <c r="L109" s="15"/>
      <c r="M109" s="15"/>
    </row>
    <row r="110" spans="4:13">
      <c r="D110" s="15"/>
      <c r="E110" s="15"/>
      <c r="F110" s="15"/>
      <c r="G110" s="15"/>
      <c r="H110" s="15"/>
      <c r="I110" s="15"/>
      <c r="J110" s="15"/>
      <c r="K110" s="15"/>
      <c r="L110" s="15"/>
      <c r="M110" s="15"/>
    </row>
    <row r="111" spans="4:13">
      <c r="E111" s="15"/>
      <c r="F111" s="15"/>
      <c r="G111" s="15"/>
      <c r="H111" s="15"/>
      <c r="I111" s="15"/>
      <c r="J111" s="15"/>
      <c r="K111" s="15"/>
      <c r="L111" s="15"/>
      <c r="M111" s="15"/>
    </row>
    <row r="112" spans="4:13">
      <c r="E112" s="15"/>
      <c r="F112" s="15"/>
      <c r="G112" s="15"/>
      <c r="H112" s="15"/>
      <c r="I112" s="15"/>
      <c r="J112" s="15"/>
      <c r="K112" s="15"/>
      <c r="L112" s="15"/>
      <c r="M112" s="15"/>
    </row>
    <row r="113" spans="2:13">
      <c r="E113" s="15"/>
      <c r="F113" s="15"/>
      <c r="G113" s="15"/>
      <c r="H113" s="15"/>
      <c r="I113" s="15"/>
      <c r="J113" s="15"/>
      <c r="K113" s="15"/>
      <c r="L113" s="15"/>
      <c r="M113" s="15"/>
    </row>
    <row r="114" spans="2:13">
      <c r="E114" s="15"/>
      <c r="F114" s="15"/>
      <c r="G114" s="15"/>
      <c r="H114" s="15"/>
      <c r="I114" s="15"/>
      <c r="J114" s="15"/>
      <c r="K114" s="15"/>
      <c r="L114" s="15"/>
      <c r="M114" s="15"/>
    </row>
    <row r="115" spans="2:13">
      <c r="E115" s="15"/>
      <c r="F115" s="15"/>
      <c r="G115" s="15"/>
      <c r="H115" s="15"/>
      <c r="I115" s="15"/>
      <c r="J115" s="15"/>
      <c r="K115" s="15"/>
      <c r="L115" s="15"/>
      <c r="M115" s="15"/>
    </row>
    <row r="116" spans="2:13">
      <c r="E116" s="15"/>
      <c r="F116" s="15"/>
      <c r="G116" s="15"/>
      <c r="H116" s="15"/>
      <c r="I116" s="15"/>
      <c r="J116" s="15"/>
      <c r="K116" s="15"/>
      <c r="L116" s="15"/>
      <c r="M116" s="15"/>
    </row>
    <row r="117" spans="2:13">
      <c r="E117" s="15"/>
      <c r="F117" s="15"/>
      <c r="G117" s="15"/>
      <c r="H117" s="15"/>
      <c r="I117" s="15"/>
      <c r="J117" s="15"/>
      <c r="K117" s="15"/>
      <c r="L117" s="15"/>
      <c r="M117" s="15"/>
    </row>
    <row r="118" spans="2:13">
      <c r="E118" s="15"/>
      <c r="F118" s="15"/>
      <c r="G118" s="15"/>
      <c r="H118" s="15"/>
      <c r="I118" s="15"/>
      <c r="J118" s="15"/>
      <c r="K118" s="15"/>
      <c r="L118" s="15"/>
      <c r="M118" s="15"/>
    </row>
    <row r="119" spans="2:13">
      <c r="E119" s="15"/>
      <c r="F119" s="15"/>
      <c r="G119" s="15"/>
      <c r="H119" s="15"/>
      <c r="I119" s="15"/>
      <c r="J119" s="15"/>
      <c r="K119" s="15"/>
      <c r="L119" s="15"/>
      <c r="M119" s="15"/>
    </row>
    <row r="120" spans="2:13">
      <c r="E120" s="15"/>
      <c r="F120" s="15"/>
      <c r="G120" s="15"/>
      <c r="H120" s="15"/>
      <c r="I120" s="15"/>
      <c r="J120" s="15"/>
      <c r="K120" s="15"/>
      <c r="L120" s="15"/>
      <c r="M120" s="15"/>
    </row>
    <row r="121" spans="2:13">
      <c r="E121" s="15"/>
      <c r="F121" s="15"/>
      <c r="G121" s="15"/>
      <c r="H121" s="15"/>
      <c r="I121" s="15"/>
      <c r="J121" s="15"/>
      <c r="K121" s="15"/>
      <c r="L121" s="15"/>
      <c r="M121" s="15"/>
    </row>
    <row r="122" spans="2:13">
      <c r="E122" s="15"/>
      <c r="F122" s="15"/>
      <c r="G122" s="15"/>
      <c r="H122" s="15"/>
      <c r="I122" s="15"/>
      <c r="J122" s="15"/>
      <c r="K122" s="15"/>
      <c r="L122" s="15"/>
      <c r="M122" s="15"/>
    </row>
    <row r="123" spans="2:13"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</row>
    <row r="124" spans="2:13"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</row>
    <row r="125" spans="2:13"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</row>
    <row r="126" spans="2:13"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</row>
    <row r="127" spans="2:13"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</row>
    <row r="128" spans="2:13"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</row>
    <row r="129" spans="2:13"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</row>
    <row r="130" spans="2:13"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</row>
    <row r="131" spans="2:13"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</row>
    <row r="132" spans="2:13"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</row>
    <row r="133" spans="2:13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</row>
    <row r="134" spans="2:13"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</row>
    <row r="135" spans="2:13"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</row>
    <row r="136" spans="2:13"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</row>
    <row r="137" spans="2:13"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</row>
    <row r="138" spans="2:13"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</row>
    <row r="139" spans="2:13"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</row>
    <row r="140" spans="2:13"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</row>
    <row r="141" spans="2:13"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</row>
    <row r="142" spans="2:13"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</row>
    <row r="143" spans="2:13"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</row>
    <row r="144" spans="2:13"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</row>
    <row r="145" spans="2:13"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</row>
    <row r="146" spans="2:13"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</row>
    <row r="147" spans="2:13"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</row>
    <row r="148" spans="2:13"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</row>
    <row r="149" spans="2:13"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</row>
    <row r="150" spans="2:13"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</row>
    <row r="151" spans="2:13"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</row>
    <row r="152" spans="2:13"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</row>
    <row r="153" spans="2:13"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</row>
    <row r="154" spans="2:13"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</row>
    <row r="155" spans="2:13"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</row>
    <row r="156" spans="2:13"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</row>
    <row r="157" spans="2:13"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</row>
    <row r="158" spans="2:13"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</row>
    <row r="159" spans="2:13"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</row>
    <row r="160" spans="2:13"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</row>
    <row r="161" spans="2:13"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</row>
    <row r="162" spans="2:13"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</row>
    <row r="163" spans="2:13"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</row>
    <row r="164" spans="2:13"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</row>
    <row r="165" spans="2:13"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</row>
    <row r="166" spans="2:13"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</row>
    <row r="167" spans="2:13"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</row>
    <row r="168" spans="2:13"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</row>
    <row r="169" spans="2:13"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</row>
    <row r="170" spans="2:13"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</row>
    <row r="171" spans="2:13"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</row>
    <row r="172" spans="2:13"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</row>
  </sheetData>
  <sheetProtection password="B6F3" sheet="1" objects="1" scenarios="1" formatCells="0" deleteColumns="0" deleteRows="0" selectLockedCells="1"/>
  <mergeCells count="57">
    <mergeCell ref="B1:H1"/>
    <mergeCell ref="F16:H16"/>
    <mergeCell ref="F26:M26"/>
    <mergeCell ref="F8:G8"/>
    <mergeCell ref="K23:M23"/>
    <mergeCell ref="F20:M20"/>
    <mergeCell ref="F21:M21"/>
    <mergeCell ref="F22:M22"/>
    <mergeCell ref="F23:I23"/>
    <mergeCell ref="F24:M24"/>
    <mergeCell ref="F11:M11"/>
    <mergeCell ref="F12:M12"/>
    <mergeCell ref="F13:M13"/>
    <mergeCell ref="F14:M14"/>
    <mergeCell ref="F15:M15"/>
    <mergeCell ref="F25:M25"/>
    <mergeCell ref="F17:M17"/>
    <mergeCell ref="B47:F47"/>
    <mergeCell ref="B48:F48"/>
    <mergeCell ref="B49:F49"/>
    <mergeCell ref="B50:F50"/>
    <mergeCell ref="G47:H47"/>
    <mergeCell ref="G48:H48"/>
    <mergeCell ref="G49:H49"/>
    <mergeCell ref="G50:H50"/>
    <mergeCell ref="B52:M52"/>
    <mergeCell ref="H4:M4"/>
    <mergeCell ref="L5:M5"/>
    <mergeCell ref="B10:M10"/>
    <mergeCell ref="D4:F4"/>
    <mergeCell ref="D5:F5"/>
    <mergeCell ref="D6:F6"/>
    <mergeCell ref="B4:C4"/>
    <mergeCell ref="B5:C5"/>
    <mergeCell ref="B6:C6"/>
    <mergeCell ref="H5:K5"/>
    <mergeCell ref="L46:M50"/>
    <mergeCell ref="I47:K47"/>
    <mergeCell ref="I48:K48"/>
    <mergeCell ref="I49:K49"/>
    <mergeCell ref="I50:K50"/>
    <mergeCell ref="B2:M3"/>
    <mergeCell ref="F18:M18"/>
    <mergeCell ref="F54:H54"/>
    <mergeCell ref="C54:D54"/>
    <mergeCell ref="B27:D27"/>
    <mergeCell ref="B19:M19"/>
    <mergeCell ref="K42:M42"/>
    <mergeCell ref="K43:M43"/>
    <mergeCell ref="F44:J44"/>
    <mergeCell ref="B42:C44"/>
    <mergeCell ref="B45:M45"/>
    <mergeCell ref="D42:E42"/>
    <mergeCell ref="D43:E43"/>
    <mergeCell ref="G42:I42"/>
    <mergeCell ref="G43:I43"/>
    <mergeCell ref="E46:K46"/>
  </mergeCells>
  <hyperlinks>
    <hyperlink ref="K23" r:id="rId1" display="gmgind@yahoo.com"/>
    <hyperlink ref="O23" r:id="rId2"/>
  </hyperlinks>
  <pageMargins left="0" right="0" top="0.5" bottom="0.75" header="0.3" footer="0.3"/>
  <pageSetup scale="95" orientation="portrait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5"/>
  <dimension ref="A1:BA22"/>
  <sheetViews>
    <sheetView showGridLines="0" topLeftCell="B1" workbookViewId="0">
      <selection activeCell="AX10" sqref="AX10"/>
    </sheetView>
  </sheetViews>
  <sheetFormatPr defaultColWidth="2.28515625" defaultRowHeight="15"/>
  <cols>
    <col min="1" max="4" width="2.28515625" style="14"/>
    <col min="5" max="5" width="2.28515625" style="14" customWidth="1"/>
    <col min="6" max="15" width="2.28515625" style="14"/>
    <col min="16" max="16" width="1" style="14" customWidth="1"/>
    <col min="17" max="21" width="2.28515625" style="14"/>
    <col min="22" max="22" width="12.5703125" style="14" bestFit="1" customWidth="1"/>
    <col min="23" max="27" width="2.28515625" style="14"/>
    <col min="28" max="28" width="2.42578125" style="14" customWidth="1"/>
    <col min="29" max="39" width="2.28515625" style="14"/>
    <col min="40" max="40" width="2.42578125" style="14" bestFit="1" customWidth="1"/>
    <col min="41" max="50" width="2.28515625" style="14"/>
    <col min="51" max="51" width="13.140625" style="14" bestFit="1" customWidth="1"/>
    <col min="52" max="52" width="7" style="14" bestFit="1" customWidth="1"/>
    <col min="53" max="16384" width="2.28515625" style="14"/>
  </cols>
  <sheetData>
    <row r="1" spans="1:53" ht="51" customHeight="1">
      <c r="A1" s="22"/>
      <c r="B1" s="253" t="s">
        <v>929</v>
      </c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</row>
    <row r="2" spans="1:53">
      <c r="A2" s="22"/>
      <c r="B2" s="243" t="s">
        <v>232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  <c r="AS2" s="243"/>
      <c r="AT2" s="243"/>
      <c r="AU2" s="243"/>
      <c r="AV2" s="243"/>
      <c r="AW2" s="243"/>
    </row>
    <row r="3" spans="1:53">
      <c r="A3" s="22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  <c r="AJ3" s="243"/>
      <c r="AK3" s="243"/>
      <c r="AL3" s="243"/>
      <c r="AM3" s="243"/>
      <c r="AN3" s="243"/>
      <c r="AO3" s="243"/>
      <c r="AP3" s="243"/>
      <c r="AQ3" s="243"/>
      <c r="AR3" s="243"/>
      <c r="AS3" s="243"/>
      <c r="AT3" s="243"/>
      <c r="AU3" s="243"/>
      <c r="AV3" s="243"/>
      <c r="AW3" s="243"/>
    </row>
    <row r="4" spans="1:53" ht="5.25" customHeight="1">
      <c r="A4" s="22"/>
      <c r="B4" s="66"/>
      <c r="C4" s="66"/>
      <c r="D4" s="66"/>
      <c r="E4" s="66"/>
      <c r="F4" s="66"/>
      <c r="G4" s="66"/>
      <c r="H4" s="66"/>
      <c r="I4" s="66"/>
      <c r="J4" s="66"/>
      <c r="K4" s="22"/>
      <c r="L4" s="22"/>
      <c r="M4" s="22"/>
      <c r="N4" s="22"/>
      <c r="O4" s="22"/>
      <c r="P4" s="22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7"/>
      <c r="AN4" s="67"/>
      <c r="AO4" s="67"/>
      <c r="AP4" s="67"/>
      <c r="AQ4" s="67"/>
      <c r="AR4" s="22"/>
      <c r="AS4" s="22"/>
      <c r="AT4" s="22"/>
      <c r="AU4" s="22"/>
      <c r="AV4" s="22"/>
      <c r="AW4" s="22"/>
    </row>
    <row r="5" spans="1:53">
      <c r="A5" s="22"/>
      <c r="B5" s="68"/>
      <c r="C5" s="69" t="s">
        <v>233</v>
      </c>
      <c r="D5" s="66"/>
      <c r="E5" s="68"/>
      <c r="F5" s="69" t="s">
        <v>244</v>
      </c>
      <c r="G5" s="66"/>
      <c r="H5" s="66" t="s">
        <v>261</v>
      </c>
      <c r="I5" s="66"/>
      <c r="J5" s="66"/>
      <c r="K5" s="22"/>
      <c r="L5" s="22"/>
      <c r="M5" s="22"/>
      <c r="N5" s="22"/>
      <c r="O5" s="22"/>
      <c r="P5" s="22"/>
      <c r="Q5" s="66" t="s">
        <v>242</v>
      </c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22"/>
      <c r="AF5" s="22"/>
      <c r="AG5" s="22"/>
      <c r="AH5" s="68"/>
      <c r="AI5" s="66" t="s">
        <v>243</v>
      </c>
      <c r="AJ5" s="66"/>
      <c r="AK5" s="22"/>
      <c r="AL5" s="68"/>
      <c r="AM5" s="66" t="s">
        <v>262</v>
      </c>
      <c r="AN5" s="66"/>
      <c r="AO5" s="66"/>
      <c r="AP5" s="66"/>
      <c r="AQ5" s="69"/>
      <c r="AR5" s="69"/>
      <c r="AS5" s="69"/>
      <c r="AT5" s="69"/>
      <c r="AU5" s="69"/>
      <c r="AV5" s="22"/>
      <c r="AW5" s="22"/>
    </row>
    <row r="6" spans="1:53" ht="3" customHeight="1">
      <c r="A6" s="22"/>
      <c r="B6" s="66"/>
      <c r="C6" s="66"/>
      <c r="D6" s="66"/>
      <c r="E6" s="66"/>
      <c r="F6" s="66"/>
      <c r="G6" s="66"/>
      <c r="H6" s="66"/>
      <c r="I6" s="66"/>
      <c r="J6" s="66"/>
      <c r="K6" s="22"/>
      <c r="L6" s="22"/>
      <c r="M6" s="22"/>
      <c r="N6" s="22"/>
      <c r="O6" s="22"/>
      <c r="P6" s="22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9"/>
      <c r="AN6" s="69"/>
      <c r="AO6" s="69"/>
      <c r="AP6" s="69"/>
      <c r="AQ6" s="69"/>
      <c r="AR6" s="22"/>
      <c r="AS6" s="22"/>
      <c r="AT6" s="22"/>
      <c r="AU6" s="22"/>
      <c r="AV6" s="22"/>
      <c r="AW6" s="22"/>
    </row>
    <row r="7" spans="1:53">
      <c r="A7" s="22"/>
      <c r="B7" s="242" t="s">
        <v>10</v>
      </c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70"/>
      <c r="Q7" s="66" t="s">
        <v>245</v>
      </c>
      <c r="R7" s="66"/>
      <c r="S7" s="66"/>
      <c r="T7" s="66"/>
      <c r="U7" s="66"/>
      <c r="V7" s="71" t="str">
        <f>+'Old RTGS Form'!O4</f>
        <v>2623/VIBHAV KHAND GOMTI NAGAR</v>
      </c>
      <c r="W7" s="72"/>
      <c r="X7" s="72"/>
      <c r="Y7" s="72"/>
      <c r="Z7" s="73"/>
      <c r="AA7" s="72"/>
      <c r="AB7" s="72"/>
      <c r="AC7" s="72"/>
      <c r="AD7" s="72"/>
      <c r="AE7" s="72"/>
      <c r="AF7" s="73"/>
      <c r="AG7" s="72"/>
      <c r="AH7" s="72"/>
      <c r="AI7" s="66" t="s">
        <v>237</v>
      </c>
      <c r="AJ7" s="66"/>
      <c r="AK7" s="239">
        <f ca="1">TODAY()</f>
        <v>42586</v>
      </c>
      <c r="AL7" s="239"/>
      <c r="AM7" s="239"/>
      <c r="AN7" s="239"/>
      <c r="AO7" s="239"/>
      <c r="AP7" s="66" t="s">
        <v>238</v>
      </c>
      <c r="AQ7" s="69"/>
      <c r="AR7" s="61"/>
      <c r="AS7" s="61"/>
      <c r="AT7" s="61"/>
      <c r="AU7" s="61"/>
      <c r="AV7" s="61"/>
      <c r="AW7" s="61"/>
      <c r="AY7" s="81"/>
    </row>
    <row r="8" spans="1:53">
      <c r="A8" s="22"/>
      <c r="B8" s="66" t="s">
        <v>234</v>
      </c>
      <c r="C8" s="66"/>
      <c r="D8" s="72" t="str">
        <f>S13</f>
        <v>XYZ-2</v>
      </c>
      <c r="E8" s="72"/>
      <c r="F8" s="72"/>
      <c r="G8" s="72"/>
      <c r="H8" s="72"/>
      <c r="I8" s="72"/>
      <c r="J8" s="72"/>
      <c r="K8" s="61"/>
      <c r="L8" s="61"/>
      <c r="M8" s="61"/>
      <c r="N8" s="61"/>
      <c r="O8" s="61"/>
      <c r="P8" s="41"/>
      <c r="Q8" s="66" t="s">
        <v>246</v>
      </c>
      <c r="R8" s="66"/>
      <c r="S8" s="66"/>
      <c r="T8" s="66"/>
      <c r="U8" s="66"/>
      <c r="V8" s="71" t="str">
        <f>+'Old RTGS Form'!N20</f>
        <v>CHANDRA KESH MISHRA</v>
      </c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4"/>
      <c r="AN8" s="74"/>
      <c r="AO8" s="74"/>
      <c r="AP8" s="74"/>
      <c r="AQ8" s="74"/>
      <c r="AR8" s="73"/>
      <c r="AS8" s="73"/>
      <c r="AT8" s="73"/>
      <c r="AU8" s="73"/>
      <c r="AV8" s="61"/>
      <c r="AW8" s="61"/>
      <c r="AY8" s="81"/>
      <c r="AZ8" s="18"/>
    </row>
    <row r="9" spans="1:53">
      <c r="A9" s="22"/>
      <c r="B9" s="66" t="s">
        <v>235</v>
      </c>
      <c r="C9" s="66"/>
      <c r="D9" s="66"/>
      <c r="E9" s="66"/>
      <c r="F9" s="249" t="str">
        <f>+U15</f>
        <v>A/C NO.XYZ02</v>
      </c>
      <c r="G9" s="249"/>
      <c r="H9" s="249"/>
      <c r="I9" s="249"/>
      <c r="J9" s="249"/>
      <c r="K9" s="249"/>
      <c r="L9" s="249"/>
      <c r="M9" s="249"/>
      <c r="N9" s="249"/>
      <c r="O9" s="249"/>
      <c r="P9" s="41"/>
      <c r="Q9" s="66" t="s">
        <v>235</v>
      </c>
      <c r="R9" s="66"/>
      <c r="S9" s="66"/>
      <c r="T9" s="66"/>
      <c r="U9" s="66"/>
      <c r="V9" s="105">
        <f>+'Old RTGS Form'!N21</f>
        <v>26000000028</v>
      </c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5"/>
      <c r="AJ9" s="75"/>
      <c r="AK9" s="75"/>
      <c r="AL9" s="75"/>
      <c r="AM9" s="66" t="s">
        <v>248</v>
      </c>
      <c r="AN9" s="69"/>
      <c r="AO9" s="69"/>
      <c r="AP9" s="69"/>
      <c r="AQ9" s="244" t="str">
        <f>'Old RTGS Form'!D8</f>
        <v>002134</v>
      </c>
      <c r="AR9" s="244"/>
      <c r="AS9" s="244"/>
      <c r="AT9" s="244"/>
      <c r="AU9" s="244"/>
      <c r="AV9" s="244"/>
      <c r="AW9" s="244"/>
      <c r="AY9" s="139"/>
      <c r="AZ9" s="19"/>
    </row>
    <row r="10" spans="1:53">
      <c r="A10" s="22"/>
      <c r="B10" s="66" t="s">
        <v>236</v>
      </c>
      <c r="C10" s="66"/>
      <c r="D10" s="72" t="str">
        <f>+V16</f>
        <v>BANK NAME-XYZ02</v>
      </c>
      <c r="E10" s="72"/>
      <c r="F10" s="72"/>
      <c r="G10" s="72"/>
      <c r="H10" s="72"/>
      <c r="I10" s="72"/>
      <c r="J10" s="72"/>
      <c r="K10" s="61"/>
      <c r="L10" s="61"/>
      <c r="M10" s="61"/>
      <c r="N10" s="61"/>
      <c r="O10" s="61"/>
      <c r="P10" s="41"/>
      <c r="Q10" s="66" t="s">
        <v>247</v>
      </c>
      <c r="R10" s="66"/>
      <c r="S10" s="66"/>
      <c r="T10" s="66"/>
      <c r="U10" s="77" t="str">
        <f>+'Old RTGS Form'!N23</f>
        <v>+91-7600000025</v>
      </c>
      <c r="V10" s="72"/>
      <c r="W10" s="72"/>
      <c r="X10" s="72"/>
      <c r="Y10" s="61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66" t="s">
        <v>249</v>
      </c>
      <c r="AL10" s="66"/>
      <c r="AM10" s="69"/>
      <c r="AN10" s="78" t="str">
        <f>+'Old RTGS Form'!P23</f>
        <v>0522-2415148</v>
      </c>
      <c r="AO10" s="74"/>
      <c r="AP10" s="74"/>
      <c r="AQ10" s="74"/>
      <c r="AR10" s="61"/>
      <c r="AS10" s="61"/>
      <c r="AT10" s="61"/>
      <c r="AU10" s="61"/>
      <c r="AV10" s="65"/>
      <c r="AW10" s="65"/>
      <c r="AY10" s="140"/>
      <c r="AZ10" s="18"/>
      <c r="BA10" s="255"/>
    </row>
    <row r="11" spans="1:53" ht="3.75" customHeight="1">
      <c r="A11" s="22"/>
      <c r="B11" s="66"/>
      <c r="C11" s="66"/>
      <c r="D11" s="68"/>
      <c r="E11" s="79"/>
      <c r="F11" s="79"/>
      <c r="G11" s="79"/>
      <c r="H11" s="79"/>
      <c r="I11" s="79"/>
      <c r="J11" s="79"/>
      <c r="K11" s="80"/>
      <c r="L11" s="80"/>
      <c r="M11" s="80"/>
      <c r="N11" s="80"/>
      <c r="O11" s="80"/>
      <c r="P11" s="41"/>
      <c r="Q11" s="66"/>
      <c r="R11" s="66"/>
      <c r="S11" s="66"/>
      <c r="T11" s="66"/>
      <c r="U11" s="81"/>
      <c r="V11" s="68"/>
      <c r="W11" s="68"/>
      <c r="X11" s="68"/>
      <c r="Y11" s="41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6"/>
      <c r="AL11" s="66"/>
      <c r="AM11" s="69"/>
      <c r="AN11" s="82"/>
      <c r="AO11" s="83"/>
      <c r="AP11" s="83"/>
      <c r="AQ11" s="83"/>
      <c r="AR11" s="41"/>
      <c r="AS11" s="41"/>
      <c r="AT11" s="41"/>
      <c r="AU11" s="41"/>
      <c r="AV11" s="22"/>
      <c r="AW11" s="22"/>
      <c r="BA11" s="15"/>
    </row>
    <row r="12" spans="1:53">
      <c r="A12" s="22"/>
      <c r="B12" s="66" t="s">
        <v>237</v>
      </c>
      <c r="C12" s="66"/>
      <c r="D12" s="239">
        <f ca="1">+'Old RTGS Form'!O5</f>
        <v>42586</v>
      </c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41"/>
      <c r="Q12" s="121" t="s">
        <v>10</v>
      </c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3"/>
      <c r="AN12" s="123"/>
      <c r="AO12" s="123"/>
      <c r="AP12" s="123"/>
      <c r="AQ12" s="123"/>
      <c r="AR12" s="124"/>
      <c r="AS12" s="124"/>
      <c r="AT12" s="124"/>
      <c r="AU12" s="124"/>
      <c r="AV12" s="124"/>
      <c r="AW12" s="124"/>
    </row>
    <row r="13" spans="1:53">
      <c r="A13" s="22"/>
      <c r="B13" s="66" t="s">
        <v>238</v>
      </c>
      <c r="C13" s="66"/>
      <c r="D13" s="75"/>
      <c r="E13" s="75"/>
      <c r="F13" s="75"/>
      <c r="G13" s="75"/>
      <c r="H13" s="75"/>
      <c r="I13" s="75"/>
      <c r="J13" s="75"/>
      <c r="K13" s="65"/>
      <c r="L13" s="65"/>
      <c r="M13" s="65"/>
      <c r="N13" s="65"/>
      <c r="O13" s="65"/>
      <c r="P13" s="41"/>
      <c r="Q13" s="66" t="s">
        <v>234</v>
      </c>
      <c r="R13" s="66"/>
      <c r="S13" s="84" t="str">
        <f>'Old RTGS Form'!F11</f>
        <v>XYZ-2</v>
      </c>
      <c r="T13" s="85"/>
      <c r="U13" s="74"/>
      <c r="V13" s="74"/>
      <c r="W13" s="74"/>
      <c r="X13" s="74"/>
      <c r="Y13" s="74"/>
      <c r="Z13" s="74"/>
      <c r="AA13" s="74"/>
      <c r="AB13" s="73"/>
      <c r="AC13" s="74"/>
      <c r="AD13" s="74"/>
      <c r="AE13" s="74"/>
      <c r="AF13" s="74"/>
      <c r="AG13" s="74"/>
      <c r="AH13" s="74"/>
      <c r="AI13" s="73"/>
      <c r="AJ13" s="74"/>
      <c r="AK13" s="73"/>
      <c r="AL13" s="74"/>
      <c r="AM13" s="74"/>
      <c r="AN13" s="74"/>
      <c r="AO13" s="74"/>
      <c r="AP13" s="74"/>
      <c r="AQ13" s="74"/>
      <c r="AR13" s="73"/>
      <c r="AS13" s="73"/>
      <c r="AT13" s="73"/>
      <c r="AU13" s="73"/>
      <c r="AV13" s="73"/>
      <c r="AW13" s="73"/>
    </row>
    <row r="14" spans="1:53">
      <c r="A14" s="22"/>
      <c r="B14" s="66" t="s">
        <v>239</v>
      </c>
      <c r="C14" s="66"/>
      <c r="D14" s="66"/>
      <c r="E14" s="66"/>
      <c r="F14" s="240" t="str">
        <f>AQ9</f>
        <v>002134</v>
      </c>
      <c r="G14" s="240"/>
      <c r="H14" s="240"/>
      <c r="I14" s="240"/>
      <c r="J14" s="240"/>
      <c r="K14" s="240"/>
      <c r="L14" s="240"/>
      <c r="M14" s="240"/>
      <c r="N14" s="240"/>
      <c r="O14" s="240"/>
      <c r="P14" s="41"/>
      <c r="Q14" s="66" t="s">
        <v>250</v>
      </c>
      <c r="R14" s="68"/>
      <c r="S14" s="68"/>
      <c r="T14" s="84" t="str">
        <f>'Old RTGS Form'!F14</f>
        <v>ADDRESS XYZ-02</v>
      </c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3"/>
      <c r="AS14" s="73"/>
      <c r="AT14" s="73"/>
      <c r="AU14" s="73"/>
      <c r="AV14" s="73"/>
      <c r="AW14" s="73"/>
      <c r="AX14" s="15"/>
    </row>
    <row r="15" spans="1:53">
      <c r="A15" s="22"/>
      <c r="B15" s="66" t="s">
        <v>240</v>
      </c>
      <c r="C15" s="66"/>
      <c r="D15" s="66"/>
      <c r="E15" s="241">
        <f>+AB17</f>
        <v>800000</v>
      </c>
      <c r="F15" s="241"/>
      <c r="G15" s="241"/>
      <c r="H15" s="241"/>
      <c r="I15" s="241"/>
      <c r="J15" s="241"/>
      <c r="K15" s="241"/>
      <c r="L15" s="241"/>
      <c r="M15" s="241"/>
      <c r="N15" s="241"/>
      <c r="O15" s="241"/>
      <c r="P15" s="41"/>
      <c r="Q15" s="66" t="s">
        <v>235</v>
      </c>
      <c r="R15" s="66"/>
      <c r="S15" s="66"/>
      <c r="T15" s="66"/>
      <c r="U15" s="247" t="str">
        <f>'Old RTGS Form'!F12</f>
        <v>A/C NO.XYZ02</v>
      </c>
      <c r="V15" s="247"/>
      <c r="W15" s="247"/>
      <c r="X15" s="247"/>
      <c r="Y15" s="247"/>
      <c r="Z15" s="247"/>
      <c r="AA15" s="247"/>
      <c r="AB15" s="247"/>
      <c r="AC15" s="247"/>
      <c r="AD15" s="247"/>
      <c r="AE15" s="247"/>
      <c r="AF15" s="247"/>
      <c r="AG15" s="247"/>
      <c r="AH15" s="66" t="s">
        <v>251</v>
      </c>
      <c r="AI15" s="66"/>
      <c r="AJ15" s="66"/>
      <c r="AK15" s="66"/>
      <c r="AL15" s="66"/>
      <c r="AM15" s="69"/>
      <c r="AN15" s="69"/>
      <c r="AO15" s="248" t="str">
        <f>U15</f>
        <v>A/C NO.XYZ02</v>
      </c>
      <c r="AP15" s="248"/>
      <c r="AQ15" s="248"/>
      <c r="AR15" s="248"/>
      <c r="AS15" s="248"/>
      <c r="AT15" s="248"/>
      <c r="AU15" s="248"/>
      <c r="AV15" s="248"/>
      <c r="AW15" s="248"/>
    </row>
    <row r="16" spans="1:53">
      <c r="A16" s="22"/>
      <c r="B16" s="66"/>
      <c r="C16" s="66"/>
      <c r="D16" s="66"/>
      <c r="E16" s="66"/>
      <c r="F16" s="66"/>
      <c r="G16" s="66"/>
      <c r="H16" s="66"/>
      <c r="I16" s="66"/>
      <c r="J16" s="66"/>
      <c r="K16" s="22"/>
      <c r="L16" s="22"/>
      <c r="M16" s="22"/>
      <c r="N16" s="22"/>
      <c r="O16" s="22"/>
      <c r="P16" s="22"/>
      <c r="Q16" s="69" t="s">
        <v>263</v>
      </c>
      <c r="R16" s="69"/>
      <c r="S16" s="69"/>
      <c r="T16" s="69"/>
      <c r="U16" s="69"/>
      <c r="V16" s="86" t="str">
        <f>'Old RTGS Form'!F15</f>
        <v>BANK NAME-XYZ02</v>
      </c>
      <c r="W16" s="87"/>
      <c r="X16" s="87"/>
      <c r="Y16" s="87"/>
      <c r="Z16" s="87"/>
      <c r="AA16" s="87"/>
      <c r="AB16" s="87"/>
      <c r="AC16" s="69" t="s">
        <v>252</v>
      </c>
      <c r="AD16" s="69"/>
      <c r="AE16" s="69"/>
      <c r="AF16" s="88" t="str">
        <f>'Old RTGS Form'!F16</f>
        <v>XYZA0000002</v>
      </c>
      <c r="AG16" s="74"/>
      <c r="AH16" s="74"/>
      <c r="AI16" s="74"/>
      <c r="AJ16" s="61"/>
      <c r="AK16" s="69" t="s">
        <v>253</v>
      </c>
      <c r="AL16" s="22"/>
      <c r="AM16" s="69"/>
      <c r="AN16" s="69"/>
      <c r="AO16" s="89"/>
      <c r="AP16" s="89"/>
      <c r="AQ16" s="69"/>
      <c r="AR16" s="69" t="s">
        <v>254</v>
      </c>
      <c r="AS16" s="22"/>
      <c r="AT16" s="89"/>
      <c r="AU16" s="89"/>
      <c r="AV16" s="89"/>
      <c r="AW16" s="83"/>
    </row>
    <row r="17" spans="1:49" ht="23.25" customHeight="1">
      <c r="A17" s="22"/>
      <c r="B17" s="66"/>
      <c r="C17" s="66"/>
      <c r="D17" s="66"/>
      <c r="E17" s="66"/>
      <c r="F17" s="66"/>
      <c r="G17" s="66"/>
      <c r="H17" s="66"/>
      <c r="I17" s="66"/>
      <c r="J17" s="66"/>
      <c r="K17" s="22"/>
      <c r="L17" s="22"/>
      <c r="M17" s="22"/>
      <c r="N17" s="22"/>
      <c r="O17" s="22"/>
      <c r="P17" s="22"/>
      <c r="Q17" s="66" t="s">
        <v>255</v>
      </c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245">
        <f>'Old RTGS Form'!F17</f>
        <v>800000</v>
      </c>
      <c r="AC17" s="245"/>
      <c r="AD17" s="245"/>
      <c r="AE17" s="245"/>
      <c r="AF17" s="245"/>
      <c r="AG17" s="245"/>
      <c r="AH17" s="66" t="s">
        <v>256</v>
      </c>
      <c r="AI17" s="66"/>
      <c r="AJ17" s="68"/>
      <c r="AK17" s="68"/>
      <c r="AL17" s="246" t="str">
        <f>'Old RTGS Form'!F18</f>
        <v xml:space="preserve"> Eight Lakh     Only</v>
      </c>
      <c r="AM17" s="246"/>
      <c r="AN17" s="246"/>
      <c r="AO17" s="246"/>
      <c r="AP17" s="246"/>
      <c r="AQ17" s="246"/>
      <c r="AR17" s="246"/>
      <c r="AS17" s="246"/>
      <c r="AT17" s="246"/>
      <c r="AU17" s="246"/>
      <c r="AV17" s="246"/>
      <c r="AW17" s="246"/>
    </row>
    <row r="18" spans="1:49">
      <c r="A18" s="22"/>
      <c r="B18" s="66"/>
      <c r="C18" s="66"/>
      <c r="D18" s="66"/>
      <c r="E18" s="66"/>
      <c r="F18" s="66"/>
      <c r="G18" s="66"/>
      <c r="H18" s="66"/>
      <c r="I18" s="66"/>
      <c r="J18" s="66"/>
      <c r="K18" s="22"/>
      <c r="L18" s="22"/>
      <c r="M18" s="22"/>
      <c r="N18" s="22"/>
      <c r="O18" s="22"/>
      <c r="P18" s="22"/>
      <c r="Q18" s="66" t="s">
        <v>257</v>
      </c>
      <c r="R18" s="66"/>
      <c r="S18" s="66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4"/>
      <c r="AN18" s="74"/>
      <c r="AO18" s="74"/>
      <c r="AP18" s="74"/>
      <c r="AQ18" s="74"/>
      <c r="AR18" s="61"/>
      <c r="AS18" s="61"/>
      <c r="AT18" s="61"/>
      <c r="AU18" s="61"/>
      <c r="AV18" s="65"/>
      <c r="AW18" s="65"/>
    </row>
    <row r="19" spans="1:49" ht="4.5" customHeight="1">
      <c r="A19" s="22"/>
      <c r="B19" s="66"/>
      <c r="C19" s="66"/>
      <c r="D19" s="66"/>
      <c r="E19" s="66"/>
      <c r="F19" s="66"/>
      <c r="G19" s="66"/>
      <c r="H19" s="66"/>
      <c r="I19" s="66"/>
      <c r="J19" s="66"/>
      <c r="K19" s="22"/>
      <c r="L19" s="22"/>
      <c r="M19" s="22"/>
      <c r="N19" s="22"/>
      <c r="O19" s="22"/>
      <c r="P19" s="22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9"/>
      <c r="AN19" s="69"/>
      <c r="AO19" s="69"/>
      <c r="AP19" s="69"/>
      <c r="AQ19" s="69"/>
      <c r="AR19" s="22"/>
      <c r="AS19" s="22"/>
      <c r="AT19" s="22"/>
      <c r="AU19" s="22"/>
      <c r="AV19" s="22"/>
      <c r="AW19" s="22"/>
    </row>
    <row r="20" spans="1:49" ht="15" customHeight="1">
      <c r="A20" s="22"/>
      <c r="B20" s="66"/>
      <c r="C20" s="66"/>
      <c r="D20" s="66"/>
      <c r="E20" s="66"/>
      <c r="F20" s="66"/>
      <c r="G20" s="66"/>
      <c r="H20" s="66"/>
      <c r="I20" s="66"/>
      <c r="J20" s="66"/>
      <c r="K20" s="22"/>
      <c r="L20" s="22"/>
      <c r="M20" s="22"/>
      <c r="N20" s="22"/>
      <c r="O20" s="22"/>
      <c r="P20" s="22"/>
      <c r="Q20" s="230" t="s">
        <v>265</v>
      </c>
      <c r="R20" s="231"/>
      <c r="S20" s="231"/>
      <c r="T20" s="231"/>
      <c r="U20" s="231"/>
      <c r="V20" s="232"/>
      <c r="W20" s="90"/>
      <c r="X20" s="91"/>
      <c r="Y20" s="91"/>
      <c r="Z20" s="91"/>
      <c r="AA20" s="80"/>
      <c r="AB20" s="92"/>
      <c r="AC20" s="92"/>
      <c r="AD20" s="92"/>
      <c r="AE20" s="93"/>
      <c r="AF20" s="94"/>
      <c r="AG20" s="92"/>
      <c r="AH20" s="80"/>
      <c r="AI20" s="80"/>
      <c r="AJ20" s="92"/>
      <c r="AK20" s="92"/>
      <c r="AL20" s="92"/>
      <c r="AM20" s="92"/>
      <c r="AN20" s="93"/>
      <c r="AO20" s="94"/>
      <c r="AP20" s="80"/>
      <c r="AQ20" s="80"/>
      <c r="AR20" s="92"/>
      <c r="AS20" s="92"/>
      <c r="AT20" s="92"/>
      <c r="AU20" s="92"/>
      <c r="AV20" s="92"/>
      <c r="AW20" s="93"/>
    </row>
    <row r="21" spans="1:49">
      <c r="A21" s="22"/>
      <c r="B21" s="22"/>
      <c r="C21" s="66"/>
      <c r="D21" s="66"/>
      <c r="E21" s="66"/>
      <c r="F21" s="66"/>
      <c r="G21" s="66"/>
      <c r="H21" s="66"/>
      <c r="I21" s="66"/>
      <c r="J21" s="66"/>
      <c r="K21" s="22"/>
      <c r="L21" s="22"/>
      <c r="M21" s="22"/>
      <c r="N21" s="22"/>
      <c r="O21" s="22"/>
      <c r="P21" s="22"/>
      <c r="Q21" s="233" t="s">
        <v>264</v>
      </c>
      <c r="R21" s="234"/>
      <c r="S21" s="234"/>
      <c r="T21" s="234"/>
      <c r="U21" s="234"/>
      <c r="V21" s="235"/>
      <c r="W21" s="95"/>
      <c r="X21" s="96"/>
      <c r="Y21" s="96"/>
      <c r="Z21" s="96"/>
      <c r="AA21" s="97"/>
      <c r="AB21" s="97"/>
      <c r="AC21" s="97"/>
      <c r="AD21" s="97"/>
      <c r="AE21" s="98"/>
      <c r="AF21" s="99"/>
      <c r="AG21" s="97"/>
      <c r="AH21" s="41"/>
      <c r="AI21" s="97"/>
      <c r="AJ21" s="97"/>
      <c r="AK21" s="97"/>
      <c r="AL21" s="97"/>
      <c r="AM21" s="97"/>
      <c r="AN21" s="98"/>
      <c r="AO21" s="99"/>
      <c r="AP21" s="41"/>
      <c r="AQ21" s="97"/>
      <c r="AR21" s="97"/>
      <c r="AS21" s="97"/>
      <c r="AT21" s="97"/>
      <c r="AU21" s="97"/>
      <c r="AV21" s="97"/>
      <c r="AW21" s="98"/>
    </row>
    <row r="22" spans="1:49">
      <c r="A22" s="22"/>
      <c r="B22" s="100" t="s">
        <v>241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36" t="s">
        <v>266</v>
      </c>
      <c r="R22" s="237"/>
      <c r="S22" s="237"/>
      <c r="T22" s="237"/>
      <c r="U22" s="237"/>
      <c r="V22" s="238"/>
      <c r="W22" s="101"/>
      <c r="X22" s="61"/>
      <c r="Y22" s="61"/>
      <c r="Z22" s="102" t="s">
        <v>258</v>
      </c>
      <c r="AA22" s="61"/>
      <c r="AB22" s="61"/>
      <c r="AC22" s="61"/>
      <c r="AD22" s="61"/>
      <c r="AE22" s="103"/>
      <c r="AF22" s="101"/>
      <c r="AG22" s="61"/>
      <c r="AH22" s="61"/>
      <c r="AI22" s="102" t="s">
        <v>260</v>
      </c>
      <c r="AJ22" s="61"/>
      <c r="AK22" s="61"/>
      <c r="AL22" s="61"/>
      <c r="AM22" s="61"/>
      <c r="AN22" s="103"/>
      <c r="AO22" s="101"/>
      <c r="AP22" s="61"/>
      <c r="AQ22" s="102" t="s">
        <v>259</v>
      </c>
      <c r="AR22" s="61"/>
      <c r="AS22" s="61"/>
      <c r="AT22" s="61"/>
      <c r="AU22" s="61"/>
      <c r="AV22" s="61"/>
      <c r="AW22" s="103"/>
    </row>
  </sheetData>
  <sheetProtection password="B6F3" sheet="1" objects="1" scenarios="1" selectLockedCells="1" selectUnlockedCells="1"/>
  <mergeCells count="18">
    <mergeCell ref="B1:V1"/>
    <mergeCell ref="B7:O7"/>
    <mergeCell ref="B2:AW3"/>
    <mergeCell ref="AK7:AO7"/>
    <mergeCell ref="AQ9:AW9"/>
    <mergeCell ref="AB17:AG17"/>
    <mergeCell ref="AL17:AW17"/>
    <mergeCell ref="U15:AG15"/>
    <mergeCell ref="AO15:AW15"/>
    <mergeCell ref="F9:O9"/>
    <mergeCell ref="Q20:V20"/>
    <mergeCell ref="Q21:V21"/>
    <mergeCell ref="Q22:V22"/>
    <mergeCell ref="D12:H12"/>
    <mergeCell ref="I12:M12"/>
    <mergeCell ref="N12:O12"/>
    <mergeCell ref="F14:O14"/>
    <mergeCell ref="E15:O15"/>
  </mergeCells>
  <pageMargins left="0" right="0" top="0" bottom="0" header="0" footer="0"/>
  <pageSetup paperSize="9"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BO112"/>
  <sheetViews>
    <sheetView workbookViewId="0">
      <selection activeCell="G9" sqref="G9"/>
    </sheetView>
  </sheetViews>
  <sheetFormatPr defaultRowHeight="15"/>
  <cols>
    <col min="1" max="1" width="5.140625" style="14" bestFit="1" customWidth="1"/>
    <col min="2" max="2" width="19.28515625" style="14" customWidth="1"/>
    <col min="3" max="3" width="23.140625" style="14" bestFit="1" customWidth="1"/>
    <col min="4" max="4" width="20.28515625" style="21" customWidth="1"/>
    <col min="5" max="5" width="22.85546875" style="14" customWidth="1"/>
    <col min="6" max="6" width="18.28515625" style="14" customWidth="1"/>
    <col min="7" max="7" width="23.28515625" style="14" customWidth="1"/>
    <col min="8" max="8" width="14.85546875" style="14" customWidth="1"/>
    <col min="9" max="9" width="13.140625" style="14" customWidth="1"/>
    <col min="10" max="10" width="12.42578125" style="14" bestFit="1" customWidth="1"/>
    <col min="11" max="11" width="13.5703125" style="14" customWidth="1"/>
    <col min="12" max="12" width="15.85546875" style="14" customWidth="1"/>
    <col min="13" max="13" width="15.140625" style="14" bestFit="1" customWidth="1"/>
    <col min="14" max="14" width="9.140625" style="14"/>
    <col min="15" max="15" width="14.85546875" style="14" customWidth="1"/>
    <col min="16" max="16" width="11.5703125" style="14" customWidth="1"/>
    <col min="17" max="17" width="19.7109375" style="14" customWidth="1"/>
    <col min="18" max="18" width="14.42578125" style="14" customWidth="1"/>
    <col min="19" max="19" width="10.7109375" style="14" customWidth="1"/>
    <col min="20" max="20" width="10.42578125" style="14" customWidth="1"/>
    <col min="21" max="21" width="12.85546875" style="14" customWidth="1"/>
    <col min="22" max="22" width="11.7109375" style="14" customWidth="1"/>
    <col min="23" max="23" width="12.140625" style="14" customWidth="1"/>
    <col min="24" max="24" width="13.5703125" style="14" customWidth="1"/>
    <col min="25" max="25" width="13.140625" style="14" customWidth="1"/>
    <col min="26" max="26" width="20.42578125" style="14" bestFit="1" customWidth="1"/>
    <col min="27" max="27" width="20.28515625" style="14" customWidth="1"/>
    <col min="28" max="29" width="21.5703125" style="14" customWidth="1"/>
    <col min="30" max="30" width="16.5703125" style="14" customWidth="1"/>
    <col min="31" max="31" width="16.28515625" style="14" bestFit="1" customWidth="1"/>
    <col min="32" max="32" width="9.140625" style="14"/>
    <col min="33" max="33" width="16.140625" style="14" bestFit="1" customWidth="1"/>
    <col min="34" max="34" width="15.85546875" style="14" bestFit="1" customWidth="1"/>
    <col min="35" max="16384" width="9.140625" style="14"/>
  </cols>
  <sheetData>
    <row r="1" spans="1:24" ht="57" customHeight="1">
      <c r="A1" s="22"/>
      <c r="B1" s="22"/>
      <c r="C1" s="22"/>
      <c r="D1" s="253" t="s">
        <v>929</v>
      </c>
      <c r="E1" s="253"/>
      <c r="F1" s="253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</row>
    <row r="2" spans="1:24" ht="30">
      <c r="A2" s="129" t="s">
        <v>74</v>
      </c>
      <c r="B2" s="129" t="s">
        <v>71</v>
      </c>
      <c r="C2" s="129" t="s">
        <v>129</v>
      </c>
      <c r="D2" s="129" t="s">
        <v>70</v>
      </c>
      <c r="E2" s="129" t="s">
        <v>72</v>
      </c>
      <c r="F2" s="129" t="s">
        <v>73</v>
      </c>
    </row>
    <row r="3" spans="1:24">
      <c r="A3" s="14">
        <v>1</v>
      </c>
      <c r="B3" s="14" t="s">
        <v>398</v>
      </c>
      <c r="C3" s="110" t="s">
        <v>471</v>
      </c>
      <c r="D3" s="14" t="s">
        <v>407</v>
      </c>
      <c r="E3" s="14" t="s">
        <v>535</v>
      </c>
      <c r="F3" s="14" t="s">
        <v>599</v>
      </c>
    </row>
    <row r="4" spans="1:24">
      <c r="A4" s="14">
        <v>2</v>
      </c>
      <c r="B4" s="14" t="s">
        <v>399</v>
      </c>
      <c r="C4" s="110" t="s">
        <v>472</v>
      </c>
      <c r="D4" s="14" t="s">
        <v>408</v>
      </c>
      <c r="E4" s="14" t="s">
        <v>536</v>
      </c>
      <c r="F4" s="14" t="s">
        <v>600</v>
      </c>
    </row>
    <row r="5" spans="1:24">
      <c r="A5" s="14">
        <v>3</v>
      </c>
      <c r="B5" s="14" t="s">
        <v>400</v>
      </c>
      <c r="C5" s="110" t="s">
        <v>473</v>
      </c>
      <c r="D5" s="14" t="s">
        <v>409</v>
      </c>
      <c r="E5" s="14" t="s">
        <v>537</v>
      </c>
      <c r="F5" s="14" t="s">
        <v>601</v>
      </c>
    </row>
    <row r="6" spans="1:24">
      <c r="A6" s="14">
        <v>4</v>
      </c>
      <c r="B6" s="14" t="s">
        <v>401</v>
      </c>
      <c r="C6" s="110" t="s">
        <v>474</v>
      </c>
      <c r="D6" s="14" t="s">
        <v>410</v>
      </c>
      <c r="E6" s="14" t="s">
        <v>538</v>
      </c>
      <c r="F6" s="14" t="s">
        <v>602</v>
      </c>
    </row>
    <row r="7" spans="1:24">
      <c r="A7" s="14">
        <v>5</v>
      </c>
      <c r="B7" s="14" t="s">
        <v>402</v>
      </c>
      <c r="C7" s="110" t="s">
        <v>475</v>
      </c>
      <c r="D7" s="14" t="s">
        <v>411</v>
      </c>
      <c r="E7" s="14" t="s">
        <v>539</v>
      </c>
      <c r="F7" s="14" t="s">
        <v>603</v>
      </c>
    </row>
    <row r="8" spans="1:24">
      <c r="A8" s="14">
        <v>6</v>
      </c>
      <c r="B8" s="14" t="s">
        <v>403</v>
      </c>
      <c r="C8" s="110" t="s">
        <v>476</v>
      </c>
      <c r="D8" s="14" t="s">
        <v>412</v>
      </c>
      <c r="E8" s="14" t="s">
        <v>540</v>
      </c>
      <c r="F8" s="14" t="s">
        <v>604</v>
      </c>
    </row>
    <row r="9" spans="1:24">
      <c r="A9" s="14">
        <v>7</v>
      </c>
      <c r="B9" s="14" t="s">
        <v>404</v>
      </c>
      <c r="C9" s="110" t="s">
        <v>477</v>
      </c>
      <c r="D9" s="14" t="s">
        <v>413</v>
      </c>
      <c r="E9" s="14" t="s">
        <v>541</v>
      </c>
      <c r="F9" s="14" t="s">
        <v>605</v>
      </c>
    </row>
    <row r="10" spans="1:24">
      <c r="A10" s="14">
        <v>8</v>
      </c>
      <c r="B10" s="14" t="s">
        <v>405</v>
      </c>
      <c r="C10" s="110" t="s">
        <v>478</v>
      </c>
      <c r="D10" s="14" t="s">
        <v>414</v>
      </c>
      <c r="E10" s="14" t="s">
        <v>542</v>
      </c>
      <c r="F10" s="14" t="s">
        <v>606</v>
      </c>
    </row>
    <row r="11" spans="1:24">
      <c r="A11" s="14">
        <v>9</v>
      </c>
      <c r="B11" s="14" t="s">
        <v>406</v>
      </c>
      <c r="C11" s="110" t="s">
        <v>479</v>
      </c>
      <c r="D11" s="14" t="s">
        <v>415</v>
      </c>
      <c r="E11" s="14" t="s">
        <v>543</v>
      </c>
      <c r="F11" s="14" t="s">
        <v>607</v>
      </c>
    </row>
    <row r="12" spans="1:24">
      <c r="A12" s="14">
        <v>10</v>
      </c>
      <c r="B12" s="14" t="s">
        <v>343</v>
      </c>
      <c r="C12" s="110" t="s">
        <v>480</v>
      </c>
      <c r="D12" s="14" t="s">
        <v>416</v>
      </c>
      <c r="E12" s="14" t="s">
        <v>544</v>
      </c>
      <c r="F12" s="14" t="s">
        <v>608</v>
      </c>
    </row>
    <row r="13" spans="1:24">
      <c r="A13" s="14">
        <v>11</v>
      </c>
      <c r="B13" s="14" t="s">
        <v>344</v>
      </c>
      <c r="C13" s="110" t="s">
        <v>481</v>
      </c>
      <c r="D13" s="14" t="s">
        <v>417</v>
      </c>
      <c r="E13" s="14" t="s">
        <v>545</v>
      </c>
      <c r="F13" s="14" t="s">
        <v>609</v>
      </c>
    </row>
    <row r="14" spans="1:24">
      <c r="A14" s="14">
        <v>12</v>
      </c>
      <c r="B14" s="14" t="s">
        <v>345</v>
      </c>
      <c r="C14" s="110" t="s">
        <v>482</v>
      </c>
      <c r="D14" s="14" t="s">
        <v>418</v>
      </c>
      <c r="E14" s="14" t="s">
        <v>546</v>
      </c>
      <c r="F14" s="14" t="s">
        <v>610</v>
      </c>
    </row>
    <row r="15" spans="1:24">
      <c r="A15" s="14">
        <v>13</v>
      </c>
      <c r="B15" s="14" t="s">
        <v>346</v>
      </c>
      <c r="C15" s="110" t="s">
        <v>483</v>
      </c>
      <c r="D15" s="14" t="s">
        <v>419</v>
      </c>
      <c r="E15" s="14" t="s">
        <v>547</v>
      </c>
      <c r="F15" s="14" t="s">
        <v>611</v>
      </c>
    </row>
    <row r="16" spans="1:24">
      <c r="A16" s="14">
        <v>14</v>
      </c>
      <c r="B16" s="14" t="s">
        <v>347</v>
      </c>
      <c r="C16" s="110" t="s">
        <v>484</v>
      </c>
      <c r="D16" s="14" t="s">
        <v>420</v>
      </c>
      <c r="E16" s="14" t="s">
        <v>548</v>
      </c>
      <c r="F16" s="14" t="s">
        <v>612</v>
      </c>
    </row>
    <row r="17" spans="1:6">
      <c r="A17" s="14">
        <v>15</v>
      </c>
      <c r="B17" s="14" t="s">
        <v>348</v>
      </c>
      <c r="C17" s="110" t="s">
        <v>485</v>
      </c>
      <c r="D17" s="14" t="s">
        <v>421</v>
      </c>
      <c r="E17" s="14" t="s">
        <v>549</v>
      </c>
      <c r="F17" s="14" t="s">
        <v>613</v>
      </c>
    </row>
    <row r="18" spans="1:6">
      <c r="A18" s="14">
        <v>16</v>
      </c>
      <c r="B18" s="14" t="s">
        <v>349</v>
      </c>
      <c r="C18" s="110" t="s">
        <v>486</v>
      </c>
      <c r="D18" s="14" t="s">
        <v>422</v>
      </c>
      <c r="E18" s="14" t="s">
        <v>550</v>
      </c>
      <c r="F18" s="14" t="s">
        <v>614</v>
      </c>
    </row>
    <row r="19" spans="1:6">
      <c r="A19" s="14">
        <v>17</v>
      </c>
      <c r="B19" s="14" t="s">
        <v>350</v>
      </c>
      <c r="C19" s="110" t="s">
        <v>487</v>
      </c>
      <c r="D19" s="14" t="s">
        <v>423</v>
      </c>
      <c r="E19" s="14" t="s">
        <v>551</v>
      </c>
      <c r="F19" s="14" t="s">
        <v>615</v>
      </c>
    </row>
    <row r="20" spans="1:6">
      <c r="A20" s="14">
        <v>18</v>
      </c>
      <c r="B20" s="14" t="s">
        <v>351</v>
      </c>
      <c r="C20" s="110" t="s">
        <v>488</v>
      </c>
      <c r="D20" s="14" t="s">
        <v>424</v>
      </c>
      <c r="E20" s="14" t="s">
        <v>552</v>
      </c>
      <c r="F20" s="14" t="s">
        <v>616</v>
      </c>
    </row>
    <row r="21" spans="1:6">
      <c r="A21" s="14">
        <v>19</v>
      </c>
      <c r="B21" s="14" t="s">
        <v>352</v>
      </c>
      <c r="C21" s="110" t="s">
        <v>489</v>
      </c>
      <c r="D21" s="14" t="s">
        <v>425</v>
      </c>
      <c r="E21" s="14" t="s">
        <v>553</v>
      </c>
      <c r="F21" s="14" t="s">
        <v>617</v>
      </c>
    </row>
    <row r="22" spans="1:6">
      <c r="A22" s="14">
        <v>20</v>
      </c>
      <c r="B22" s="14" t="s">
        <v>353</v>
      </c>
      <c r="C22" s="110" t="s">
        <v>490</v>
      </c>
      <c r="D22" s="14" t="s">
        <v>426</v>
      </c>
      <c r="E22" s="14" t="s">
        <v>554</v>
      </c>
      <c r="F22" s="14" t="s">
        <v>618</v>
      </c>
    </row>
    <row r="23" spans="1:6">
      <c r="A23" s="14">
        <v>21</v>
      </c>
      <c r="B23" s="14" t="s">
        <v>354</v>
      </c>
      <c r="C23" s="110" t="s">
        <v>491</v>
      </c>
      <c r="D23" s="14" t="s">
        <v>427</v>
      </c>
      <c r="E23" s="14" t="s">
        <v>555</v>
      </c>
      <c r="F23" s="14" t="s">
        <v>619</v>
      </c>
    </row>
    <row r="24" spans="1:6">
      <c r="A24" s="14">
        <v>22</v>
      </c>
      <c r="B24" s="14" t="s">
        <v>355</v>
      </c>
      <c r="C24" s="110" t="s">
        <v>492</v>
      </c>
      <c r="D24" s="14" t="s">
        <v>428</v>
      </c>
      <c r="E24" s="14" t="s">
        <v>556</v>
      </c>
      <c r="F24" s="14" t="s">
        <v>620</v>
      </c>
    </row>
    <row r="25" spans="1:6">
      <c r="A25" s="14">
        <v>23</v>
      </c>
      <c r="B25" s="14" t="s">
        <v>356</v>
      </c>
      <c r="C25" s="110" t="s">
        <v>493</v>
      </c>
      <c r="D25" s="14" t="s">
        <v>429</v>
      </c>
      <c r="E25" s="14" t="s">
        <v>557</v>
      </c>
      <c r="F25" s="14" t="s">
        <v>621</v>
      </c>
    </row>
    <row r="26" spans="1:6">
      <c r="A26" s="14">
        <v>24</v>
      </c>
      <c r="B26" s="14" t="s">
        <v>357</v>
      </c>
      <c r="C26" s="110" t="s">
        <v>494</v>
      </c>
      <c r="D26" s="14" t="s">
        <v>430</v>
      </c>
      <c r="E26" s="14" t="s">
        <v>558</v>
      </c>
      <c r="F26" s="14" t="s">
        <v>622</v>
      </c>
    </row>
    <row r="27" spans="1:6">
      <c r="A27" s="14">
        <v>25</v>
      </c>
      <c r="B27" s="14" t="s">
        <v>358</v>
      </c>
      <c r="C27" s="110" t="s">
        <v>495</v>
      </c>
      <c r="D27" s="14" t="s">
        <v>431</v>
      </c>
      <c r="E27" s="14" t="s">
        <v>559</v>
      </c>
      <c r="F27" s="14" t="s">
        <v>623</v>
      </c>
    </row>
    <row r="28" spans="1:6">
      <c r="A28" s="14">
        <v>26</v>
      </c>
      <c r="B28" s="14" t="s">
        <v>359</v>
      </c>
      <c r="C28" s="110" t="s">
        <v>496</v>
      </c>
      <c r="D28" s="14" t="s">
        <v>432</v>
      </c>
      <c r="E28" s="14" t="s">
        <v>560</v>
      </c>
      <c r="F28" s="14" t="s">
        <v>624</v>
      </c>
    </row>
    <row r="29" spans="1:6">
      <c r="A29" s="14">
        <v>27</v>
      </c>
      <c r="B29" s="14" t="s">
        <v>360</v>
      </c>
      <c r="C29" s="110" t="s">
        <v>497</v>
      </c>
      <c r="D29" s="14" t="s">
        <v>433</v>
      </c>
      <c r="E29" s="14" t="s">
        <v>561</v>
      </c>
      <c r="F29" s="14" t="s">
        <v>625</v>
      </c>
    </row>
    <row r="30" spans="1:6">
      <c r="A30" s="14">
        <v>28</v>
      </c>
      <c r="B30" s="14" t="s">
        <v>361</v>
      </c>
      <c r="C30" s="110" t="s">
        <v>498</v>
      </c>
      <c r="D30" s="14" t="s">
        <v>434</v>
      </c>
      <c r="E30" s="14" t="s">
        <v>562</v>
      </c>
      <c r="F30" s="14" t="s">
        <v>626</v>
      </c>
    </row>
    <row r="31" spans="1:6">
      <c r="A31" s="14">
        <v>29</v>
      </c>
      <c r="B31" s="14" t="s">
        <v>362</v>
      </c>
      <c r="C31" s="110" t="s">
        <v>499</v>
      </c>
      <c r="D31" s="14" t="s">
        <v>435</v>
      </c>
      <c r="E31" s="14" t="s">
        <v>563</v>
      </c>
      <c r="F31" s="14" t="s">
        <v>627</v>
      </c>
    </row>
    <row r="32" spans="1:6">
      <c r="A32" s="14">
        <v>30</v>
      </c>
      <c r="B32" s="14" t="s">
        <v>363</v>
      </c>
      <c r="C32" s="110" t="s">
        <v>500</v>
      </c>
      <c r="D32" s="14" t="s">
        <v>436</v>
      </c>
      <c r="E32" s="14" t="s">
        <v>564</v>
      </c>
      <c r="F32" s="14" t="s">
        <v>628</v>
      </c>
    </row>
    <row r="33" spans="1:6">
      <c r="A33" s="14">
        <v>31</v>
      </c>
      <c r="B33" s="14" t="s">
        <v>364</v>
      </c>
      <c r="C33" s="110" t="s">
        <v>501</v>
      </c>
      <c r="D33" s="14" t="s">
        <v>437</v>
      </c>
      <c r="E33" s="14" t="s">
        <v>565</v>
      </c>
      <c r="F33" s="14" t="s">
        <v>629</v>
      </c>
    </row>
    <row r="34" spans="1:6">
      <c r="A34" s="14">
        <v>32</v>
      </c>
      <c r="B34" s="14" t="s">
        <v>365</v>
      </c>
      <c r="C34" s="110" t="s">
        <v>502</v>
      </c>
      <c r="D34" s="14" t="s">
        <v>438</v>
      </c>
      <c r="E34" s="14" t="s">
        <v>566</v>
      </c>
      <c r="F34" s="14" t="s">
        <v>630</v>
      </c>
    </row>
    <row r="35" spans="1:6">
      <c r="A35" s="14">
        <v>33</v>
      </c>
      <c r="B35" s="14" t="s">
        <v>366</v>
      </c>
      <c r="C35" s="110" t="s">
        <v>503</v>
      </c>
      <c r="D35" s="14" t="s">
        <v>439</v>
      </c>
      <c r="E35" s="14" t="s">
        <v>567</v>
      </c>
      <c r="F35" s="14" t="s">
        <v>631</v>
      </c>
    </row>
    <row r="36" spans="1:6">
      <c r="A36" s="14">
        <v>34</v>
      </c>
      <c r="B36" s="14" t="s">
        <v>367</v>
      </c>
      <c r="C36" s="110" t="s">
        <v>504</v>
      </c>
      <c r="D36" s="14" t="s">
        <v>440</v>
      </c>
      <c r="E36" s="14" t="s">
        <v>568</v>
      </c>
      <c r="F36" s="14" t="s">
        <v>632</v>
      </c>
    </row>
    <row r="37" spans="1:6">
      <c r="A37" s="14">
        <v>35</v>
      </c>
      <c r="B37" s="14" t="s">
        <v>368</v>
      </c>
      <c r="C37" s="110" t="s">
        <v>505</v>
      </c>
      <c r="D37" s="14" t="s">
        <v>441</v>
      </c>
      <c r="E37" s="14" t="s">
        <v>569</v>
      </c>
      <c r="F37" s="14" t="s">
        <v>633</v>
      </c>
    </row>
    <row r="38" spans="1:6">
      <c r="A38" s="14">
        <v>36</v>
      </c>
      <c r="B38" s="14" t="s">
        <v>369</v>
      </c>
      <c r="C38" s="110" t="s">
        <v>506</v>
      </c>
      <c r="D38" s="14" t="s">
        <v>442</v>
      </c>
      <c r="E38" s="14" t="s">
        <v>570</v>
      </c>
      <c r="F38" s="14" t="s">
        <v>634</v>
      </c>
    </row>
    <row r="39" spans="1:6">
      <c r="A39" s="14">
        <v>37</v>
      </c>
      <c r="B39" s="14" t="s">
        <v>370</v>
      </c>
      <c r="C39" s="110" t="s">
        <v>507</v>
      </c>
      <c r="D39" s="14" t="s">
        <v>443</v>
      </c>
      <c r="E39" s="14" t="s">
        <v>571</v>
      </c>
      <c r="F39" s="14" t="s">
        <v>635</v>
      </c>
    </row>
    <row r="40" spans="1:6">
      <c r="A40" s="14">
        <v>38</v>
      </c>
      <c r="B40" s="14" t="s">
        <v>371</v>
      </c>
      <c r="C40" s="110" t="s">
        <v>508</v>
      </c>
      <c r="D40" s="14" t="s">
        <v>444</v>
      </c>
      <c r="E40" s="14" t="s">
        <v>572</v>
      </c>
      <c r="F40" s="14" t="s">
        <v>636</v>
      </c>
    </row>
    <row r="41" spans="1:6">
      <c r="A41" s="14">
        <v>39</v>
      </c>
      <c r="B41" s="14" t="s">
        <v>372</v>
      </c>
      <c r="C41" s="110" t="s">
        <v>509</v>
      </c>
      <c r="D41" s="14" t="s">
        <v>445</v>
      </c>
      <c r="E41" s="14" t="s">
        <v>573</v>
      </c>
      <c r="F41" s="14" t="s">
        <v>637</v>
      </c>
    </row>
    <row r="42" spans="1:6">
      <c r="A42" s="14">
        <v>40</v>
      </c>
      <c r="B42" s="14" t="s">
        <v>373</v>
      </c>
      <c r="C42" s="110" t="s">
        <v>510</v>
      </c>
      <c r="D42" s="14" t="s">
        <v>446</v>
      </c>
      <c r="E42" s="14" t="s">
        <v>574</v>
      </c>
      <c r="F42" s="14" t="s">
        <v>638</v>
      </c>
    </row>
    <row r="43" spans="1:6">
      <c r="A43" s="14">
        <v>41</v>
      </c>
      <c r="B43" s="14" t="s">
        <v>374</v>
      </c>
      <c r="C43" s="110" t="s">
        <v>511</v>
      </c>
      <c r="D43" s="14" t="s">
        <v>447</v>
      </c>
      <c r="E43" s="14" t="s">
        <v>575</v>
      </c>
      <c r="F43" s="14" t="s">
        <v>639</v>
      </c>
    </row>
    <row r="44" spans="1:6">
      <c r="A44" s="14">
        <v>42</v>
      </c>
      <c r="B44" s="14" t="s">
        <v>375</v>
      </c>
      <c r="C44" s="110" t="s">
        <v>512</v>
      </c>
      <c r="D44" s="14" t="s">
        <v>448</v>
      </c>
      <c r="E44" s="14" t="s">
        <v>576</v>
      </c>
      <c r="F44" s="14" t="s">
        <v>640</v>
      </c>
    </row>
    <row r="45" spans="1:6">
      <c r="A45" s="14">
        <v>43</v>
      </c>
      <c r="B45" s="14" t="s">
        <v>376</v>
      </c>
      <c r="C45" s="110" t="s">
        <v>513</v>
      </c>
      <c r="D45" s="14" t="s">
        <v>449</v>
      </c>
      <c r="E45" s="14" t="s">
        <v>577</v>
      </c>
      <c r="F45" s="14" t="s">
        <v>641</v>
      </c>
    </row>
    <row r="46" spans="1:6">
      <c r="A46" s="14">
        <v>44</v>
      </c>
      <c r="B46" s="14" t="s">
        <v>377</v>
      </c>
      <c r="C46" s="110" t="s">
        <v>514</v>
      </c>
      <c r="D46" s="14" t="s">
        <v>450</v>
      </c>
      <c r="E46" s="14" t="s">
        <v>578</v>
      </c>
      <c r="F46" s="14" t="s">
        <v>642</v>
      </c>
    </row>
    <row r="47" spans="1:6">
      <c r="A47" s="14">
        <v>45</v>
      </c>
      <c r="B47" s="14" t="s">
        <v>378</v>
      </c>
      <c r="C47" s="110" t="s">
        <v>515</v>
      </c>
      <c r="D47" s="14" t="s">
        <v>451</v>
      </c>
      <c r="E47" s="14" t="s">
        <v>579</v>
      </c>
      <c r="F47" s="14" t="s">
        <v>643</v>
      </c>
    </row>
    <row r="48" spans="1:6">
      <c r="A48" s="14">
        <v>46</v>
      </c>
      <c r="B48" s="14" t="s">
        <v>379</v>
      </c>
      <c r="C48" s="110" t="s">
        <v>516</v>
      </c>
      <c r="D48" s="14" t="s">
        <v>452</v>
      </c>
      <c r="E48" s="14" t="s">
        <v>580</v>
      </c>
      <c r="F48" s="14" t="s">
        <v>644</v>
      </c>
    </row>
    <row r="49" spans="1:6">
      <c r="A49" s="14">
        <v>47</v>
      </c>
      <c r="B49" s="14" t="s">
        <v>380</v>
      </c>
      <c r="C49" s="110" t="s">
        <v>517</v>
      </c>
      <c r="D49" s="14" t="s">
        <v>453</v>
      </c>
      <c r="E49" s="14" t="s">
        <v>581</v>
      </c>
      <c r="F49" s="14" t="s">
        <v>645</v>
      </c>
    </row>
    <row r="50" spans="1:6">
      <c r="A50" s="14">
        <v>48</v>
      </c>
      <c r="B50" s="14" t="s">
        <v>381</v>
      </c>
      <c r="C50" s="110" t="s">
        <v>518</v>
      </c>
      <c r="D50" s="14" t="s">
        <v>454</v>
      </c>
      <c r="E50" s="14" t="s">
        <v>582</v>
      </c>
      <c r="F50" s="14" t="s">
        <v>646</v>
      </c>
    </row>
    <row r="51" spans="1:6">
      <c r="A51" s="14">
        <v>49</v>
      </c>
      <c r="B51" s="14" t="s">
        <v>382</v>
      </c>
      <c r="C51" s="110" t="s">
        <v>519</v>
      </c>
      <c r="D51" s="14" t="s">
        <v>455</v>
      </c>
      <c r="E51" s="14" t="s">
        <v>583</v>
      </c>
      <c r="F51" s="14" t="s">
        <v>647</v>
      </c>
    </row>
    <row r="52" spans="1:6">
      <c r="A52" s="14">
        <v>50</v>
      </c>
      <c r="B52" s="14" t="s">
        <v>383</v>
      </c>
      <c r="C52" s="110" t="s">
        <v>520</v>
      </c>
      <c r="D52" s="14" t="s">
        <v>456</v>
      </c>
      <c r="E52" s="14" t="s">
        <v>584</v>
      </c>
      <c r="F52" s="14" t="s">
        <v>648</v>
      </c>
    </row>
    <row r="53" spans="1:6">
      <c r="A53" s="14">
        <v>51</v>
      </c>
      <c r="B53" s="14" t="s">
        <v>384</v>
      </c>
      <c r="C53" s="110" t="s">
        <v>521</v>
      </c>
      <c r="D53" s="14" t="s">
        <v>457</v>
      </c>
      <c r="E53" s="14" t="s">
        <v>585</v>
      </c>
      <c r="F53" s="14" t="s">
        <v>649</v>
      </c>
    </row>
    <row r="54" spans="1:6">
      <c r="A54" s="14">
        <v>52</v>
      </c>
      <c r="B54" s="14" t="s">
        <v>385</v>
      </c>
      <c r="C54" s="110" t="s">
        <v>522</v>
      </c>
      <c r="D54" s="14" t="s">
        <v>458</v>
      </c>
      <c r="E54" s="14" t="s">
        <v>586</v>
      </c>
      <c r="F54" s="14" t="s">
        <v>650</v>
      </c>
    </row>
    <row r="55" spans="1:6">
      <c r="A55" s="14">
        <v>53</v>
      </c>
      <c r="B55" s="14" t="s">
        <v>386</v>
      </c>
      <c r="C55" s="110" t="s">
        <v>523</v>
      </c>
      <c r="D55" s="14" t="s">
        <v>459</v>
      </c>
      <c r="E55" s="14" t="s">
        <v>587</v>
      </c>
      <c r="F55" s="14" t="s">
        <v>651</v>
      </c>
    </row>
    <row r="56" spans="1:6">
      <c r="A56" s="14">
        <v>54</v>
      </c>
      <c r="B56" s="14" t="s">
        <v>387</v>
      </c>
      <c r="C56" s="110" t="s">
        <v>524</v>
      </c>
      <c r="D56" s="14" t="s">
        <v>460</v>
      </c>
      <c r="E56" s="14" t="s">
        <v>588</v>
      </c>
      <c r="F56" s="14" t="s">
        <v>652</v>
      </c>
    </row>
    <row r="57" spans="1:6">
      <c r="A57" s="14">
        <v>55</v>
      </c>
      <c r="B57" s="14" t="s">
        <v>388</v>
      </c>
      <c r="C57" s="110" t="s">
        <v>525</v>
      </c>
      <c r="D57" s="14" t="s">
        <v>461</v>
      </c>
      <c r="E57" s="14" t="s">
        <v>589</v>
      </c>
      <c r="F57" s="14" t="s">
        <v>653</v>
      </c>
    </row>
    <row r="58" spans="1:6">
      <c r="A58" s="14">
        <v>56</v>
      </c>
      <c r="B58" s="14" t="s">
        <v>389</v>
      </c>
      <c r="C58" s="110" t="s">
        <v>526</v>
      </c>
      <c r="D58" s="14" t="s">
        <v>462</v>
      </c>
      <c r="E58" s="14" t="s">
        <v>590</v>
      </c>
      <c r="F58" s="14" t="s">
        <v>654</v>
      </c>
    </row>
    <row r="59" spans="1:6">
      <c r="A59" s="14">
        <v>57</v>
      </c>
      <c r="B59" s="14" t="s">
        <v>390</v>
      </c>
      <c r="C59" s="110" t="s">
        <v>527</v>
      </c>
      <c r="D59" s="14" t="s">
        <v>463</v>
      </c>
      <c r="E59" s="14" t="s">
        <v>591</v>
      </c>
      <c r="F59" s="14" t="s">
        <v>655</v>
      </c>
    </row>
    <row r="60" spans="1:6">
      <c r="A60" s="14">
        <v>58</v>
      </c>
      <c r="B60" s="14" t="s">
        <v>391</v>
      </c>
      <c r="C60" s="110" t="s">
        <v>528</v>
      </c>
      <c r="D60" s="14" t="s">
        <v>464</v>
      </c>
      <c r="E60" s="14" t="s">
        <v>592</v>
      </c>
      <c r="F60" s="14" t="s">
        <v>656</v>
      </c>
    </row>
    <row r="61" spans="1:6">
      <c r="A61" s="14">
        <v>59</v>
      </c>
      <c r="B61" s="14" t="s">
        <v>392</v>
      </c>
      <c r="C61" s="110" t="s">
        <v>529</v>
      </c>
      <c r="D61" s="14" t="s">
        <v>465</v>
      </c>
      <c r="E61" s="14" t="s">
        <v>593</v>
      </c>
      <c r="F61" s="14" t="s">
        <v>657</v>
      </c>
    </row>
    <row r="62" spans="1:6">
      <c r="A62" s="14">
        <v>60</v>
      </c>
      <c r="B62" s="14" t="s">
        <v>393</v>
      </c>
      <c r="C62" s="110" t="s">
        <v>530</v>
      </c>
      <c r="D62" s="14" t="s">
        <v>466</v>
      </c>
      <c r="E62" s="14" t="s">
        <v>594</v>
      </c>
      <c r="F62" s="14" t="s">
        <v>658</v>
      </c>
    </row>
    <row r="63" spans="1:6">
      <c r="A63" s="14">
        <v>61</v>
      </c>
      <c r="B63" s="14" t="s">
        <v>394</v>
      </c>
      <c r="C63" s="110" t="s">
        <v>531</v>
      </c>
      <c r="D63" s="14" t="s">
        <v>467</v>
      </c>
      <c r="E63" s="14" t="s">
        <v>595</v>
      </c>
      <c r="F63" s="14" t="s">
        <v>659</v>
      </c>
    </row>
    <row r="64" spans="1:6">
      <c r="A64" s="14">
        <v>62</v>
      </c>
      <c r="B64" s="14" t="s">
        <v>395</v>
      </c>
      <c r="C64" s="110" t="s">
        <v>532</v>
      </c>
      <c r="D64" s="14" t="s">
        <v>468</v>
      </c>
      <c r="E64" s="14" t="s">
        <v>596</v>
      </c>
      <c r="F64" s="14" t="s">
        <v>660</v>
      </c>
    </row>
    <row r="65" spans="1:67">
      <c r="A65" s="14">
        <v>63</v>
      </c>
      <c r="B65" s="14" t="s">
        <v>396</v>
      </c>
      <c r="C65" s="110" t="s">
        <v>533</v>
      </c>
      <c r="D65" s="14" t="s">
        <v>469</v>
      </c>
      <c r="E65" s="14" t="s">
        <v>597</v>
      </c>
      <c r="F65" s="14" t="s">
        <v>661</v>
      </c>
    </row>
    <row r="66" spans="1:67" ht="15.75" thickBot="1">
      <c r="A66" s="14">
        <v>64</v>
      </c>
      <c r="B66" s="14" t="s">
        <v>397</v>
      </c>
      <c r="C66" s="110" t="s">
        <v>534</v>
      </c>
      <c r="D66" s="14" t="s">
        <v>470</v>
      </c>
      <c r="E66" s="14" t="s">
        <v>598</v>
      </c>
      <c r="F66" s="14" t="s">
        <v>662</v>
      </c>
    </row>
    <row r="67" spans="1:67" ht="15.75" thickBot="1">
      <c r="A67" s="22">
        <v>65</v>
      </c>
      <c r="B67" s="22" t="str">
        <f>IF($G$67=1,$C70,IF($G$67=2,D70,IF($G$67=3,E70,IF($G$67=4,F70,IF($G$67=5,G70,IF($G$67=6,H70,IF($G$67=7,I70,IF($G$67=8,J70,IF($G$67=9,K70,IF($G$67=10,L70,IF($G$67=11,M70,IF($G$67=12,N70,IF($G$67=13,O70,IF($G$67=14,P70,IF($G$67=15,Q70,IF($G$67=16,R70,IF($G$67=17,S70,IF($G$67=18,T70,IF($G$67=19,U70,IF($G$67=20,V70,IF($G$67=21,W70,IF($G$67=22,X70,IF($G$67=23,Y70,IF($G$67=24,Z70,IF($G$67=25,AA70,IF($G$67=26,AB70,IF($G$67=27,AC70,IF($G$67=28,AD70,IF($G$67=29,AE70,IF($G$67=30,AF70,IF($G$67=31,AG70,IF($G$67=32,AH70,IF($G$67=33,AI70,IF($G$67=34,AJ70,IF($G$67=35,AK70,IF($G$67=36,AL70,IF($G$67=37,AM70,IF($G$67=38,AN70,IF($G$67=39,AO70,IF($G$67=40,AP70,IF($G$67=41,AQ70,IF($G$67=42,AR70,IF($G$67=43,AS70,IF($G$67=44,AT70,IF($G$67=45,AU70,IF($G$67=46,AV70,IF($G$67=47,AW70,IF($G$67=48,AX70,IF($G$67=49,AY70,IF($G$67=50,AZ70,IF($G$67=51,BA70,IF($G$67=52,BB70,IF($G$67=53,BC70,IF($G$67=54,BD70,IF($G$67=55,BE70,IF($G$67=56,BF70,IF($G$67=57,BG70,IF($G$67=58,BH70,IF($G$67=59,BI70,IF($G$67=60,BJ70,IF($G$67=61,BK70,IF($G$67=62,BL70,IF($G$67=63,BM70,IF($G$67=64,BN70,IF($G$67=65,BO70,0)))))))))))))))))))))))))))))))))))))))))))))))))))))))))))))))))</f>
        <v>XYZ-2</v>
      </c>
      <c r="C67" s="22" t="str">
        <f>IF($G$67=1,$C71,IF($G$67=2,D71,IF($G$67=3,E71,IF($G$67=4,F71,IF($G$67=5,G71,IF($G$67=6,H71,IF($G$67=7,I71,IF($G$67=8,J71,IF($G$67=9,K71,IF($G$67=10,L71,IF($G$67=11,M71,IF($G$67=12,N71,IF($G$67=13,O71,IF($G$67=14,P71,IF($G$67=15,Q71,IF($G$67=16,R71,IF($G$67=17,S71,IF($G$67=18,T71,IF($G$67=19,U71,IF($G$67=20,V71,IF($G$67=21,W71,IF($G$67=22,X71,IF($G$67=23,Y71,IF($G$67=24,Z71,IF($G$67=25,AA71,IF($G$67=26,AB71,IF($G$67=27,AC71,IF($G$67=28,AD71,IF($G$67=29,AE71,IF($G$67=30,AF71,IF($G$67=31,AG71,IF($G$67=32,AH71,IF($G$67=33,AI71,IF($G$67=34,AJ71,IF($G$67=35,AK71,IF($G$67=36,AL71,IF($G$67=37,AM71,IF($G$67=38,AN71,IF($G$67=39,AO71,IF($G$67=40,AP71,IF($G$67=41,AQ71,IF($G$67=42,AR71,IF($G$67=43,AS71,IF($G$67=44,AT71,IF($G$67=45,AU71,IF($G$67=46,AV71,IF($G$67=47,AW71,IF($G$67=48,AX71,IF($G$67=49,AY71,IF($G$67=50,AZ71,IF($G$67=51,BA71,IF($G$67=52,BB71,IF($G$67=53,BC71,IF($G$67=54,BD71,IF($G$67=55,BE71,IF($G$67=56,BF71,IF($G$67=57,BG71,IF($G$67=58,BH71,IF($G$67=59,BI71,IF($G$67=60,BJ71,IF($G$67=61,BK71,IF($G$67=62,BL71,IF($G$67=63,BM71,IF($G$67=64,BN71,IF($G$67=65,BO71,0)))))))))))))))))))))))))))))))))))))))))))))))))))))))))))))))))</f>
        <v>A/C NO.XYZ02</v>
      </c>
      <c r="D67" s="22" t="str">
        <f>IF($G$67=1,$C72,IF($G$67=2,D72,IF($G$67=3,E72,IF($G$67=4,F72,IF($G$67=5,G72,IF($G$67=6,H72,IF($G$67=7,I72,IF($G$67=8,J72,IF($G$67=9,K72,IF($G$67=10,L72,IF($G$67=11,M72,IF($G$67=12,N72,IF($G$67=13,O72,IF($G$67=14,P72,IF($G$67=15,Q72,IF($G$67=16,R72,IF($G$67=17,S72,IF($G$67=18,T72,IF($G$67=19,U72,IF($G$67=20,V72,IF($G$67=21,W72,IF($G$67=22,X72,IF($G$67=23,Y72,IF($G$67=24,Z72,IF($G$67=25,AA72,IF($G$67=26,AB72,IF($G$67=27,AC72,IF($G$67=28,AD72,IF($G$67=29,AE72,IF($G$67=30,AF72,IF($G$67=31,AG72,IF($G$67=32,AH72,IF($G$67=33,AI72,IF($G$67=34,AJ72,IF($G$67=35,AK72,IF($G$67=36,AL72,IF($G$67=37,AM72,IF($G$67=38,AN72,IF($G$67=39,AO72,IF($G$67=40,AP72,IF($G$67=41,AQ72,IF($G$67=42,AR72,IF($G$67=43,AS72,IF($G$67=44,AT72,IF($G$67=45,AU72,IF($G$67=46,AV72,IF($G$67=47,AW72,IF($G$67=48,AX72,IF($G$67=49,AY72,IF($G$67=50,AZ72,IF($G$67=51,BA72,IF($G$67=52,BB72,IF($G$67=53,BC72,IF($G$67=54,BD72,IF($G$67=55,BE72,IF($G$67=56,BF72,IF($G$67=57,BG72,IF($G$67=58,BH72,IF($G$67=59,BI72,IF($G$67=60,BJ72,IF($G$67=61,BK72,IF($G$67=62,BL72,IF($G$67=63,BM72,IF($G$67=64,BN72,IF($G$67=65,BO72,0)))))))))))))))))))))))))))))))))))))))))))))))))))))))))))))))))</f>
        <v>ADDRESS XYZ-02</v>
      </c>
      <c r="E67" s="22" t="str">
        <f>IF($G$67=1,$C73,IF($G$67=2,D73,IF($G$67=3,E73,IF($G$67=4,F73,IF($G$67=5,G73,IF($G$67=6,H73,IF($G$67=7,I73,IF($G$67=8,J73,IF($G$67=9,K73,IF($G$67=10,L73,IF($G$67=11,M73,IF($G$67=12,N73,IF($G$67=13,O73,IF($G$67=14,P73,IF($G$67=15,Q73,IF($G$67=16,R73,IF($G$67=17,S73,IF($G$67=18,T73,IF($G$67=19,U73,IF($G$67=20,V73,IF($G$67=21,W73,IF($G$67=22,X73,IF($G$67=23,Y73,IF($G$67=24,Z73,IF($G$67=25,AA73,IF($G$67=26,AB73,IF($G$67=27,AC73,IF($G$67=28,AD73,IF($G$67=29,AE73,IF($G$67=30,AF73,IF($G$67=31,AG73,IF($G$67=32,AH73,IF($G$67=33,AI73,IF($G$67=34,AJ73,IF($G$67=35,AK73,IF($G$67=36,AL73,IF($G$67=37,AM73,IF($G$67=38,AN73,IF($G$67=39,AO73,IF($G$67=40,AP73,IF($G$67=41,AQ73,IF($G$67=42,AR73,IF($G$67=43,AS73,IF($G$67=44,AT73,IF($G$67=45,AU73,IF($G$67=46,AV73,IF($G$67=47,AW73,IF($G$67=48,AX73,IF($G$67=49,AY73,IF($G$67=50,AZ73,IF($G$67=51,BA73,IF($G$67=52,BB73,IF($G$67=53,BD73,IF($G$67=54,BC73,IF($G$67=55,BE73,IF($G$67=56,BF73,IF($G$67=57,BG73,IF($G$67=58,BH73,IF($G$67=59,BI73,IF($G$67=60,BJ73,IF($G$67=61,BK73,IF($G$67=62,BL73,IF($G$67=63,BM73,IF($G$67=64,BN73,IF($G$67=65,BO73,0)))))))))))))))))))))))))))))))))))))))))))))))))))))))))))))))))</f>
        <v>BANK NAME-XYZ02</v>
      </c>
      <c r="F67" s="22" t="str">
        <f>IF($G$67=1,$C74,IF($G$67=2,D74,IF($G$67=3,E74,IF($G$67=4,F74,IF($G$67=5,G74,IF($G$67=6,H74,IF($G$67=7,I74,IF($G$67=8,J74,IF($G$67=9,K74,IF($G$67=10,L74,IF($G$67=11,M74,IF($G$67=12,N74,IF($G$67=13,O74,IF($G$67=14,P74,IF($G$67=15,Q74,IF($G$67=16,R74,IF($G$67=17,S74,IF($G$67=18,T74,IF($G$67=19,U74,IF($G$67=20,V74,IF($G$67=21,W74,IF($G$67=22,X74,IF($G$67=23,Y74,IF($G$67=24,Z74,IF($G$67=25,AA74,IF($G$67=26,AB74,IF($G$67=27,AC74,IF($G$67=28,AD74,IF($G$67=29,AE74,IF($G$67=30,AF74,IF($G$67=31,AG74,IF($G$67=32,AH74,IF($G$67=33,AI74,IF($G$67=34,AJ74,IF($G$67=35,AK74,IF($G$67=36,AL74,IF($G$67=37,AM74,IF($G$67=38,AN74,IF($G$67=39,AO74,IF($G$67=40,AP74,IF($G$67=41,AQ74,IF($G$67=42,AR74,IF($G$67=43,AS74,IF($G$67=44,AT74,IF($G$67=45,AU74,IF($G$67=46,AV74,IF($G$67=47,AW74,IF($G$67=48,AX74,IF($G$67=49,AY74,IF($G$67=50,AZ74,IF($G$67=51,BA74,IF($G$67=52,BB74,IF($G$67=53,BC74,IF($G$67=54,BD74,IF($G$67=55,BE74,IF($G$67=56,BF74,IF($G$67=57,BG74,IF($G$67=58,BH74,IF($G$67=59,BI74,IF($G$67=60,BJ74,IF($G$67=61,BK74,IF($G$67=62,BL74,IF($G$67=63,BM74,IF($G$67=64,BN74,IF($G$67=65,BO74,0)))))))))))))))))))))))))))))))))))))))))))))))))))))))))))))))))</f>
        <v>XYZA0000002</v>
      </c>
      <c r="G67" s="126">
        <v>2</v>
      </c>
    </row>
    <row r="68" spans="1:67" s="111" customFormat="1">
      <c r="A68" s="133"/>
      <c r="B68" s="136" t="s">
        <v>925</v>
      </c>
      <c r="C68" s="134"/>
      <c r="D68" s="135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B68" s="134"/>
      <c r="AC68" s="134"/>
      <c r="AD68" s="134"/>
      <c r="AE68" s="134"/>
      <c r="AF68" s="134"/>
      <c r="AG68" s="134"/>
      <c r="AH68" s="134"/>
      <c r="AI68" s="134"/>
      <c r="AJ68" s="134"/>
      <c r="AK68" s="134"/>
      <c r="AL68" s="134"/>
      <c r="AM68" s="134"/>
      <c r="AN68" s="134"/>
      <c r="AO68" s="134"/>
      <c r="AP68" s="134"/>
      <c r="AQ68" s="134"/>
      <c r="AR68" s="134"/>
      <c r="AS68" s="134"/>
      <c r="AT68" s="134"/>
      <c r="AU68" s="134"/>
      <c r="AV68" s="134"/>
      <c r="AW68" s="134"/>
      <c r="AX68" s="134"/>
      <c r="AY68" s="134"/>
      <c r="AZ68" s="134"/>
      <c r="BA68" s="134"/>
      <c r="BB68" s="134"/>
      <c r="BC68" s="134"/>
      <c r="BD68" s="134"/>
      <c r="BE68" s="134"/>
      <c r="BF68" s="134"/>
      <c r="BG68" s="134"/>
      <c r="BH68" s="134"/>
      <c r="BI68" s="134"/>
      <c r="BJ68" s="134"/>
      <c r="BK68" s="134"/>
      <c r="BL68" s="134"/>
      <c r="BM68" s="134"/>
      <c r="BN68" s="134"/>
      <c r="BO68" s="134"/>
    </row>
    <row r="69" spans="1:67" s="111" customFormat="1">
      <c r="A69" s="250" t="s">
        <v>74</v>
      </c>
      <c r="B69" s="250"/>
      <c r="C69" s="125">
        <v>1</v>
      </c>
      <c r="D69" s="125">
        <v>2</v>
      </c>
      <c r="E69" s="125">
        <v>3</v>
      </c>
      <c r="F69" s="125">
        <v>4</v>
      </c>
      <c r="G69" s="125">
        <v>5</v>
      </c>
      <c r="H69" s="125">
        <v>6</v>
      </c>
      <c r="I69" s="125">
        <v>7</v>
      </c>
      <c r="J69" s="125">
        <v>8</v>
      </c>
      <c r="K69" s="125">
        <v>9</v>
      </c>
      <c r="L69" s="125">
        <v>10</v>
      </c>
      <c r="M69" s="125">
        <v>11</v>
      </c>
      <c r="N69" s="125">
        <v>12</v>
      </c>
      <c r="O69" s="125">
        <v>13</v>
      </c>
      <c r="P69" s="125">
        <v>14</v>
      </c>
      <c r="Q69" s="125">
        <v>15</v>
      </c>
      <c r="R69" s="125">
        <v>16</v>
      </c>
      <c r="S69" s="125">
        <v>17</v>
      </c>
      <c r="T69" s="125">
        <v>18</v>
      </c>
      <c r="U69" s="125">
        <v>19</v>
      </c>
      <c r="V69" s="125">
        <v>20</v>
      </c>
      <c r="W69" s="125">
        <v>21</v>
      </c>
      <c r="X69" s="125">
        <v>22</v>
      </c>
      <c r="Y69" s="125">
        <v>23</v>
      </c>
      <c r="Z69" s="125">
        <v>24</v>
      </c>
      <c r="AA69" s="125">
        <v>25</v>
      </c>
      <c r="AB69" s="125">
        <v>26</v>
      </c>
      <c r="AC69" s="125">
        <v>27</v>
      </c>
      <c r="AD69" s="125">
        <v>28</v>
      </c>
      <c r="AE69" s="125">
        <v>29</v>
      </c>
      <c r="AF69" s="125">
        <v>30</v>
      </c>
      <c r="AG69" s="125">
        <v>31</v>
      </c>
      <c r="AH69" s="125">
        <v>32</v>
      </c>
      <c r="AI69" s="125">
        <v>33</v>
      </c>
      <c r="AJ69" s="125">
        <v>34</v>
      </c>
      <c r="AK69" s="125">
        <v>35</v>
      </c>
      <c r="AL69" s="125">
        <v>36</v>
      </c>
      <c r="AM69" s="125">
        <v>37</v>
      </c>
      <c r="AN69" s="125">
        <v>38</v>
      </c>
      <c r="AO69" s="125">
        <v>39</v>
      </c>
      <c r="AP69" s="125">
        <v>40</v>
      </c>
      <c r="AQ69" s="125">
        <v>41</v>
      </c>
      <c r="AR69" s="125">
        <v>42</v>
      </c>
      <c r="AS69" s="125">
        <v>43</v>
      </c>
      <c r="AT69" s="125">
        <v>44</v>
      </c>
      <c r="AU69" s="125">
        <v>45</v>
      </c>
      <c r="AV69" s="125">
        <v>46</v>
      </c>
      <c r="AW69" s="125">
        <v>47</v>
      </c>
      <c r="AX69" s="125">
        <v>48</v>
      </c>
      <c r="AY69" s="125">
        <v>49</v>
      </c>
      <c r="AZ69" s="125">
        <v>50</v>
      </c>
      <c r="BA69" s="125">
        <v>51</v>
      </c>
      <c r="BB69" s="125">
        <v>52</v>
      </c>
      <c r="BC69" s="125">
        <v>53</v>
      </c>
      <c r="BD69" s="125">
        <v>54</v>
      </c>
      <c r="BE69" s="125">
        <v>55</v>
      </c>
      <c r="BF69" s="125">
        <v>56</v>
      </c>
      <c r="BG69" s="125">
        <v>57</v>
      </c>
      <c r="BH69" s="125">
        <v>58</v>
      </c>
      <c r="BI69" s="125">
        <v>59</v>
      </c>
      <c r="BJ69" s="125">
        <v>60</v>
      </c>
      <c r="BK69" s="125">
        <v>61</v>
      </c>
      <c r="BL69" s="125">
        <v>62</v>
      </c>
      <c r="BM69" s="125">
        <v>63</v>
      </c>
      <c r="BN69" s="125">
        <v>64</v>
      </c>
      <c r="BO69" s="125">
        <v>65</v>
      </c>
    </row>
    <row r="70" spans="1:67" s="112" customFormat="1">
      <c r="A70" s="112">
        <v>1</v>
      </c>
      <c r="B70" s="113" t="s">
        <v>71</v>
      </c>
      <c r="C70" s="112" t="s">
        <v>278</v>
      </c>
      <c r="D70" s="112" t="s">
        <v>279</v>
      </c>
      <c r="E70" s="112" t="s">
        <v>280</v>
      </c>
      <c r="F70" s="112" t="s">
        <v>281</v>
      </c>
      <c r="G70" s="112" t="s">
        <v>282</v>
      </c>
      <c r="H70" s="112" t="s">
        <v>283</v>
      </c>
      <c r="I70" s="112" t="s">
        <v>284</v>
      </c>
      <c r="J70" s="112" t="s">
        <v>285</v>
      </c>
      <c r="K70" s="112" t="s">
        <v>286</v>
      </c>
      <c r="L70" s="112" t="s">
        <v>287</v>
      </c>
      <c r="M70" s="112" t="s">
        <v>288</v>
      </c>
      <c r="N70" s="112" t="s">
        <v>289</v>
      </c>
      <c r="O70" s="112" t="s">
        <v>290</v>
      </c>
      <c r="P70" s="112" t="s">
        <v>291</v>
      </c>
      <c r="Q70" s="112" t="s">
        <v>292</v>
      </c>
      <c r="R70" s="112" t="s">
        <v>293</v>
      </c>
      <c r="S70" s="112" t="s">
        <v>294</v>
      </c>
      <c r="T70" s="112" t="s">
        <v>295</v>
      </c>
      <c r="U70" s="112" t="s">
        <v>296</v>
      </c>
      <c r="V70" s="112" t="s">
        <v>297</v>
      </c>
      <c r="W70" s="112" t="s">
        <v>298</v>
      </c>
      <c r="X70" s="112" t="s">
        <v>299</v>
      </c>
      <c r="Y70" s="112" t="s">
        <v>300</v>
      </c>
      <c r="Z70" s="112" t="s">
        <v>301</v>
      </c>
      <c r="AA70" s="112" t="s">
        <v>302</v>
      </c>
      <c r="AB70" s="112" t="s">
        <v>303</v>
      </c>
      <c r="AC70" s="112" t="s">
        <v>304</v>
      </c>
      <c r="AD70" s="112" t="s">
        <v>305</v>
      </c>
      <c r="AE70" s="112" t="s">
        <v>306</v>
      </c>
      <c r="AF70" s="112" t="s">
        <v>307</v>
      </c>
      <c r="AG70" s="112" t="s">
        <v>308</v>
      </c>
      <c r="AH70" s="112" t="s">
        <v>309</v>
      </c>
      <c r="AI70" s="112" t="s">
        <v>310</v>
      </c>
      <c r="AJ70" s="112" t="s">
        <v>311</v>
      </c>
      <c r="AK70" s="112" t="s">
        <v>312</v>
      </c>
      <c r="AL70" s="112" t="s">
        <v>313</v>
      </c>
      <c r="AM70" s="112" t="s">
        <v>314</v>
      </c>
      <c r="AN70" s="112" t="s">
        <v>315</v>
      </c>
      <c r="AO70" s="112" t="s">
        <v>316</v>
      </c>
      <c r="AP70" s="112" t="s">
        <v>317</v>
      </c>
      <c r="AQ70" s="112" t="s">
        <v>318</v>
      </c>
      <c r="AR70" s="112" t="s">
        <v>319</v>
      </c>
      <c r="AS70" s="112" t="s">
        <v>320</v>
      </c>
      <c r="AT70" s="112" t="s">
        <v>321</v>
      </c>
      <c r="AU70" s="112" t="s">
        <v>322</v>
      </c>
      <c r="AV70" s="112" t="s">
        <v>323</v>
      </c>
      <c r="AW70" s="112" t="s">
        <v>324</v>
      </c>
      <c r="AX70" s="112" t="s">
        <v>325</v>
      </c>
      <c r="AY70" s="112" t="s">
        <v>326</v>
      </c>
      <c r="AZ70" s="112" t="s">
        <v>327</v>
      </c>
      <c r="BA70" s="112" t="s">
        <v>328</v>
      </c>
      <c r="BB70" s="112" t="s">
        <v>329</v>
      </c>
      <c r="BC70" s="112" t="s">
        <v>330</v>
      </c>
      <c r="BD70" s="112" t="s">
        <v>331</v>
      </c>
      <c r="BE70" s="112" t="s">
        <v>332</v>
      </c>
      <c r="BF70" s="112" t="s">
        <v>333</v>
      </c>
      <c r="BG70" s="112" t="s">
        <v>334</v>
      </c>
      <c r="BH70" s="112" t="s">
        <v>335</v>
      </c>
      <c r="BI70" s="112" t="s">
        <v>336</v>
      </c>
      <c r="BJ70" s="112" t="s">
        <v>337</v>
      </c>
      <c r="BK70" s="112" t="s">
        <v>338</v>
      </c>
      <c r="BL70" s="112" t="s">
        <v>339</v>
      </c>
      <c r="BM70" s="112" t="s">
        <v>340</v>
      </c>
      <c r="BN70" s="112" t="s">
        <v>341</v>
      </c>
      <c r="BO70" s="112" t="s">
        <v>342</v>
      </c>
    </row>
    <row r="71" spans="1:67" s="114" customFormat="1">
      <c r="A71" s="114">
        <v>2</v>
      </c>
      <c r="B71" s="115" t="s">
        <v>129</v>
      </c>
      <c r="C71" s="114" t="s">
        <v>663</v>
      </c>
      <c r="D71" s="114" t="s">
        <v>664</v>
      </c>
      <c r="E71" s="114" t="s">
        <v>665</v>
      </c>
      <c r="F71" s="114" t="s">
        <v>666</v>
      </c>
      <c r="G71" s="114" t="s">
        <v>667</v>
      </c>
      <c r="H71" s="114" t="s">
        <v>668</v>
      </c>
      <c r="I71" s="114" t="s">
        <v>669</v>
      </c>
      <c r="J71" s="114" t="s">
        <v>670</v>
      </c>
      <c r="K71" s="114" t="s">
        <v>671</v>
      </c>
      <c r="L71" s="114" t="s">
        <v>672</v>
      </c>
      <c r="M71" s="114" t="s">
        <v>673</v>
      </c>
      <c r="N71" s="114" t="s">
        <v>674</v>
      </c>
      <c r="O71" s="114" t="s">
        <v>675</v>
      </c>
      <c r="P71" s="114" t="s">
        <v>676</v>
      </c>
      <c r="Q71" s="114" t="s">
        <v>677</v>
      </c>
      <c r="R71" s="114" t="s">
        <v>678</v>
      </c>
      <c r="S71" s="114" t="s">
        <v>679</v>
      </c>
      <c r="T71" s="114" t="s">
        <v>680</v>
      </c>
      <c r="U71" s="114" t="s">
        <v>681</v>
      </c>
      <c r="V71" s="114" t="s">
        <v>682</v>
      </c>
      <c r="W71" s="114" t="s">
        <v>683</v>
      </c>
      <c r="X71" s="114" t="s">
        <v>684</v>
      </c>
      <c r="Y71" s="114" t="s">
        <v>685</v>
      </c>
      <c r="Z71" s="114" t="s">
        <v>686</v>
      </c>
      <c r="AA71" s="114" t="s">
        <v>687</v>
      </c>
      <c r="AB71" s="114" t="s">
        <v>688</v>
      </c>
      <c r="AC71" s="114" t="s">
        <v>689</v>
      </c>
      <c r="AD71" s="114" t="s">
        <v>690</v>
      </c>
      <c r="AE71" s="114" t="s">
        <v>691</v>
      </c>
      <c r="AF71" s="114" t="s">
        <v>692</v>
      </c>
      <c r="AG71" s="114" t="s">
        <v>693</v>
      </c>
      <c r="AH71" s="114" t="s">
        <v>694</v>
      </c>
      <c r="AI71" s="114" t="s">
        <v>695</v>
      </c>
      <c r="AJ71" s="114" t="s">
        <v>696</v>
      </c>
      <c r="AK71" s="114" t="s">
        <v>697</v>
      </c>
      <c r="AL71" s="114" t="s">
        <v>698</v>
      </c>
      <c r="AM71" s="114" t="s">
        <v>699</v>
      </c>
      <c r="AN71" s="114" t="s">
        <v>700</v>
      </c>
      <c r="AO71" s="114" t="s">
        <v>701</v>
      </c>
      <c r="AP71" s="114" t="s">
        <v>702</v>
      </c>
      <c r="AQ71" s="114" t="s">
        <v>703</v>
      </c>
      <c r="AR71" s="114" t="s">
        <v>704</v>
      </c>
      <c r="AS71" s="114" t="s">
        <v>705</v>
      </c>
      <c r="AT71" s="114" t="s">
        <v>706</v>
      </c>
      <c r="AU71" s="114" t="s">
        <v>707</v>
      </c>
      <c r="AV71" s="114" t="s">
        <v>708</v>
      </c>
      <c r="AW71" s="114" t="s">
        <v>709</v>
      </c>
      <c r="AX71" s="114" t="s">
        <v>710</v>
      </c>
      <c r="AY71" s="114" t="s">
        <v>711</v>
      </c>
      <c r="AZ71" s="114" t="s">
        <v>712</v>
      </c>
      <c r="BA71" s="114" t="s">
        <v>713</v>
      </c>
      <c r="BB71" s="114" t="s">
        <v>714</v>
      </c>
      <c r="BC71" s="114" t="s">
        <v>715</v>
      </c>
      <c r="BD71" s="114" t="s">
        <v>716</v>
      </c>
      <c r="BE71" s="114" t="s">
        <v>717</v>
      </c>
      <c r="BF71" s="114" t="s">
        <v>718</v>
      </c>
      <c r="BG71" s="114" t="s">
        <v>719</v>
      </c>
      <c r="BH71" s="114" t="s">
        <v>720</v>
      </c>
      <c r="BI71" s="114" t="s">
        <v>721</v>
      </c>
      <c r="BJ71" s="114" t="s">
        <v>722</v>
      </c>
      <c r="BK71" s="114" t="s">
        <v>723</v>
      </c>
      <c r="BL71" s="114" t="s">
        <v>724</v>
      </c>
      <c r="BM71" s="114" t="s">
        <v>725</v>
      </c>
      <c r="BN71" s="114" t="s">
        <v>726</v>
      </c>
      <c r="BO71" s="114" t="s">
        <v>727</v>
      </c>
    </row>
    <row r="72" spans="1:67" s="114" customFormat="1" ht="30">
      <c r="A72" s="114">
        <v>3</v>
      </c>
      <c r="B72" s="115" t="s">
        <v>70</v>
      </c>
      <c r="C72" s="114" t="s">
        <v>728</v>
      </c>
      <c r="D72" s="114" t="s">
        <v>729</v>
      </c>
      <c r="E72" s="114" t="s">
        <v>730</v>
      </c>
      <c r="F72" s="114" t="s">
        <v>731</v>
      </c>
      <c r="G72" s="114" t="s">
        <v>732</v>
      </c>
      <c r="H72" s="114" t="s">
        <v>733</v>
      </c>
      <c r="I72" s="114" t="s">
        <v>734</v>
      </c>
      <c r="J72" s="114" t="s">
        <v>735</v>
      </c>
      <c r="K72" s="114" t="s">
        <v>736</v>
      </c>
      <c r="L72" s="114" t="s">
        <v>737</v>
      </c>
      <c r="M72" s="114" t="s">
        <v>738</v>
      </c>
      <c r="N72" s="114" t="s">
        <v>739</v>
      </c>
      <c r="O72" s="114" t="s">
        <v>740</v>
      </c>
      <c r="P72" s="114" t="s">
        <v>741</v>
      </c>
      <c r="Q72" s="114" t="s">
        <v>742</v>
      </c>
      <c r="R72" s="114" t="s">
        <v>743</v>
      </c>
      <c r="S72" s="114" t="s">
        <v>744</v>
      </c>
      <c r="T72" s="114" t="s">
        <v>745</v>
      </c>
      <c r="U72" s="114" t="s">
        <v>746</v>
      </c>
      <c r="V72" s="114" t="s">
        <v>747</v>
      </c>
      <c r="W72" s="114" t="s">
        <v>748</v>
      </c>
      <c r="X72" s="114" t="s">
        <v>749</v>
      </c>
      <c r="Y72" s="114" t="s">
        <v>750</v>
      </c>
      <c r="Z72" s="114" t="s">
        <v>751</v>
      </c>
      <c r="AA72" s="114" t="s">
        <v>752</v>
      </c>
      <c r="AB72" s="114" t="s">
        <v>753</v>
      </c>
      <c r="AC72" s="114" t="s">
        <v>754</v>
      </c>
      <c r="AD72" s="114" t="s">
        <v>755</v>
      </c>
      <c r="AE72" s="114" t="s">
        <v>756</v>
      </c>
      <c r="AF72" s="114" t="s">
        <v>757</v>
      </c>
      <c r="AG72" s="114" t="s">
        <v>758</v>
      </c>
      <c r="AH72" s="114" t="s">
        <v>759</v>
      </c>
      <c r="AI72" s="114" t="s">
        <v>760</v>
      </c>
      <c r="AJ72" s="114" t="s">
        <v>761</v>
      </c>
      <c r="AK72" s="114" t="s">
        <v>762</v>
      </c>
      <c r="AL72" s="114" t="s">
        <v>763</v>
      </c>
      <c r="AM72" s="114" t="s">
        <v>764</v>
      </c>
      <c r="AN72" s="114" t="s">
        <v>765</v>
      </c>
      <c r="AO72" s="114" t="s">
        <v>766</v>
      </c>
      <c r="AP72" s="114" t="s">
        <v>767</v>
      </c>
      <c r="AQ72" s="114" t="s">
        <v>768</v>
      </c>
      <c r="AR72" s="114" t="s">
        <v>769</v>
      </c>
      <c r="AS72" s="114" t="s">
        <v>770</v>
      </c>
      <c r="AT72" s="114" t="s">
        <v>771</v>
      </c>
      <c r="AU72" s="114" t="s">
        <v>772</v>
      </c>
      <c r="AV72" s="114" t="s">
        <v>773</v>
      </c>
      <c r="AW72" s="114" t="s">
        <v>774</v>
      </c>
      <c r="AX72" s="114" t="s">
        <v>775</v>
      </c>
      <c r="AY72" s="114" t="s">
        <v>776</v>
      </c>
      <c r="AZ72" s="114" t="s">
        <v>777</v>
      </c>
      <c r="BA72" s="114" t="s">
        <v>778</v>
      </c>
      <c r="BB72" s="114" t="s">
        <v>779</v>
      </c>
      <c r="BC72" s="114" t="s">
        <v>780</v>
      </c>
      <c r="BD72" s="114" t="s">
        <v>781</v>
      </c>
      <c r="BE72" s="114" t="s">
        <v>782</v>
      </c>
      <c r="BF72" s="114" t="s">
        <v>783</v>
      </c>
      <c r="BG72" s="114" t="s">
        <v>784</v>
      </c>
      <c r="BH72" s="114" t="s">
        <v>785</v>
      </c>
      <c r="BI72" s="114" t="s">
        <v>786</v>
      </c>
      <c r="BJ72" s="114" t="s">
        <v>787</v>
      </c>
      <c r="BK72" s="114" t="s">
        <v>788</v>
      </c>
      <c r="BL72" s="114" t="s">
        <v>789</v>
      </c>
      <c r="BM72" s="114" t="s">
        <v>790</v>
      </c>
      <c r="BN72" s="114" t="s">
        <v>791</v>
      </c>
      <c r="BO72" s="114" t="s">
        <v>792</v>
      </c>
    </row>
    <row r="73" spans="1:67" s="114" customFormat="1" ht="30">
      <c r="A73" s="114">
        <v>4</v>
      </c>
      <c r="B73" s="115" t="s">
        <v>72</v>
      </c>
      <c r="C73" s="114" t="s">
        <v>793</v>
      </c>
      <c r="D73" s="114" t="s">
        <v>794</v>
      </c>
      <c r="E73" s="114" t="s">
        <v>795</v>
      </c>
      <c r="F73" s="114" t="s">
        <v>796</v>
      </c>
      <c r="G73" s="114" t="s">
        <v>797</v>
      </c>
      <c r="H73" s="114" t="s">
        <v>798</v>
      </c>
      <c r="I73" s="114" t="s">
        <v>799</v>
      </c>
      <c r="J73" s="114" t="s">
        <v>800</v>
      </c>
      <c r="K73" s="114" t="s">
        <v>801</v>
      </c>
      <c r="L73" s="114" t="s">
        <v>802</v>
      </c>
      <c r="M73" s="114" t="s">
        <v>803</v>
      </c>
      <c r="N73" s="114" t="s">
        <v>804</v>
      </c>
      <c r="O73" s="114" t="s">
        <v>805</v>
      </c>
      <c r="P73" s="114" t="s">
        <v>806</v>
      </c>
      <c r="Q73" s="114" t="s">
        <v>807</v>
      </c>
      <c r="R73" s="114" t="s">
        <v>808</v>
      </c>
      <c r="S73" s="114" t="s">
        <v>809</v>
      </c>
      <c r="T73" s="114" t="s">
        <v>810</v>
      </c>
      <c r="U73" s="114" t="s">
        <v>811</v>
      </c>
      <c r="V73" s="114" t="s">
        <v>812</v>
      </c>
      <c r="W73" s="114" t="s">
        <v>813</v>
      </c>
      <c r="X73" s="114" t="s">
        <v>814</v>
      </c>
      <c r="Y73" s="114" t="s">
        <v>815</v>
      </c>
      <c r="Z73" s="114" t="s">
        <v>816</v>
      </c>
      <c r="AA73" s="114" t="s">
        <v>817</v>
      </c>
      <c r="AB73" s="114" t="s">
        <v>818</v>
      </c>
      <c r="AC73" s="114" t="s">
        <v>819</v>
      </c>
      <c r="AD73" s="114" t="s">
        <v>820</v>
      </c>
      <c r="AE73" s="114" t="s">
        <v>821</v>
      </c>
      <c r="AF73" s="114" t="s">
        <v>822</v>
      </c>
      <c r="AG73" s="114" t="s">
        <v>823</v>
      </c>
      <c r="AH73" s="114" t="s">
        <v>824</v>
      </c>
      <c r="AI73" s="114" t="s">
        <v>825</v>
      </c>
      <c r="AJ73" s="114" t="s">
        <v>826</v>
      </c>
      <c r="AK73" s="114" t="s">
        <v>827</v>
      </c>
      <c r="AL73" s="114" t="s">
        <v>828</v>
      </c>
      <c r="AM73" s="114" t="s">
        <v>829</v>
      </c>
      <c r="AN73" s="114" t="s">
        <v>830</v>
      </c>
      <c r="AO73" s="114" t="s">
        <v>831</v>
      </c>
      <c r="AP73" s="114" t="s">
        <v>832</v>
      </c>
      <c r="AQ73" s="114" t="s">
        <v>833</v>
      </c>
      <c r="AR73" s="114" t="s">
        <v>834</v>
      </c>
      <c r="AS73" s="114" t="s">
        <v>835</v>
      </c>
      <c r="AT73" s="114" t="s">
        <v>836</v>
      </c>
      <c r="AU73" s="114" t="s">
        <v>837</v>
      </c>
      <c r="AV73" s="114" t="s">
        <v>838</v>
      </c>
      <c r="AW73" s="114" t="s">
        <v>839</v>
      </c>
      <c r="AX73" s="114" t="s">
        <v>840</v>
      </c>
      <c r="AY73" s="114" t="s">
        <v>841</v>
      </c>
      <c r="AZ73" s="114" t="s">
        <v>842</v>
      </c>
      <c r="BA73" s="114" t="s">
        <v>843</v>
      </c>
      <c r="BB73" s="114" t="s">
        <v>844</v>
      </c>
      <c r="BC73" s="114" t="s">
        <v>845</v>
      </c>
      <c r="BD73" s="114" t="s">
        <v>846</v>
      </c>
      <c r="BE73" s="114" t="s">
        <v>847</v>
      </c>
      <c r="BF73" s="114" t="s">
        <v>848</v>
      </c>
      <c r="BG73" s="114" t="s">
        <v>849</v>
      </c>
      <c r="BH73" s="114" t="s">
        <v>850</v>
      </c>
      <c r="BI73" s="114" t="s">
        <v>851</v>
      </c>
      <c r="BJ73" s="114" t="s">
        <v>852</v>
      </c>
      <c r="BK73" s="114" t="s">
        <v>853</v>
      </c>
      <c r="BL73" s="114" t="s">
        <v>854</v>
      </c>
      <c r="BM73" s="114" t="s">
        <v>855</v>
      </c>
      <c r="BN73" s="114" t="s">
        <v>856</v>
      </c>
      <c r="BO73" s="114" t="s">
        <v>857</v>
      </c>
    </row>
    <row r="74" spans="1:67" s="114" customFormat="1" ht="30">
      <c r="A74" s="114">
        <v>5</v>
      </c>
      <c r="B74" s="115" t="s">
        <v>73</v>
      </c>
      <c r="C74" s="114" t="s">
        <v>858</v>
      </c>
      <c r="D74" s="114" t="s">
        <v>859</v>
      </c>
      <c r="E74" s="114" t="s">
        <v>860</v>
      </c>
      <c r="F74" s="114" t="s">
        <v>861</v>
      </c>
      <c r="G74" s="114" t="s">
        <v>862</v>
      </c>
      <c r="H74" s="114" t="s">
        <v>863</v>
      </c>
      <c r="I74" s="114" t="s">
        <v>864</v>
      </c>
      <c r="J74" s="114" t="s">
        <v>865</v>
      </c>
      <c r="K74" s="114" t="s">
        <v>866</v>
      </c>
      <c r="L74" s="114" t="s">
        <v>867</v>
      </c>
      <c r="M74" s="114" t="s">
        <v>868</v>
      </c>
      <c r="N74" s="114" t="s">
        <v>869</v>
      </c>
      <c r="O74" s="114" t="s">
        <v>870</v>
      </c>
      <c r="P74" s="114" t="s">
        <v>871</v>
      </c>
      <c r="Q74" s="114" t="s">
        <v>872</v>
      </c>
      <c r="R74" s="114" t="s">
        <v>873</v>
      </c>
      <c r="S74" s="114" t="s">
        <v>874</v>
      </c>
      <c r="T74" s="114" t="s">
        <v>875</v>
      </c>
      <c r="U74" s="114" t="s">
        <v>876</v>
      </c>
      <c r="V74" s="114" t="s">
        <v>877</v>
      </c>
      <c r="W74" s="114" t="s">
        <v>878</v>
      </c>
      <c r="X74" s="114" t="s">
        <v>879</v>
      </c>
      <c r="Y74" s="114" t="s">
        <v>880</v>
      </c>
      <c r="Z74" s="114" t="s">
        <v>881</v>
      </c>
      <c r="AA74" s="114" t="s">
        <v>882</v>
      </c>
      <c r="AB74" s="114" t="s">
        <v>883</v>
      </c>
      <c r="AC74" s="114" t="s">
        <v>884</v>
      </c>
      <c r="AD74" s="114" t="s">
        <v>885</v>
      </c>
      <c r="AE74" s="114" t="s">
        <v>886</v>
      </c>
      <c r="AF74" s="114" t="s">
        <v>887</v>
      </c>
      <c r="AG74" s="114" t="s">
        <v>888</v>
      </c>
      <c r="AH74" s="114" t="s">
        <v>889</v>
      </c>
      <c r="AI74" s="114" t="s">
        <v>890</v>
      </c>
      <c r="AJ74" s="114" t="s">
        <v>891</v>
      </c>
      <c r="AK74" s="114" t="s">
        <v>892</v>
      </c>
      <c r="AL74" s="114" t="s">
        <v>893</v>
      </c>
      <c r="AM74" s="114" t="s">
        <v>894</v>
      </c>
      <c r="AN74" s="114" t="s">
        <v>895</v>
      </c>
      <c r="AO74" s="114" t="s">
        <v>896</v>
      </c>
      <c r="AP74" s="114" t="s">
        <v>897</v>
      </c>
      <c r="AQ74" s="114" t="s">
        <v>898</v>
      </c>
      <c r="AR74" s="114" t="s">
        <v>899</v>
      </c>
      <c r="AS74" s="114" t="s">
        <v>900</v>
      </c>
      <c r="AT74" s="114" t="s">
        <v>901</v>
      </c>
      <c r="AU74" s="114" t="s">
        <v>902</v>
      </c>
      <c r="AV74" s="114" t="s">
        <v>903</v>
      </c>
      <c r="AW74" s="114" t="s">
        <v>904</v>
      </c>
      <c r="AX74" s="114" t="s">
        <v>905</v>
      </c>
      <c r="AY74" s="114" t="s">
        <v>906</v>
      </c>
      <c r="AZ74" s="114" t="s">
        <v>907</v>
      </c>
      <c r="BA74" s="114" t="s">
        <v>908</v>
      </c>
      <c r="BB74" s="114" t="s">
        <v>909</v>
      </c>
      <c r="BC74" s="114" t="s">
        <v>910</v>
      </c>
      <c r="BD74" s="114" t="s">
        <v>911</v>
      </c>
      <c r="BE74" s="114" t="s">
        <v>912</v>
      </c>
      <c r="BF74" s="114" t="s">
        <v>913</v>
      </c>
      <c r="BG74" s="114" t="s">
        <v>914</v>
      </c>
      <c r="BH74" s="114" t="s">
        <v>915</v>
      </c>
      <c r="BI74" s="114" t="s">
        <v>916</v>
      </c>
      <c r="BJ74" s="114" t="s">
        <v>917</v>
      </c>
      <c r="BK74" s="114" t="s">
        <v>918</v>
      </c>
      <c r="BL74" s="114" t="s">
        <v>919</v>
      </c>
      <c r="BM74" s="114" t="s">
        <v>920</v>
      </c>
      <c r="BN74" s="114" t="s">
        <v>921</v>
      </c>
      <c r="BO74" s="114" t="s">
        <v>922</v>
      </c>
    </row>
    <row r="77" spans="1:67">
      <c r="B77" s="15"/>
      <c r="C77" s="15"/>
      <c r="D77" s="119"/>
      <c r="E77" s="15"/>
      <c r="F77" s="15"/>
    </row>
    <row r="78" spans="1:67">
      <c r="A78" s="130"/>
      <c r="B78" s="132" t="s">
        <v>275</v>
      </c>
      <c r="C78" s="131"/>
      <c r="D78" s="130"/>
      <c r="E78" s="130"/>
      <c r="F78" s="130"/>
    </row>
    <row r="79" spans="1:67" ht="30">
      <c r="A79" s="128" t="s">
        <v>926</v>
      </c>
      <c r="B79" s="127" t="s">
        <v>71</v>
      </c>
      <c r="C79" s="127" t="s">
        <v>129</v>
      </c>
      <c r="D79" s="127" t="s">
        <v>70</v>
      </c>
      <c r="E79" s="127" t="s">
        <v>924</v>
      </c>
      <c r="F79" s="127" t="s">
        <v>923</v>
      </c>
    </row>
    <row r="80" spans="1:67">
      <c r="A80" s="15">
        <v>2</v>
      </c>
      <c r="B80" s="15"/>
      <c r="C80" s="116"/>
      <c r="D80" s="15"/>
      <c r="E80" s="15"/>
      <c r="F80" s="15"/>
    </row>
    <row r="81" spans="1:6">
      <c r="A81" s="15">
        <v>3</v>
      </c>
      <c r="B81" s="15"/>
      <c r="C81" s="116"/>
      <c r="D81" s="15"/>
      <c r="E81" s="15"/>
      <c r="F81" s="15"/>
    </row>
    <row r="82" spans="1:6">
      <c r="A82" s="15">
        <v>4</v>
      </c>
      <c r="B82" s="15"/>
      <c r="C82" s="116"/>
      <c r="D82" s="15"/>
      <c r="E82" s="15"/>
      <c r="F82" s="15"/>
    </row>
    <row r="83" spans="1:6">
      <c r="A83" s="15">
        <v>5</v>
      </c>
      <c r="B83" s="15"/>
      <c r="C83" s="116"/>
      <c r="D83" s="15"/>
      <c r="E83" s="15">
        <v>1</v>
      </c>
      <c r="F83" s="15"/>
    </row>
    <row r="84" spans="1:6">
      <c r="A84" s="15">
        <v>6</v>
      </c>
      <c r="B84" s="15"/>
      <c r="C84" s="116"/>
      <c r="D84" s="15"/>
      <c r="E84" s="15"/>
      <c r="F84" s="15"/>
    </row>
    <row r="85" spans="1:6">
      <c r="A85" s="15">
        <v>7</v>
      </c>
      <c r="B85" s="15"/>
      <c r="C85" s="116"/>
      <c r="D85" s="15"/>
      <c r="E85" s="15"/>
      <c r="F85" s="15"/>
    </row>
    <row r="86" spans="1:6">
      <c r="A86" s="15">
        <v>8</v>
      </c>
      <c r="B86" s="15"/>
      <c r="C86" s="116"/>
      <c r="D86" s="15"/>
      <c r="E86" s="15"/>
      <c r="F86" s="15"/>
    </row>
    <row r="87" spans="1:6">
      <c r="A87" s="15">
        <v>9</v>
      </c>
      <c r="B87" s="15"/>
      <c r="C87" s="116"/>
      <c r="D87" s="15"/>
      <c r="E87" s="15"/>
      <c r="F87" s="15"/>
    </row>
    <row r="88" spans="1:6">
      <c r="A88" s="15">
        <v>10</v>
      </c>
      <c r="B88" s="15"/>
      <c r="C88" s="116"/>
      <c r="D88" s="15"/>
      <c r="E88" s="15"/>
      <c r="F88" s="15"/>
    </row>
    <row r="89" spans="1:6">
      <c r="A89" s="15">
        <v>11</v>
      </c>
      <c r="B89" s="15"/>
      <c r="C89" s="116"/>
      <c r="D89" s="15"/>
      <c r="E89" s="15"/>
      <c r="F89" s="15"/>
    </row>
    <row r="90" spans="1:6">
      <c r="A90" s="15">
        <v>12</v>
      </c>
      <c r="B90" s="15"/>
      <c r="C90" s="116"/>
      <c r="D90" s="15"/>
      <c r="E90" s="15"/>
      <c r="F90" s="15"/>
    </row>
    <row r="91" spans="1:6">
      <c r="A91" s="15">
        <v>13</v>
      </c>
      <c r="B91" s="15"/>
      <c r="C91" s="116"/>
      <c r="D91" s="15"/>
      <c r="E91" s="15"/>
      <c r="F91" s="15"/>
    </row>
    <row r="92" spans="1:6">
      <c r="A92" s="15">
        <v>14</v>
      </c>
      <c r="B92" s="15"/>
      <c r="C92" s="116"/>
      <c r="D92" s="15"/>
      <c r="E92" s="15"/>
      <c r="F92" s="15"/>
    </row>
    <row r="93" spans="1:6">
      <c r="A93" s="15">
        <v>15</v>
      </c>
      <c r="B93" s="15"/>
      <c r="C93" s="116"/>
      <c r="D93" s="15"/>
      <c r="E93" s="15"/>
      <c r="F93" s="15"/>
    </row>
    <row r="94" spans="1:6">
      <c r="A94" s="15">
        <v>16</v>
      </c>
      <c r="B94" s="15"/>
      <c r="C94" s="116"/>
      <c r="D94" s="15"/>
      <c r="E94" s="15"/>
      <c r="F94" s="15"/>
    </row>
    <row r="95" spans="1:6">
      <c r="A95" s="118">
        <v>17</v>
      </c>
      <c r="B95" s="118"/>
      <c r="C95" s="117"/>
      <c r="D95" s="118"/>
      <c r="E95" s="118"/>
      <c r="F95" s="118"/>
    </row>
    <row r="96" spans="1:6">
      <c r="A96" s="15">
        <v>18</v>
      </c>
      <c r="B96" s="15"/>
      <c r="C96" s="116"/>
      <c r="D96" s="15"/>
      <c r="E96" s="15"/>
      <c r="F96" s="15"/>
    </row>
    <row r="97" spans="1:6">
      <c r="A97" s="15">
        <v>19</v>
      </c>
      <c r="B97" s="15"/>
      <c r="C97" s="119"/>
      <c r="D97" s="15"/>
      <c r="E97" s="15"/>
      <c r="F97" s="15"/>
    </row>
    <row r="98" spans="1:6">
      <c r="A98" s="15">
        <v>20</v>
      </c>
      <c r="B98" s="15"/>
      <c r="C98" s="119"/>
      <c r="D98" s="15"/>
      <c r="E98" s="15"/>
      <c r="F98" s="15"/>
    </row>
    <row r="99" spans="1:6">
      <c r="A99" s="15">
        <v>21</v>
      </c>
      <c r="B99" s="15"/>
      <c r="C99" s="119"/>
      <c r="D99" s="15"/>
      <c r="E99" s="15"/>
      <c r="F99" s="15"/>
    </row>
    <row r="100" spans="1:6">
      <c r="A100" s="15">
        <v>22</v>
      </c>
      <c r="B100" s="15"/>
      <c r="C100" s="119"/>
      <c r="D100" s="15"/>
      <c r="E100" s="15"/>
      <c r="F100" s="15"/>
    </row>
    <row r="101" spans="1:6">
      <c r="A101" s="15">
        <v>23</v>
      </c>
      <c r="B101" s="15"/>
      <c r="C101" s="119"/>
      <c r="D101" s="15"/>
      <c r="E101" s="15"/>
      <c r="F101" s="15"/>
    </row>
    <row r="102" spans="1:6">
      <c r="A102" s="15">
        <v>24</v>
      </c>
      <c r="B102" s="15"/>
      <c r="C102" s="119"/>
      <c r="D102" s="15"/>
      <c r="E102" s="15"/>
      <c r="F102" s="15"/>
    </row>
    <row r="103" spans="1:6">
      <c r="A103" s="15">
        <v>25</v>
      </c>
      <c r="B103" s="15"/>
      <c r="C103" s="119"/>
      <c r="D103" s="15"/>
      <c r="E103" s="15"/>
      <c r="F103" s="15"/>
    </row>
    <row r="104" spans="1:6">
      <c r="A104" s="15">
        <v>26</v>
      </c>
      <c r="B104" s="15"/>
      <c r="C104" s="119"/>
      <c r="D104" s="15"/>
      <c r="E104" s="15"/>
      <c r="F104" s="15"/>
    </row>
    <row r="105" spans="1:6">
      <c r="A105" s="15">
        <v>27</v>
      </c>
      <c r="B105" s="15"/>
      <c r="C105" s="119"/>
      <c r="D105" s="15"/>
      <c r="E105" s="15"/>
      <c r="F105" s="15"/>
    </row>
    <row r="106" spans="1:6">
      <c r="A106" s="15">
        <v>28</v>
      </c>
      <c r="B106" s="15"/>
      <c r="C106" s="119"/>
      <c r="D106" s="15"/>
      <c r="E106" s="15"/>
      <c r="F106" s="15"/>
    </row>
    <row r="107" spans="1:6">
      <c r="A107" s="15">
        <v>29</v>
      </c>
      <c r="B107" s="15"/>
      <c r="C107" s="119"/>
      <c r="D107" s="15"/>
      <c r="E107" s="15"/>
      <c r="F107" s="15"/>
    </row>
    <row r="108" spans="1:6">
      <c r="A108" s="15">
        <v>30</v>
      </c>
      <c r="B108" s="15"/>
      <c r="C108" s="119"/>
      <c r="D108" s="15"/>
      <c r="E108" s="15"/>
      <c r="F108" s="15"/>
    </row>
    <row r="109" spans="1:6">
      <c r="A109" s="15">
        <v>31</v>
      </c>
      <c r="B109" s="15"/>
      <c r="C109" s="119"/>
      <c r="D109" s="15"/>
      <c r="E109" s="15"/>
      <c r="F109" s="15"/>
    </row>
    <row r="110" spans="1:6">
      <c r="A110" s="15">
        <v>32</v>
      </c>
      <c r="B110" s="15"/>
      <c r="C110" s="119"/>
      <c r="D110" s="15"/>
      <c r="E110" s="15"/>
      <c r="F110" s="15"/>
    </row>
    <row r="111" spans="1:6">
      <c r="A111" s="15">
        <v>33</v>
      </c>
      <c r="B111" s="15"/>
      <c r="C111" s="119"/>
      <c r="D111" s="15"/>
      <c r="E111" s="15"/>
      <c r="F111" s="15"/>
    </row>
    <row r="112" spans="1:6">
      <c r="A112" s="120">
        <v>34</v>
      </c>
      <c r="B112" s="120"/>
      <c r="C112" s="116"/>
      <c r="D112" s="15"/>
      <c r="E112" s="120"/>
      <c r="F112" s="120"/>
    </row>
  </sheetData>
  <sheetProtection password="B6F3" sheet="1" objects="1" scenarios="1" selectLockedCells="1"/>
  <autoFilter ref="A79:F79"/>
  <mergeCells count="2">
    <mergeCell ref="A69:B69"/>
    <mergeCell ref="D1:F1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G15"/>
  <sheetViews>
    <sheetView workbookViewId="0">
      <selection activeCell="B17" sqref="B17"/>
    </sheetView>
  </sheetViews>
  <sheetFormatPr defaultRowHeight="15"/>
  <cols>
    <col min="2" max="2" width="50.42578125" bestFit="1" customWidth="1"/>
    <col min="3" max="3" width="15.140625" bestFit="1" customWidth="1"/>
    <col min="4" max="4" width="24.140625" bestFit="1" customWidth="1"/>
    <col min="5" max="5" width="28.85546875" bestFit="1" customWidth="1"/>
    <col min="6" max="6" width="22.42578125" bestFit="1" customWidth="1"/>
    <col min="7" max="7" width="14.85546875" bestFit="1" customWidth="1"/>
  </cols>
  <sheetData>
    <row r="1" spans="1:7">
      <c r="A1" s="2" t="s">
        <v>74</v>
      </c>
      <c r="B1" s="2" t="s">
        <v>71</v>
      </c>
      <c r="C1" s="2" t="s">
        <v>69</v>
      </c>
      <c r="D1" s="2" t="s">
        <v>70</v>
      </c>
      <c r="E1" s="251" t="s">
        <v>72</v>
      </c>
      <c r="F1" s="251"/>
      <c r="G1" s="2" t="s">
        <v>73</v>
      </c>
    </row>
    <row r="2" spans="1:7">
      <c r="A2">
        <v>1</v>
      </c>
      <c r="B2" t="s">
        <v>81</v>
      </c>
      <c r="C2" s="1" t="s">
        <v>82</v>
      </c>
      <c r="D2" t="s">
        <v>83</v>
      </c>
      <c r="E2" t="s">
        <v>80</v>
      </c>
      <c r="F2" t="s">
        <v>119</v>
      </c>
      <c r="G2" t="s">
        <v>84</v>
      </c>
    </row>
    <row r="3" spans="1:7">
      <c r="A3">
        <v>2</v>
      </c>
      <c r="B3" t="s">
        <v>85</v>
      </c>
      <c r="C3" s="1" t="s">
        <v>86</v>
      </c>
      <c r="D3" t="s">
        <v>87</v>
      </c>
      <c r="E3" t="s">
        <v>88</v>
      </c>
      <c r="F3" t="s">
        <v>89</v>
      </c>
      <c r="G3" t="s">
        <v>90</v>
      </c>
    </row>
    <row r="4" spans="1:7">
      <c r="A4">
        <v>3</v>
      </c>
      <c r="B4" t="s">
        <v>91</v>
      </c>
      <c r="C4" s="1" t="s">
        <v>92</v>
      </c>
      <c r="D4" t="s">
        <v>120</v>
      </c>
      <c r="E4" t="s">
        <v>94</v>
      </c>
      <c r="F4" t="s">
        <v>93</v>
      </c>
      <c r="G4" t="s">
        <v>95</v>
      </c>
    </row>
    <row r="5" spans="1:7">
      <c r="A5">
        <v>4</v>
      </c>
      <c r="B5" t="s">
        <v>96</v>
      </c>
      <c r="C5" s="1" t="s">
        <v>99</v>
      </c>
      <c r="D5" t="s">
        <v>113</v>
      </c>
      <c r="E5" t="s">
        <v>98</v>
      </c>
      <c r="F5" t="s">
        <v>102</v>
      </c>
    </row>
    <row r="6" spans="1:7">
      <c r="A6">
        <v>5</v>
      </c>
      <c r="B6" t="s">
        <v>97</v>
      </c>
      <c r="C6" s="1" t="s">
        <v>100</v>
      </c>
      <c r="D6" t="s">
        <v>113</v>
      </c>
      <c r="E6" t="s">
        <v>98</v>
      </c>
      <c r="F6" t="s">
        <v>101</v>
      </c>
    </row>
    <row r="7" spans="1:7">
      <c r="A7">
        <v>6</v>
      </c>
      <c r="B7" t="s">
        <v>103</v>
      </c>
      <c r="C7" s="1" t="s">
        <v>104</v>
      </c>
      <c r="D7" t="s">
        <v>113</v>
      </c>
      <c r="E7" t="s">
        <v>98</v>
      </c>
      <c r="F7" t="s">
        <v>101</v>
      </c>
    </row>
    <row r="8" spans="1:7">
      <c r="A8">
        <v>7</v>
      </c>
      <c r="B8" t="s">
        <v>105</v>
      </c>
      <c r="C8" s="1" t="s">
        <v>106</v>
      </c>
      <c r="D8" t="s">
        <v>114</v>
      </c>
      <c r="E8" t="s">
        <v>98</v>
      </c>
      <c r="F8" t="s">
        <v>102</v>
      </c>
    </row>
    <row r="9" spans="1:7">
      <c r="A9">
        <v>8</v>
      </c>
      <c r="B9" t="s">
        <v>107</v>
      </c>
      <c r="C9" s="1" t="s">
        <v>108</v>
      </c>
      <c r="D9" t="s">
        <v>114</v>
      </c>
      <c r="E9" t="s">
        <v>98</v>
      </c>
      <c r="F9" t="s">
        <v>102</v>
      </c>
    </row>
    <row r="10" spans="1:7">
      <c r="A10">
        <v>9</v>
      </c>
      <c r="B10" t="s">
        <v>109</v>
      </c>
      <c r="C10" s="1" t="s">
        <v>110</v>
      </c>
      <c r="D10" t="s">
        <v>114</v>
      </c>
      <c r="E10" t="s">
        <v>98</v>
      </c>
      <c r="F10" t="s">
        <v>102</v>
      </c>
    </row>
    <row r="11" spans="1:7">
      <c r="A11">
        <v>10</v>
      </c>
      <c r="B11" t="s">
        <v>111</v>
      </c>
      <c r="C11" s="1" t="s">
        <v>112</v>
      </c>
      <c r="D11" t="s">
        <v>113</v>
      </c>
      <c r="E11" t="s">
        <v>98</v>
      </c>
      <c r="F11" t="s">
        <v>102</v>
      </c>
    </row>
    <row r="12" spans="1:7">
      <c r="A12">
        <v>11</v>
      </c>
      <c r="B12" t="s">
        <v>115</v>
      </c>
      <c r="C12" s="1" t="s">
        <v>75</v>
      </c>
      <c r="D12" t="s">
        <v>116</v>
      </c>
      <c r="E12" t="s">
        <v>98</v>
      </c>
      <c r="F12" t="s">
        <v>102</v>
      </c>
    </row>
    <row r="13" spans="1:7">
      <c r="A13">
        <v>12</v>
      </c>
      <c r="B13" t="s">
        <v>115</v>
      </c>
      <c r="C13" s="1" t="s">
        <v>117</v>
      </c>
      <c r="D13" t="s">
        <v>113</v>
      </c>
      <c r="E13" t="s">
        <v>98</v>
      </c>
      <c r="F13" t="s">
        <v>101</v>
      </c>
    </row>
    <row r="14" spans="1:7">
      <c r="A14">
        <v>13</v>
      </c>
      <c r="B14" t="s">
        <v>115</v>
      </c>
      <c r="C14" s="1" t="s">
        <v>118</v>
      </c>
      <c r="D14" t="s">
        <v>113</v>
      </c>
      <c r="E14" t="s">
        <v>98</v>
      </c>
      <c r="F14" t="s">
        <v>101</v>
      </c>
    </row>
    <row r="15" spans="1:7">
      <c r="A15">
        <v>14</v>
      </c>
      <c r="B15" t="s">
        <v>115</v>
      </c>
      <c r="C15" s="1" t="s">
        <v>127</v>
      </c>
      <c r="D15" t="s">
        <v>113</v>
      </c>
      <c r="E15" t="s">
        <v>80</v>
      </c>
      <c r="F15" t="s">
        <v>119</v>
      </c>
    </row>
  </sheetData>
  <sheetProtection password="A930" sheet="1" objects="1" scenarios="1" selectLockedCells="1" selectUnlockedCells="1"/>
  <mergeCells count="1">
    <mergeCell ref="E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L102"/>
  <sheetViews>
    <sheetView workbookViewId="0">
      <selection activeCell="D21" sqref="D21"/>
    </sheetView>
  </sheetViews>
  <sheetFormatPr defaultRowHeight="15"/>
  <cols>
    <col min="3" max="3" width="10.5703125" bestFit="1" customWidth="1"/>
    <col min="5" max="5" width="15.85546875" bestFit="1" customWidth="1"/>
  </cols>
  <sheetData>
    <row r="1" spans="1:12" s="6" customFormat="1">
      <c r="A1" s="252" t="s">
        <v>229</v>
      </c>
      <c r="B1" s="252"/>
      <c r="C1" s="252"/>
      <c r="D1" s="252"/>
      <c r="E1" s="252"/>
      <c r="F1" s="252"/>
      <c r="G1" s="252"/>
      <c r="H1" s="5"/>
      <c r="I1" s="5"/>
      <c r="J1" s="5"/>
    </row>
    <row r="2" spans="1:12" s="6" customFormat="1"/>
    <row r="3" spans="1:12" s="7" customFormat="1" ht="12.75">
      <c r="A3" s="4"/>
      <c r="B3" s="4"/>
      <c r="C3" s="4"/>
      <c r="D3" s="4"/>
      <c r="E3" s="4"/>
      <c r="F3" s="4"/>
      <c r="G3" s="4"/>
      <c r="H3" s="3"/>
      <c r="I3" s="4"/>
      <c r="J3" s="4"/>
      <c r="K3" s="4"/>
      <c r="L3" s="4"/>
    </row>
    <row r="4" spans="1:12" s="7" customFormat="1" ht="14.25">
      <c r="A4" s="4"/>
      <c r="B4" s="4"/>
      <c r="C4" s="8"/>
      <c r="D4" s="4">
        <f>TRUNC(MOD($C$5,1000000000)/10000000)</f>
        <v>0</v>
      </c>
      <c r="E4" s="9" t="str">
        <f>IF(ISNA(VLOOKUP($D4,$F$4:$G$1024,2,0))=TRUE," ",(VLOOKUP($D4,$F$4:$G$1024,2,0)&amp;" Crore  "))</f>
        <v xml:space="preserve"> </v>
      </c>
      <c r="F4" s="3">
        <v>1</v>
      </c>
      <c r="G4" s="4" t="s">
        <v>130</v>
      </c>
      <c r="H4" s="10"/>
      <c r="I4" s="10"/>
      <c r="J4" s="4"/>
      <c r="K4" s="4"/>
      <c r="L4" s="4"/>
    </row>
    <row r="5" spans="1:12" s="7" customFormat="1" ht="14.25">
      <c r="A5" s="4"/>
      <c r="B5" s="4"/>
      <c r="C5" s="11">
        <f>'Old RTGS Form'!O13</f>
        <v>800000</v>
      </c>
      <c r="D5" s="4">
        <f>TRUNC(MOD($C$5,10000000)/100000)</f>
        <v>8</v>
      </c>
      <c r="E5" s="9" t="str">
        <f>IF(ISNA(VLOOKUP($D5,$F$4:$G$1024,2,0))=TRUE," ",(VLOOKUP($D5,$F$4:$G$1024,2,0)&amp;" Lakh  "))</f>
        <v xml:space="preserve">Eight Lakh  </v>
      </c>
      <c r="F5" s="3">
        <v>2</v>
      </c>
      <c r="G5" s="4" t="s">
        <v>131</v>
      </c>
      <c r="H5" s="10"/>
      <c r="I5" s="10"/>
      <c r="J5" s="4"/>
      <c r="K5" s="4"/>
      <c r="L5" s="4"/>
    </row>
    <row r="6" spans="1:12" s="7" customFormat="1" ht="14.25">
      <c r="A6" s="4"/>
      <c r="B6" s="4"/>
      <c r="C6" s="10"/>
      <c r="D6" s="4">
        <f>TRUNC(MOD($C$5,100000)/1000)</f>
        <v>0</v>
      </c>
      <c r="E6" s="9" t="str">
        <f>IF(ISNA(VLOOKUP($D6,$F$4:$G$1024,2,0))=TRUE," ",(VLOOKUP($D6,$F$4:$G$1024,2,0)&amp;" Thousand "))</f>
        <v xml:space="preserve"> </v>
      </c>
      <c r="F6" s="3">
        <v>3</v>
      </c>
      <c r="G6" s="4" t="s">
        <v>132</v>
      </c>
      <c r="H6" s="10"/>
      <c r="I6" s="10"/>
      <c r="J6" s="4"/>
      <c r="K6" s="4"/>
      <c r="L6" s="4"/>
    </row>
    <row r="7" spans="1:12" s="7" customFormat="1" ht="14.25">
      <c r="A7" s="4"/>
      <c r="B7" s="4"/>
      <c r="C7" s="4"/>
      <c r="D7" s="4">
        <f>TRUNC(MOD($C$5,1000)/100)</f>
        <v>0</v>
      </c>
      <c r="E7" s="9" t="str">
        <f>IF(ISNA(VLOOKUP($D7,$F$4:$G$1024,2,0))=TRUE," ",(VLOOKUP($D7,$F$4:$G$1024,2,0)&amp;" Hundrad  "))</f>
        <v xml:space="preserve"> </v>
      </c>
      <c r="F7" s="3">
        <v>4</v>
      </c>
      <c r="G7" s="4" t="s">
        <v>133</v>
      </c>
      <c r="H7" s="10"/>
      <c r="I7" s="10"/>
      <c r="J7" s="4"/>
      <c r="K7" s="4"/>
      <c r="L7" s="4"/>
    </row>
    <row r="8" spans="1:12" s="7" customFormat="1" ht="14.25">
      <c r="A8" s="4"/>
      <c r="B8" s="4"/>
      <c r="C8" s="4"/>
      <c r="D8" s="4">
        <f>TRUNC(MOD($C$5,100)/1)</f>
        <v>0</v>
      </c>
      <c r="E8" s="9" t="str">
        <f>IF(ISNA(VLOOKUP($D8,$F$4:$G$1024,2,0))=TRUE," ",(VLOOKUP($D8,$F$4:$G$1024,2,0)))</f>
        <v xml:space="preserve"> </v>
      </c>
      <c r="F8" s="3">
        <v>5</v>
      </c>
      <c r="G8" s="4" t="s">
        <v>134</v>
      </c>
      <c r="H8" s="10"/>
      <c r="I8" s="10"/>
      <c r="J8" s="4"/>
      <c r="K8" s="4"/>
      <c r="L8" s="4"/>
    </row>
    <row r="9" spans="1:12" s="7" customFormat="1" ht="14.25">
      <c r="A9" s="4"/>
      <c r="B9" s="4"/>
      <c r="C9" s="4"/>
      <c r="D9" s="4">
        <f>TRUNC(MOD($C$5,1)/1)</f>
        <v>0</v>
      </c>
      <c r="E9" s="9" t="str">
        <f>IF(ISNA(VLOOKUP($D9,$F$4:$G$1024,2,0))=TRUE," ",(VLOOKUP($D9,$F$4:$G$1024,2,0)))</f>
        <v xml:space="preserve"> </v>
      </c>
      <c r="F9" s="3">
        <v>6</v>
      </c>
      <c r="G9" s="4" t="s">
        <v>135</v>
      </c>
      <c r="H9" s="10"/>
      <c r="I9" s="10"/>
      <c r="J9" s="4"/>
      <c r="K9" s="4"/>
      <c r="L9" s="4"/>
    </row>
    <row r="10" spans="1:12" s="7" customFormat="1" ht="12.75">
      <c r="A10" s="4"/>
      <c r="B10" s="4"/>
      <c r="C10" s="4"/>
      <c r="D10" s="4"/>
      <c r="E10" s="12"/>
      <c r="F10" s="3">
        <v>7</v>
      </c>
      <c r="G10" s="4" t="s">
        <v>136</v>
      </c>
      <c r="H10" s="10"/>
      <c r="I10" s="10"/>
      <c r="J10" s="4"/>
      <c r="K10" s="4"/>
      <c r="L10" s="4"/>
    </row>
    <row r="11" spans="1:12" s="7" customFormat="1" ht="12.75">
      <c r="A11" s="4" t="str">
        <f>E4&amp;E5&amp;E6&amp;E7&amp;E8&amp; "Only"</f>
        <v xml:space="preserve"> Eight Lakh     Only</v>
      </c>
      <c r="B11" s="4"/>
      <c r="C11" s="4"/>
      <c r="D11" s="4"/>
      <c r="E11" s="12"/>
      <c r="F11" s="3">
        <v>8</v>
      </c>
      <c r="G11" s="4" t="s">
        <v>137</v>
      </c>
      <c r="H11" s="10"/>
      <c r="I11" s="10"/>
      <c r="J11" s="4"/>
      <c r="K11" s="4"/>
      <c r="L11" s="4"/>
    </row>
    <row r="12" spans="1:12" s="7" customFormat="1" ht="12.75">
      <c r="A12" s="4"/>
      <c r="B12" s="4"/>
      <c r="C12" s="4"/>
      <c r="D12" s="4"/>
      <c r="E12" s="12"/>
      <c r="F12" s="3">
        <v>9</v>
      </c>
      <c r="G12" s="4" t="s">
        <v>138</v>
      </c>
      <c r="H12" s="10"/>
      <c r="I12" s="10"/>
      <c r="J12" s="4"/>
      <c r="K12" s="4"/>
      <c r="L12" s="4"/>
    </row>
    <row r="13" spans="1:12" s="7" customFormat="1" ht="14.25">
      <c r="A13" s="4"/>
      <c r="B13" s="4"/>
      <c r="C13" s="8"/>
      <c r="D13" s="4"/>
      <c r="E13" s="9"/>
      <c r="F13" s="3">
        <v>10</v>
      </c>
      <c r="G13" s="4" t="s">
        <v>139</v>
      </c>
      <c r="H13" s="10"/>
      <c r="I13" s="10"/>
      <c r="J13" s="4"/>
      <c r="K13" s="4"/>
      <c r="L13" s="4"/>
    </row>
    <row r="14" spans="1:12" s="7" customFormat="1" ht="14.25">
      <c r="A14" s="4"/>
      <c r="B14" s="4"/>
      <c r="C14" s="13"/>
      <c r="D14" s="4"/>
      <c r="E14" s="9"/>
      <c r="F14" s="3">
        <v>11</v>
      </c>
      <c r="G14" s="4" t="s">
        <v>140</v>
      </c>
      <c r="H14" s="10"/>
      <c r="I14" s="10"/>
      <c r="J14" s="4"/>
      <c r="K14" s="4"/>
      <c r="L14" s="4"/>
    </row>
    <row r="15" spans="1:12" s="7" customFormat="1" ht="14.25">
      <c r="A15" s="4"/>
      <c r="B15" s="4"/>
      <c r="C15" s="4"/>
      <c r="D15" s="4"/>
      <c r="E15" s="9"/>
      <c r="F15" s="3">
        <v>12</v>
      </c>
      <c r="G15" s="4" t="s">
        <v>141</v>
      </c>
      <c r="H15" s="10"/>
      <c r="I15" s="10"/>
      <c r="J15" s="4"/>
      <c r="K15" s="4"/>
      <c r="L15" s="4"/>
    </row>
    <row r="16" spans="1:12" s="7" customFormat="1" ht="14.25">
      <c r="A16" s="4"/>
      <c r="B16" s="4"/>
      <c r="C16" s="4"/>
      <c r="D16" s="4"/>
      <c r="E16" s="9"/>
      <c r="F16" s="3">
        <v>13</v>
      </c>
      <c r="G16" s="4" t="s">
        <v>142</v>
      </c>
      <c r="H16" s="10"/>
      <c r="I16" s="10"/>
      <c r="J16" s="4"/>
      <c r="K16" s="4"/>
      <c r="L16" s="4"/>
    </row>
    <row r="17" spans="1:12" s="7" customFormat="1" ht="14.25">
      <c r="A17" s="4"/>
      <c r="B17" s="4"/>
      <c r="C17" s="4"/>
      <c r="D17" s="4"/>
      <c r="E17" s="9"/>
      <c r="F17" s="3">
        <v>14</v>
      </c>
      <c r="G17" s="4" t="s">
        <v>143</v>
      </c>
      <c r="H17" s="10"/>
      <c r="I17" s="10"/>
      <c r="J17" s="4"/>
      <c r="K17" s="4"/>
      <c r="L17" s="4"/>
    </row>
    <row r="18" spans="1:12" s="7" customFormat="1" ht="12.75">
      <c r="A18" s="4"/>
      <c r="B18" s="4"/>
      <c r="C18" s="4"/>
      <c r="D18" s="4"/>
      <c r="E18" s="12"/>
      <c r="F18" s="3">
        <v>15</v>
      </c>
      <c r="G18" s="4" t="s">
        <v>144</v>
      </c>
      <c r="H18" s="10"/>
      <c r="I18" s="10"/>
      <c r="J18" s="4"/>
      <c r="K18" s="4"/>
      <c r="L18" s="4"/>
    </row>
    <row r="19" spans="1:12" s="7" customFormat="1" ht="12.75">
      <c r="A19" s="4"/>
      <c r="B19" s="4"/>
      <c r="C19" s="4"/>
      <c r="D19" s="4"/>
      <c r="E19" s="12"/>
      <c r="F19" s="3">
        <v>16</v>
      </c>
      <c r="G19" s="4" t="s">
        <v>145</v>
      </c>
      <c r="H19" s="10"/>
      <c r="I19" s="10"/>
      <c r="J19" s="4"/>
      <c r="K19" s="4"/>
      <c r="L19" s="4"/>
    </row>
    <row r="20" spans="1:12" s="7" customFormat="1" ht="12.75">
      <c r="A20" s="4"/>
      <c r="B20" s="4"/>
      <c r="C20" s="4"/>
      <c r="D20" s="4"/>
      <c r="E20" s="12"/>
      <c r="F20" s="3">
        <v>17</v>
      </c>
      <c r="G20" s="4" t="s">
        <v>146</v>
      </c>
      <c r="H20" s="10"/>
      <c r="I20" s="10"/>
      <c r="J20" s="4"/>
      <c r="K20" s="4"/>
      <c r="L20" s="4"/>
    </row>
    <row r="21" spans="1:12" s="7" customFormat="1" ht="12.75">
      <c r="A21" s="4"/>
      <c r="B21" s="4"/>
      <c r="C21" s="4"/>
      <c r="D21" s="4"/>
      <c r="E21" s="12"/>
      <c r="F21" s="3">
        <v>18</v>
      </c>
      <c r="G21" s="4" t="s">
        <v>147</v>
      </c>
      <c r="H21" s="10"/>
      <c r="I21" s="10"/>
      <c r="J21" s="4"/>
      <c r="K21" s="4"/>
      <c r="L21" s="4"/>
    </row>
    <row r="22" spans="1:12" s="7" customFormat="1" ht="12.75">
      <c r="A22" s="4"/>
      <c r="B22" s="4"/>
      <c r="C22" s="4"/>
      <c r="D22" s="4"/>
      <c r="E22" s="12"/>
      <c r="F22" s="3">
        <v>19</v>
      </c>
      <c r="G22" s="4" t="s">
        <v>148</v>
      </c>
      <c r="H22" s="10"/>
      <c r="I22" s="10"/>
      <c r="J22" s="4"/>
      <c r="K22" s="4"/>
      <c r="L22" s="4"/>
    </row>
    <row r="23" spans="1:12" s="7" customFormat="1" ht="12.75">
      <c r="A23" s="4"/>
      <c r="B23" s="4"/>
      <c r="C23" s="4"/>
      <c r="D23" s="4"/>
      <c r="E23" s="12"/>
      <c r="F23" s="3">
        <v>20</v>
      </c>
      <c r="G23" s="4" t="s">
        <v>149</v>
      </c>
      <c r="H23" s="10"/>
      <c r="I23" s="10"/>
      <c r="J23" s="4"/>
      <c r="K23" s="4"/>
      <c r="L23" s="4"/>
    </row>
    <row r="24" spans="1:12" s="7" customFormat="1" ht="12.75">
      <c r="A24" s="4"/>
      <c r="B24" s="4"/>
      <c r="C24" s="4"/>
      <c r="D24" s="4"/>
      <c r="E24" s="12"/>
      <c r="F24" s="3">
        <v>21</v>
      </c>
      <c r="G24" s="4" t="s">
        <v>150</v>
      </c>
      <c r="H24" s="10"/>
      <c r="I24" s="10"/>
      <c r="J24" s="4"/>
      <c r="K24" s="4"/>
      <c r="L24" s="4"/>
    </row>
    <row r="25" spans="1:12" s="7" customFormat="1" ht="12.75">
      <c r="A25" s="4"/>
      <c r="B25" s="4"/>
      <c r="C25" s="4"/>
      <c r="D25" s="4"/>
      <c r="E25" s="12"/>
      <c r="F25" s="3">
        <v>22</v>
      </c>
      <c r="G25" s="4" t="s">
        <v>151</v>
      </c>
      <c r="H25" s="10"/>
      <c r="I25" s="10"/>
      <c r="J25" s="4"/>
      <c r="K25" s="4"/>
      <c r="L25" s="4"/>
    </row>
    <row r="26" spans="1:12" s="7" customFormat="1" ht="12.75">
      <c r="A26" s="4"/>
      <c r="B26" s="4"/>
      <c r="C26" s="4"/>
      <c r="D26" s="4"/>
      <c r="E26" s="12"/>
      <c r="F26" s="3">
        <v>23</v>
      </c>
      <c r="G26" s="4" t="s">
        <v>152</v>
      </c>
      <c r="H26" s="10"/>
      <c r="I26" s="10"/>
      <c r="J26" s="4"/>
      <c r="K26" s="4"/>
      <c r="L26" s="4"/>
    </row>
    <row r="27" spans="1:12" s="7" customFormat="1" ht="12.75">
      <c r="A27" s="4"/>
      <c r="B27" s="4"/>
      <c r="C27" s="4"/>
      <c r="D27" s="4"/>
      <c r="E27" s="12"/>
      <c r="F27" s="3">
        <v>24</v>
      </c>
      <c r="G27" s="4" t="s">
        <v>153</v>
      </c>
      <c r="H27" s="10"/>
      <c r="I27" s="10"/>
      <c r="J27" s="4"/>
      <c r="K27" s="4"/>
      <c r="L27" s="4"/>
    </row>
    <row r="28" spans="1:12" s="7" customFormat="1" ht="12.75">
      <c r="A28" s="4"/>
      <c r="B28" s="4"/>
      <c r="C28" s="4"/>
      <c r="D28" s="4"/>
      <c r="E28" s="12"/>
      <c r="F28" s="3">
        <v>25</v>
      </c>
      <c r="G28" s="4" t="s">
        <v>154</v>
      </c>
      <c r="H28" s="10"/>
      <c r="I28" s="10"/>
      <c r="J28" s="4"/>
      <c r="K28" s="4"/>
      <c r="L28" s="4"/>
    </row>
    <row r="29" spans="1:12" s="7" customFormat="1" ht="12.75">
      <c r="A29" s="4"/>
      <c r="B29" s="4"/>
      <c r="C29" s="4"/>
      <c r="D29" s="4"/>
      <c r="E29" s="12"/>
      <c r="F29" s="3">
        <v>26</v>
      </c>
      <c r="G29" s="4" t="s">
        <v>155</v>
      </c>
      <c r="H29" s="10"/>
      <c r="I29" s="10"/>
      <c r="J29" s="4"/>
      <c r="K29" s="4"/>
      <c r="L29" s="4"/>
    </row>
    <row r="30" spans="1:12" s="7" customFormat="1" ht="12.75">
      <c r="A30" s="4"/>
      <c r="B30" s="4"/>
      <c r="C30" s="4"/>
      <c r="D30" s="4"/>
      <c r="E30" s="12"/>
      <c r="F30" s="3">
        <v>27</v>
      </c>
      <c r="G30" s="4" t="s">
        <v>156</v>
      </c>
      <c r="H30" s="10"/>
      <c r="I30" s="10"/>
      <c r="J30" s="4"/>
      <c r="K30" s="4"/>
      <c r="L30" s="4"/>
    </row>
    <row r="31" spans="1:12" s="7" customFormat="1" ht="12.75">
      <c r="A31" s="4"/>
      <c r="B31" s="4"/>
      <c r="C31" s="4"/>
      <c r="D31" s="4"/>
      <c r="E31" s="12"/>
      <c r="F31" s="3">
        <v>28</v>
      </c>
      <c r="G31" s="4" t="s">
        <v>157</v>
      </c>
      <c r="H31" s="10"/>
      <c r="I31" s="10"/>
      <c r="J31" s="4"/>
      <c r="K31" s="4"/>
      <c r="L31" s="4"/>
    </row>
    <row r="32" spans="1:12" s="7" customFormat="1" ht="12.75">
      <c r="A32" s="4"/>
      <c r="B32" s="4"/>
      <c r="C32" s="4"/>
      <c r="D32" s="4"/>
      <c r="E32" s="12"/>
      <c r="F32" s="3">
        <v>29</v>
      </c>
      <c r="G32" s="4" t="s">
        <v>158</v>
      </c>
      <c r="H32" s="10"/>
      <c r="I32" s="10"/>
      <c r="J32" s="4"/>
      <c r="K32" s="4"/>
      <c r="L32" s="4"/>
    </row>
    <row r="33" spans="1:12" s="7" customFormat="1" ht="12.75">
      <c r="A33" s="4"/>
      <c r="B33" s="4"/>
      <c r="C33" s="4"/>
      <c r="D33" s="4"/>
      <c r="E33" s="12"/>
      <c r="F33" s="3">
        <v>30</v>
      </c>
      <c r="G33" s="4" t="s">
        <v>159</v>
      </c>
      <c r="H33" s="10"/>
      <c r="I33" s="10"/>
      <c r="J33" s="4"/>
      <c r="K33" s="4"/>
      <c r="L33" s="4"/>
    </row>
    <row r="34" spans="1:12" s="7" customFormat="1" ht="12.75">
      <c r="A34" s="4"/>
      <c r="B34" s="4"/>
      <c r="C34" s="4"/>
      <c r="D34" s="4"/>
      <c r="E34" s="12"/>
      <c r="F34" s="3">
        <v>31</v>
      </c>
      <c r="G34" s="4" t="s">
        <v>160</v>
      </c>
      <c r="H34" s="10"/>
      <c r="I34" s="10"/>
      <c r="J34" s="4"/>
      <c r="K34" s="4"/>
      <c r="L34" s="4"/>
    </row>
    <row r="35" spans="1:12" s="7" customFormat="1" ht="12.75">
      <c r="A35" s="4"/>
      <c r="B35" s="4"/>
      <c r="C35" s="4"/>
      <c r="D35" s="4"/>
      <c r="E35" s="12"/>
      <c r="F35" s="3">
        <v>32</v>
      </c>
      <c r="G35" s="4" t="s">
        <v>161</v>
      </c>
      <c r="H35" s="10"/>
      <c r="I35" s="10"/>
      <c r="J35" s="4"/>
      <c r="K35" s="4"/>
      <c r="L35" s="4"/>
    </row>
    <row r="36" spans="1:12" s="7" customFormat="1" ht="12.75">
      <c r="A36" s="4"/>
      <c r="B36" s="4"/>
      <c r="C36" s="4"/>
      <c r="D36" s="4"/>
      <c r="E36" s="12"/>
      <c r="F36" s="3">
        <v>33</v>
      </c>
      <c r="G36" s="4" t="s">
        <v>162</v>
      </c>
      <c r="H36" s="10"/>
      <c r="I36" s="10"/>
      <c r="J36" s="4"/>
      <c r="K36" s="4"/>
      <c r="L36" s="4"/>
    </row>
    <row r="37" spans="1:12" s="7" customFormat="1" ht="12.75">
      <c r="A37" s="4"/>
      <c r="B37" s="4"/>
      <c r="C37" s="4"/>
      <c r="D37" s="4"/>
      <c r="E37" s="12"/>
      <c r="F37" s="3">
        <v>34</v>
      </c>
      <c r="G37" s="4" t="s">
        <v>163</v>
      </c>
      <c r="H37" s="10"/>
      <c r="I37" s="10"/>
      <c r="J37" s="4"/>
      <c r="K37" s="4"/>
      <c r="L37" s="4"/>
    </row>
    <row r="38" spans="1:12" s="7" customFormat="1" ht="12.75">
      <c r="A38" s="4"/>
      <c r="B38" s="4"/>
      <c r="C38" s="4"/>
      <c r="D38" s="4"/>
      <c r="E38" s="12"/>
      <c r="F38" s="3">
        <v>35</v>
      </c>
      <c r="G38" s="4" t="s">
        <v>164</v>
      </c>
      <c r="H38" s="10"/>
      <c r="I38" s="10"/>
      <c r="J38" s="4"/>
      <c r="K38" s="4"/>
      <c r="L38" s="4"/>
    </row>
    <row r="39" spans="1:12" s="7" customFormat="1" ht="12.75">
      <c r="A39" s="4"/>
      <c r="B39" s="4"/>
      <c r="C39" s="4"/>
      <c r="D39" s="4"/>
      <c r="E39" s="12"/>
      <c r="F39" s="3">
        <v>36</v>
      </c>
      <c r="G39" s="4" t="s">
        <v>165</v>
      </c>
      <c r="H39" s="10"/>
      <c r="I39" s="10"/>
      <c r="J39" s="4"/>
      <c r="K39" s="4"/>
      <c r="L39" s="4"/>
    </row>
    <row r="40" spans="1:12" s="7" customFormat="1" ht="12.75">
      <c r="A40" s="4"/>
      <c r="B40" s="4"/>
      <c r="C40" s="4"/>
      <c r="D40" s="4"/>
      <c r="E40" s="12"/>
      <c r="F40" s="3">
        <v>37</v>
      </c>
      <c r="G40" s="4" t="s">
        <v>166</v>
      </c>
      <c r="H40" s="10"/>
      <c r="I40" s="10"/>
      <c r="J40" s="4"/>
      <c r="K40" s="4"/>
      <c r="L40" s="4"/>
    </row>
    <row r="41" spans="1:12" s="7" customFormat="1" ht="12.75">
      <c r="A41" s="4"/>
      <c r="B41" s="4"/>
      <c r="C41" s="4"/>
      <c r="D41" s="4"/>
      <c r="E41" s="12"/>
      <c r="F41" s="3">
        <v>38</v>
      </c>
      <c r="G41" s="4" t="s">
        <v>167</v>
      </c>
      <c r="H41" s="10"/>
      <c r="I41" s="10"/>
      <c r="J41" s="4"/>
      <c r="K41" s="4"/>
      <c r="L41" s="4"/>
    </row>
    <row r="42" spans="1:12" s="7" customFormat="1" ht="12.75">
      <c r="A42" s="4"/>
      <c r="B42" s="4"/>
      <c r="C42" s="4"/>
      <c r="D42" s="4"/>
      <c r="E42" s="12"/>
      <c r="F42" s="3">
        <v>39</v>
      </c>
      <c r="G42" s="4" t="s">
        <v>168</v>
      </c>
      <c r="H42" s="10"/>
      <c r="I42" s="10"/>
      <c r="J42" s="4"/>
      <c r="K42" s="4"/>
      <c r="L42" s="4"/>
    </row>
    <row r="43" spans="1:12" s="7" customFormat="1" ht="12.75">
      <c r="A43" s="4"/>
      <c r="B43" s="4"/>
      <c r="C43" s="4"/>
      <c r="D43" s="4"/>
      <c r="E43" s="12"/>
      <c r="F43" s="3">
        <v>40</v>
      </c>
      <c r="G43" s="4" t="s">
        <v>169</v>
      </c>
      <c r="H43" s="10"/>
      <c r="I43" s="10"/>
      <c r="J43" s="4"/>
      <c r="K43" s="4"/>
      <c r="L43" s="4"/>
    </row>
    <row r="44" spans="1:12" s="7" customFormat="1" ht="12.75">
      <c r="A44" s="4"/>
      <c r="B44" s="4"/>
      <c r="C44" s="4"/>
      <c r="D44" s="4"/>
      <c r="E44" s="12"/>
      <c r="F44" s="3">
        <v>41</v>
      </c>
      <c r="G44" s="4" t="s">
        <v>170</v>
      </c>
      <c r="H44" s="10"/>
      <c r="I44" s="10"/>
      <c r="J44" s="4"/>
      <c r="K44" s="4"/>
      <c r="L44" s="4"/>
    </row>
    <row r="45" spans="1:12" s="7" customFormat="1" ht="12.75">
      <c r="A45" s="4"/>
      <c r="B45" s="4"/>
      <c r="C45" s="4"/>
      <c r="D45" s="4"/>
      <c r="E45" s="12"/>
      <c r="F45" s="3">
        <v>42</v>
      </c>
      <c r="G45" s="4" t="s">
        <v>171</v>
      </c>
      <c r="H45" s="10"/>
      <c r="I45" s="10"/>
      <c r="J45" s="4"/>
      <c r="K45" s="4"/>
      <c r="L45" s="4"/>
    </row>
    <row r="46" spans="1:12" s="7" customFormat="1" ht="12.75">
      <c r="A46" s="4"/>
      <c r="B46" s="4"/>
      <c r="C46" s="4"/>
      <c r="D46" s="4"/>
      <c r="E46" s="12"/>
      <c r="F46" s="3">
        <v>43</v>
      </c>
      <c r="G46" s="4" t="s">
        <v>172</v>
      </c>
      <c r="H46" s="10"/>
      <c r="I46" s="10"/>
      <c r="J46" s="4"/>
      <c r="K46" s="4"/>
      <c r="L46" s="4"/>
    </row>
    <row r="47" spans="1:12" s="7" customFormat="1" ht="12.75">
      <c r="A47" s="4"/>
      <c r="B47" s="4"/>
      <c r="C47" s="4"/>
      <c r="D47" s="4"/>
      <c r="E47" s="12"/>
      <c r="F47" s="3">
        <v>44</v>
      </c>
      <c r="G47" s="4" t="s">
        <v>173</v>
      </c>
      <c r="H47" s="10"/>
      <c r="I47" s="10"/>
      <c r="J47" s="4"/>
      <c r="K47" s="4"/>
      <c r="L47" s="4"/>
    </row>
    <row r="48" spans="1:12" s="7" customFormat="1" ht="12.75">
      <c r="A48" s="4"/>
      <c r="B48" s="4"/>
      <c r="C48" s="4"/>
      <c r="D48" s="4"/>
      <c r="E48" s="12"/>
      <c r="F48" s="3">
        <v>45</v>
      </c>
      <c r="G48" s="4" t="s">
        <v>174</v>
      </c>
      <c r="H48" s="10"/>
      <c r="I48" s="10"/>
      <c r="J48" s="4"/>
      <c r="K48" s="4"/>
      <c r="L48" s="4"/>
    </row>
    <row r="49" spans="1:12" s="7" customFormat="1" ht="12.75">
      <c r="A49" s="4"/>
      <c r="B49" s="4"/>
      <c r="C49" s="4"/>
      <c r="D49" s="4"/>
      <c r="E49" s="12"/>
      <c r="F49" s="3">
        <v>46</v>
      </c>
      <c r="G49" s="4" t="s">
        <v>175</v>
      </c>
      <c r="H49" s="10"/>
      <c r="I49" s="10"/>
      <c r="J49" s="4"/>
      <c r="K49" s="4"/>
      <c r="L49" s="4"/>
    </row>
    <row r="50" spans="1:12" s="7" customFormat="1" ht="12.75">
      <c r="A50" s="4"/>
      <c r="B50" s="4"/>
      <c r="C50" s="4"/>
      <c r="D50" s="4"/>
      <c r="E50" s="12"/>
      <c r="F50" s="3">
        <v>47</v>
      </c>
      <c r="G50" s="4" t="s">
        <v>176</v>
      </c>
      <c r="H50" s="10"/>
      <c r="I50" s="10"/>
      <c r="J50" s="4"/>
      <c r="K50" s="4"/>
      <c r="L50" s="4"/>
    </row>
    <row r="51" spans="1:12" s="7" customFormat="1" ht="12.75">
      <c r="A51" s="4"/>
      <c r="B51" s="4"/>
      <c r="C51" s="4"/>
      <c r="D51" s="4"/>
      <c r="E51" s="12"/>
      <c r="F51" s="3">
        <v>48</v>
      </c>
      <c r="G51" s="4" t="s">
        <v>177</v>
      </c>
      <c r="H51" s="10"/>
      <c r="I51" s="10"/>
      <c r="J51" s="4"/>
      <c r="K51" s="4"/>
      <c r="L51" s="4"/>
    </row>
    <row r="52" spans="1:12" s="7" customFormat="1" ht="12.75">
      <c r="A52" s="4"/>
      <c r="B52" s="4"/>
      <c r="C52" s="4"/>
      <c r="D52" s="4"/>
      <c r="E52" s="12"/>
      <c r="F52" s="3">
        <v>49</v>
      </c>
      <c r="G52" s="4" t="s">
        <v>178</v>
      </c>
      <c r="H52" s="10"/>
      <c r="I52" s="10"/>
      <c r="J52" s="4"/>
      <c r="K52" s="4"/>
      <c r="L52" s="4"/>
    </row>
    <row r="53" spans="1:12" s="7" customFormat="1" ht="12.75">
      <c r="A53" s="4"/>
      <c r="B53" s="4"/>
      <c r="C53" s="4"/>
      <c r="D53" s="4"/>
      <c r="E53" s="12"/>
      <c r="F53" s="3">
        <v>50</v>
      </c>
      <c r="G53" s="4" t="s">
        <v>179</v>
      </c>
      <c r="H53" s="10"/>
      <c r="I53" s="10"/>
      <c r="J53" s="4"/>
      <c r="K53" s="4"/>
      <c r="L53" s="4"/>
    </row>
    <row r="54" spans="1:12" s="7" customFormat="1" ht="12.75">
      <c r="A54" s="4"/>
      <c r="B54" s="4"/>
      <c r="C54" s="4"/>
      <c r="D54" s="4"/>
      <c r="E54" s="12"/>
      <c r="F54" s="3">
        <v>51</v>
      </c>
      <c r="G54" s="4" t="s">
        <v>180</v>
      </c>
      <c r="H54" s="10"/>
      <c r="I54" s="10"/>
      <c r="J54" s="4"/>
      <c r="K54" s="4"/>
      <c r="L54" s="4"/>
    </row>
    <row r="55" spans="1:12" s="7" customFormat="1" ht="12.75">
      <c r="A55" s="4"/>
      <c r="B55" s="4"/>
      <c r="C55" s="4"/>
      <c r="D55" s="4"/>
      <c r="E55" s="12"/>
      <c r="F55" s="3">
        <v>52</v>
      </c>
      <c r="G55" s="4" t="s">
        <v>181</v>
      </c>
      <c r="H55" s="10"/>
      <c r="I55" s="10"/>
      <c r="J55" s="4"/>
      <c r="K55" s="4"/>
      <c r="L55" s="4"/>
    </row>
    <row r="56" spans="1:12" s="7" customFormat="1" ht="12.75">
      <c r="A56" s="4"/>
      <c r="B56" s="4"/>
      <c r="C56" s="4"/>
      <c r="D56" s="4"/>
      <c r="E56" s="12"/>
      <c r="F56" s="3">
        <v>53</v>
      </c>
      <c r="G56" s="4" t="s">
        <v>182</v>
      </c>
      <c r="H56" s="10"/>
      <c r="I56" s="10"/>
      <c r="J56" s="4"/>
      <c r="K56" s="4"/>
      <c r="L56" s="4"/>
    </row>
    <row r="57" spans="1:12" s="7" customFormat="1" ht="12.75">
      <c r="A57" s="4"/>
      <c r="B57" s="4"/>
      <c r="C57" s="4"/>
      <c r="D57" s="4"/>
      <c r="E57" s="12"/>
      <c r="F57" s="3">
        <v>54</v>
      </c>
      <c r="G57" s="4" t="s">
        <v>183</v>
      </c>
      <c r="H57" s="10"/>
      <c r="I57" s="10"/>
      <c r="J57" s="4"/>
      <c r="K57" s="4"/>
      <c r="L57" s="4"/>
    </row>
    <row r="58" spans="1:12" s="7" customFormat="1" ht="12.75">
      <c r="A58" s="4"/>
      <c r="B58" s="4"/>
      <c r="C58" s="4"/>
      <c r="D58" s="4"/>
      <c r="E58" s="12"/>
      <c r="F58" s="3">
        <v>55</v>
      </c>
      <c r="G58" s="4" t="s">
        <v>184</v>
      </c>
      <c r="H58" s="10"/>
      <c r="I58" s="10"/>
      <c r="J58" s="4"/>
      <c r="K58" s="4"/>
      <c r="L58" s="4"/>
    </row>
    <row r="59" spans="1:12" s="7" customFormat="1" ht="12.75">
      <c r="A59" s="4"/>
      <c r="B59" s="4"/>
      <c r="C59" s="4"/>
      <c r="D59" s="4"/>
      <c r="E59" s="12"/>
      <c r="F59" s="3">
        <v>56</v>
      </c>
      <c r="G59" s="4" t="s">
        <v>185</v>
      </c>
      <c r="H59" s="10"/>
      <c r="I59" s="10"/>
      <c r="J59" s="4"/>
      <c r="K59" s="4"/>
      <c r="L59" s="4"/>
    </row>
    <row r="60" spans="1:12" s="7" customFormat="1" ht="12.75">
      <c r="A60" s="4"/>
      <c r="B60" s="4"/>
      <c r="C60" s="4"/>
      <c r="D60" s="4"/>
      <c r="E60" s="12"/>
      <c r="F60" s="3">
        <v>57</v>
      </c>
      <c r="G60" s="4" t="s">
        <v>186</v>
      </c>
      <c r="H60" s="10"/>
      <c r="I60" s="10"/>
      <c r="J60" s="4"/>
      <c r="K60" s="4"/>
      <c r="L60" s="4"/>
    </row>
    <row r="61" spans="1:12" s="7" customFormat="1" ht="12.75">
      <c r="A61" s="4"/>
      <c r="B61" s="4"/>
      <c r="C61" s="4"/>
      <c r="D61" s="4"/>
      <c r="E61" s="12"/>
      <c r="F61" s="3">
        <v>58</v>
      </c>
      <c r="G61" s="4" t="s">
        <v>187</v>
      </c>
      <c r="H61" s="10"/>
      <c r="I61" s="10"/>
      <c r="J61" s="4"/>
      <c r="K61" s="4"/>
      <c r="L61" s="4"/>
    </row>
    <row r="62" spans="1:12" s="7" customFormat="1" ht="12.75">
      <c r="A62" s="4"/>
      <c r="B62" s="4"/>
      <c r="C62" s="4"/>
      <c r="D62" s="4"/>
      <c r="E62" s="12"/>
      <c r="F62" s="3">
        <v>59</v>
      </c>
      <c r="G62" s="4" t="s">
        <v>188</v>
      </c>
      <c r="H62" s="10"/>
      <c r="I62" s="10"/>
      <c r="J62" s="4"/>
      <c r="K62" s="4"/>
      <c r="L62" s="4"/>
    </row>
    <row r="63" spans="1:12" s="7" customFormat="1" ht="12.75">
      <c r="A63" s="4"/>
      <c r="B63" s="4"/>
      <c r="C63" s="4"/>
      <c r="D63" s="4"/>
      <c r="E63" s="12"/>
      <c r="F63" s="3">
        <v>60</v>
      </c>
      <c r="G63" s="4" t="s">
        <v>189</v>
      </c>
      <c r="H63" s="10"/>
      <c r="I63" s="10"/>
      <c r="J63" s="4"/>
      <c r="K63" s="4"/>
      <c r="L63" s="4"/>
    </row>
    <row r="64" spans="1:12" s="7" customFormat="1" ht="12.75">
      <c r="A64" s="4"/>
      <c r="B64" s="4"/>
      <c r="C64" s="4"/>
      <c r="D64" s="4"/>
      <c r="E64" s="12"/>
      <c r="F64" s="3">
        <v>61</v>
      </c>
      <c r="G64" s="4" t="s">
        <v>190</v>
      </c>
      <c r="H64" s="10"/>
      <c r="I64" s="10"/>
      <c r="J64" s="4"/>
      <c r="K64" s="4"/>
      <c r="L64" s="4"/>
    </row>
    <row r="65" spans="1:12" s="7" customFormat="1" ht="12.75">
      <c r="A65" s="4"/>
      <c r="B65" s="4"/>
      <c r="C65" s="4"/>
      <c r="D65" s="4"/>
      <c r="E65" s="12"/>
      <c r="F65" s="3">
        <v>62</v>
      </c>
      <c r="G65" s="4" t="s">
        <v>191</v>
      </c>
      <c r="H65" s="10"/>
      <c r="I65" s="10"/>
      <c r="J65" s="4"/>
      <c r="K65" s="4"/>
      <c r="L65" s="4"/>
    </row>
    <row r="66" spans="1:12" s="7" customFormat="1" ht="12.75">
      <c r="A66" s="4"/>
      <c r="B66" s="4"/>
      <c r="C66" s="4"/>
      <c r="D66" s="4"/>
      <c r="E66" s="12"/>
      <c r="F66" s="3">
        <v>63</v>
      </c>
      <c r="G66" s="4" t="s">
        <v>192</v>
      </c>
      <c r="H66" s="10"/>
      <c r="I66" s="10"/>
      <c r="J66" s="4"/>
      <c r="K66" s="4"/>
      <c r="L66" s="4"/>
    </row>
    <row r="67" spans="1:12" s="7" customFormat="1" ht="12.75">
      <c r="A67" s="4"/>
      <c r="B67" s="4"/>
      <c r="C67" s="4"/>
      <c r="D67" s="4"/>
      <c r="E67" s="12"/>
      <c r="F67" s="3">
        <v>64</v>
      </c>
      <c r="G67" s="4" t="s">
        <v>193</v>
      </c>
      <c r="H67" s="10"/>
      <c r="I67" s="10"/>
      <c r="J67" s="4"/>
      <c r="K67" s="4"/>
      <c r="L67" s="4"/>
    </row>
    <row r="68" spans="1:12" s="7" customFormat="1" ht="12.75">
      <c r="A68" s="4"/>
      <c r="B68" s="4"/>
      <c r="C68" s="4"/>
      <c r="D68" s="4"/>
      <c r="E68" s="12"/>
      <c r="F68" s="3">
        <v>65</v>
      </c>
      <c r="G68" s="4" t="s">
        <v>194</v>
      </c>
      <c r="H68" s="10"/>
      <c r="I68" s="10"/>
      <c r="J68" s="4"/>
      <c r="K68" s="4"/>
      <c r="L68" s="4"/>
    </row>
    <row r="69" spans="1:12" s="7" customFormat="1" ht="12.75">
      <c r="A69" s="4"/>
      <c r="B69" s="4"/>
      <c r="C69" s="4"/>
      <c r="D69" s="4"/>
      <c r="E69" s="12"/>
      <c r="F69" s="3">
        <v>66</v>
      </c>
      <c r="G69" s="4" t="s">
        <v>195</v>
      </c>
      <c r="H69" s="10"/>
      <c r="I69" s="10"/>
      <c r="J69" s="4"/>
      <c r="K69" s="4"/>
      <c r="L69" s="4"/>
    </row>
    <row r="70" spans="1:12" s="7" customFormat="1" ht="12.75">
      <c r="A70" s="4"/>
      <c r="B70" s="4"/>
      <c r="C70" s="4"/>
      <c r="D70" s="4"/>
      <c r="E70" s="12"/>
      <c r="F70" s="3">
        <v>67</v>
      </c>
      <c r="G70" s="4" t="s">
        <v>196</v>
      </c>
      <c r="H70" s="10"/>
      <c r="I70" s="10"/>
      <c r="J70" s="4"/>
      <c r="K70" s="4"/>
      <c r="L70" s="4"/>
    </row>
    <row r="71" spans="1:12" s="7" customFormat="1" ht="12.75">
      <c r="A71" s="4"/>
      <c r="B71" s="4"/>
      <c r="C71" s="4"/>
      <c r="D71" s="4"/>
      <c r="E71" s="12"/>
      <c r="F71" s="3">
        <v>68</v>
      </c>
      <c r="G71" s="4" t="s">
        <v>197</v>
      </c>
      <c r="H71" s="10"/>
      <c r="I71" s="10"/>
      <c r="J71" s="4"/>
      <c r="K71" s="4"/>
      <c r="L71" s="4"/>
    </row>
    <row r="72" spans="1:12" s="7" customFormat="1" ht="12.75">
      <c r="A72" s="4"/>
      <c r="B72" s="4"/>
      <c r="C72" s="4"/>
      <c r="D72" s="4"/>
      <c r="E72" s="12"/>
      <c r="F72" s="3">
        <v>69</v>
      </c>
      <c r="G72" s="4" t="s">
        <v>198</v>
      </c>
      <c r="H72" s="10"/>
      <c r="I72" s="10"/>
      <c r="J72" s="4"/>
      <c r="K72" s="4"/>
      <c r="L72" s="4"/>
    </row>
    <row r="73" spans="1:12" s="7" customFormat="1" ht="12.75">
      <c r="A73" s="4"/>
      <c r="B73" s="4"/>
      <c r="C73" s="4"/>
      <c r="D73" s="4"/>
      <c r="E73" s="12"/>
      <c r="F73" s="3">
        <v>70</v>
      </c>
      <c r="G73" s="4" t="s">
        <v>199</v>
      </c>
      <c r="H73" s="10"/>
      <c r="I73" s="10"/>
      <c r="J73" s="4"/>
      <c r="K73" s="4"/>
      <c r="L73" s="4"/>
    </row>
    <row r="74" spans="1:12" s="7" customFormat="1" ht="12.75">
      <c r="A74" s="4"/>
      <c r="B74" s="4"/>
      <c r="C74" s="4"/>
      <c r="D74" s="4"/>
      <c r="E74" s="12"/>
      <c r="F74" s="3">
        <v>71</v>
      </c>
      <c r="G74" s="4" t="s">
        <v>200</v>
      </c>
      <c r="H74" s="10"/>
      <c r="I74" s="10"/>
      <c r="J74" s="4"/>
      <c r="K74" s="4"/>
      <c r="L74" s="4"/>
    </row>
    <row r="75" spans="1:12" s="7" customFormat="1" ht="12.75">
      <c r="A75" s="4"/>
      <c r="B75" s="4"/>
      <c r="C75" s="4"/>
      <c r="D75" s="4"/>
      <c r="E75" s="12"/>
      <c r="F75" s="3">
        <v>72</v>
      </c>
      <c r="G75" s="4" t="s">
        <v>201</v>
      </c>
      <c r="H75" s="10"/>
      <c r="I75" s="10"/>
      <c r="J75" s="4"/>
      <c r="K75" s="4"/>
      <c r="L75" s="4"/>
    </row>
    <row r="76" spans="1:12" s="7" customFormat="1" ht="12.75">
      <c r="A76" s="4"/>
      <c r="B76" s="4"/>
      <c r="C76" s="4"/>
      <c r="D76" s="4"/>
      <c r="E76" s="12"/>
      <c r="F76" s="3">
        <v>73</v>
      </c>
      <c r="G76" s="4" t="s">
        <v>202</v>
      </c>
      <c r="H76" s="10"/>
      <c r="I76" s="10"/>
      <c r="J76" s="4"/>
      <c r="K76" s="4"/>
      <c r="L76" s="4"/>
    </row>
    <row r="77" spans="1:12" s="7" customFormat="1" ht="12.75">
      <c r="A77" s="4"/>
      <c r="B77" s="4"/>
      <c r="C77" s="4"/>
      <c r="D77" s="4"/>
      <c r="E77" s="12"/>
      <c r="F77" s="3">
        <v>74</v>
      </c>
      <c r="G77" s="4" t="s">
        <v>203</v>
      </c>
      <c r="H77" s="10"/>
      <c r="I77" s="10"/>
      <c r="J77" s="4"/>
      <c r="K77" s="4"/>
      <c r="L77" s="4"/>
    </row>
    <row r="78" spans="1:12" s="7" customFormat="1" ht="12.75">
      <c r="A78" s="4"/>
      <c r="B78" s="4"/>
      <c r="C78" s="4"/>
      <c r="D78" s="4"/>
      <c r="E78" s="12"/>
      <c r="F78" s="3">
        <v>75</v>
      </c>
      <c r="G78" s="4" t="s">
        <v>204</v>
      </c>
      <c r="H78" s="10"/>
      <c r="I78" s="10"/>
      <c r="J78" s="4"/>
      <c r="K78" s="4"/>
      <c r="L78" s="4"/>
    </row>
    <row r="79" spans="1:12" s="7" customFormat="1" ht="12.75">
      <c r="A79" s="4"/>
      <c r="B79" s="4"/>
      <c r="C79" s="4"/>
      <c r="D79" s="4"/>
      <c r="E79" s="12"/>
      <c r="F79" s="3">
        <v>76</v>
      </c>
      <c r="G79" s="4" t="s">
        <v>205</v>
      </c>
      <c r="H79" s="10"/>
      <c r="I79" s="10"/>
      <c r="J79" s="4"/>
      <c r="K79" s="4"/>
      <c r="L79" s="4"/>
    </row>
    <row r="80" spans="1:12" s="7" customFormat="1" ht="12.75">
      <c r="A80" s="4"/>
      <c r="B80" s="4"/>
      <c r="C80" s="4"/>
      <c r="D80" s="4"/>
      <c r="E80" s="12"/>
      <c r="F80" s="3">
        <v>77</v>
      </c>
      <c r="G80" s="4" t="s">
        <v>206</v>
      </c>
      <c r="H80" s="10"/>
      <c r="I80" s="10"/>
      <c r="J80" s="4"/>
      <c r="K80" s="4"/>
      <c r="L80" s="4"/>
    </row>
    <row r="81" spans="1:12" s="7" customFormat="1" ht="12.75">
      <c r="A81" s="4"/>
      <c r="B81" s="4"/>
      <c r="C81" s="4"/>
      <c r="D81" s="4"/>
      <c r="E81" s="12"/>
      <c r="F81" s="3">
        <v>78</v>
      </c>
      <c r="G81" s="4" t="s">
        <v>207</v>
      </c>
      <c r="H81" s="10"/>
      <c r="I81" s="10"/>
      <c r="J81" s="4"/>
      <c r="K81" s="4"/>
      <c r="L81" s="4"/>
    </row>
    <row r="82" spans="1:12" s="7" customFormat="1" ht="12.75">
      <c r="A82" s="4"/>
      <c r="B82" s="4"/>
      <c r="C82" s="4"/>
      <c r="D82" s="4"/>
      <c r="E82" s="12"/>
      <c r="F82" s="3">
        <v>79</v>
      </c>
      <c r="G82" s="4" t="s">
        <v>208</v>
      </c>
      <c r="H82" s="10"/>
      <c r="I82" s="10"/>
      <c r="J82" s="4"/>
      <c r="K82" s="4"/>
      <c r="L82" s="4"/>
    </row>
    <row r="83" spans="1:12" s="7" customFormat="1" ht="12.75">
      <c r="A83" s="4"/>
      <c r="B83" s="4"/>
      <c r="C83" s="4"/>
      <c r="D83" s="4"/>
      <c r="E83" s="12"/>
      <c r="F83" s="3">
        <v>80</v>
      </c>
      <c r="G83" s="4" t="s">
        <v>209</v>
      </c>
      <c r="H83" s="10"/>
      <c r="I83" s="10"/>
      <c r="J83" s="4"/>
      <c r="K83" s="4"/>
      <c r="L83" s="4"/>
    </row>
    <row r="84" spans="1:12" s="7" customFormat="1" ht="12.75">
      <c r="A84" s="4"/>
      <c r="B84" s="4"/>
      <c r="C84" s="4"/>
      <c r="D84" s="4"/>
      <c r="E84" s="12"/>
      <c r="F84" s="3">
        <v>81</v>
      </c>
      <c r="G84" s="4" t="s">
        <v>210</v>
      </c>
      <c r="H84" s="10"/>
      <c r="I84" s="10"/>
      <c r="J84" s="4"/>
      <c r="K84" s="4"/>
      <c r="L84" s="4"/>
    </row>
    <row r="85" spans="1:12" s="7" customFormat="1" ht="12.75">
      <c r="A85" s="4"/>
      <c r="B85" s="4"/>
      <c r="C85" s="4"/>
      <c r="D85" s="4"/>
      <c r="E85" s="12"/>
      <c r="F85" s="3">
        <v>82</v>
      </c>
      <c r="G85" s="4" t="s">
        <v>211</v>
      </c>
      <c r="H85" s="10"/>
      <c r="I85" s="10"/>
      <c r="J85" s="4"/>
      <c r="K85" s="4"/>
      <c r="L85" s="4"/>
    </row>
    <row r="86" spans="1:12" s="7" customFormat="1" ht="12.75">
      <c r="A86" s="4"/>
      <c r="B86" s="4"/>
      <c r="C86" s="4"/>
      <c r="D86" s="4"/>
      <c r="E86" s="12"/>
      <c r="F86" s="3">
        <v>83</v>
      </c>
      <c r="G86" s="4" t="s">
        <v>212</v>
      </c>
      <c r="H86" s="10"/>
      <c r="I86" s="10"/>
      <c r="J86" s="4"/>
      <c r="K86" s="4"/>
      <c r="L86" s="4"/>
    </row>
    <row r="87" spans="1:12" s="7" customFormat="1" ht="12.75">
      <c r="A87" s="4"/>
      <c r="B87" s="4"/>
      <c r="C87" s="4"/>
      <c r="D87" s="4"/>
      <c r="E87" s="12"/>
      <c r="F87" s="3">
        <v>84</v>
      </c>
      <c r="G87" s="4" t="s">
        <v>213</v>
      </c>
      <c r="H87" s="10"/>
      <c r="I87" s="10"/>
      <c r="J87" s="4"/>
      <c r="K87" s="4"/>
      <c r="L87" s="4"/>
    </row>
    <row r="88" spans="1:12" s="7" customFormat="1" ht="12.75">
      <c r="A88" s="4"/>
      <c r="B88" s="4"/>
      <c r="C88" s="4"/>
      <c r="D88" s="4"/>
      <c r="E88" s="12"/>
      <c r="F88" s="3">
        <v>85</v>
      </c>
      <c r="G88" s="4" t="s">
        <v>214</v>
      </c>
      <c r="H88" s="10"/>
      <c r="I88" s="10"/>
      <c r="J88" s="4"/>
      <c r="K88" s="4"/>
      <c r="L88" s="4"/>
    </row>
    <row r="89" spans="1:12" s="7" customFormat="1" ht="12.75">
      <c r="A89" s="4"/>
      <c r="B89" s="4"/>
      <c r="C89" s="4"/>
      <c r="D89" s="4"/>
      <c r="E89" s="12"/>
      <c r="F89" s="3">
        <v>86</v>
      </c>
      <c r="G89" s="4" t="s">
        <v>215</v>
      </c>
      <c r="H89" s="10"/>
      <c r="I89" s="10"/>
      <c r="J89" s="4"/>
      <c r="K89" s="4"/>
      <c r="L89" s="4"/>
    </row>
    <row r="90" spans="1:12" s="7" customFormat="1" ht="12.75">
      <c r="A90" s="4"/>
      <c r="B90" s="4"/>
      <c r="C90" s="4"/>
      <c r="D90" s="4"/>
      <c r="E90" s="12"/>
      <c r="F90" s="3">
        <v>87</v>
      </c>
      <c r="G90" s="4" t="s">
        <v>216</v>
      </c>
      <c r="H90" s="10"/>
      <c r="I90" s="10"/>
      <c r="J90" s="4"/>
      <c r="K90" s="4"/>
      <c r="L90" s="4"/>
    </row>
    <row r="91" spans="1:12" s="7" customFormat="1" ht="12.75">
      <c r="A91" s="4"/>
      <c r="B91" s="4"/>
      <c r="C91" s="4"/>
      <c r="D91" s="4"/>
      <c r="E91" s="12"/>
      <c r="F91" s="3">
        <v>88</v>
      </c>
      <c r="G91" s="4" t="s">
        <v>217</v>
      </c>
      <c r="H91" s="10"/>
      <c r="I91" s="10"/>
      <c r="J91" s="4"/>
      <c r="K91" s="4"/>
      <c r="L91" s="4"/>
    </row>
    <row r="92" spans="1:12" s="7" customFormat="1" ht="12.75">
      <c r="A92" s="4"/>
      <c r="B92" s="4"/>
      <c r="C92" s="4"/>
      <c r="D92" s="4"/>
      <c r="E92" s="12"/>
      <c r="F92" s="3">
        <v>89</v>
      </c>
      <c r="G92" s="4" t="s">
        <v>218</v>
      </c>
      <c r="H92" s="10"/>
      <c r="I92" s="10"/>
      <c r="J92" s="4"/>
      <c r="K92" s="4"/>
      <c r="L92" s="4"/>
    </row>
    <row r="93" spans="1:12" s="7" customFormat="1" ht="12.75">
      <c r="A93" s="4"/>
      <c r="B93" s="4"/>
      <c r="C93" s="4"/>
      <c r="D93" s="4"/>
      <c r="E93" s="12"/>
      <c r="F93" s="3">
        <v>90</v>
      </c>
      <c r="G93" s="4" t="s">
        <v>219</v>
      </c>
      <c r="H93" s="10"/>
      <c r="I93" s="10"/>
      <c r="J93" s="4"/>
      <c r="K93" s="4"/>
      <c r="L93" s="4"/>
    </row>
    <row r="94" spans="1:12" s="7" customFormat="1" ht="12.75">
      <c r="A94" s="4"/>
      <c r="B94" s="4"/>
      <c r="C94" s="4"/>
      <c r="D94" s="4"/>
      <c r="E94" s="12"/>
      <c r="F94" s="3">
        <v>91</v>
      </c>
      <c r="G94" s="4" t="s">
        <v>220</v>
      </c>
      <c r="H94" s="10"/>
      <c r="I94" s="10"/>
      <c r="J94" s="4"/>
      <c r="K94" s="4"/>
      <c r="L94" s="4"/>
    </row>
    <row r="95" spans="1:12" s="7" customFormat="1" ht="12.75">
      <c r="A95" s="4"/>
      <c r="B95" s="4"/>
      <c r="C95" s="4"/>
      <c r="D95" s="4"/>
      <c r="E95" s="12"/>
      <c r="F95" s="3">
        <v>92</v>
      </c>
      <c r="G95" s="4" t="s">
        <v>221</v>
      </c>
      <c r="H95" s="10"/>
      <c r="I95" s="10"/>
      <c r="J95" s="4"/>
      <c r="K95" s="4"/>
      <c r="L95" s="4"/>
    </row>
    <row r="96" spans="1:12" s="7" customFormat="1" ht="12.75">
      <c r="A96" s="4"/>
      <c r="B96" s="4"/>
      <c r="C96" s="4"/>
      <c r="D96" s="4"/>
      <c r="E96" s="12"/>
      <c r="F96" s="3">
        <v>93</v>
      </c>
      <c r="G96" s="4" t="s">
        <v>222</v>
      </c>
      <c r="H96" s="10"/>
      <c r="I96" s="10"/>
      <c r="J96" s="4"/>
      <c r="K96" s="4"/>
      <c r="L96" s="4"/>
    </row>
    <row r="97" spans="1:12" s="7" customFormat="1" ht="12.75">
      <c r="A97" s="4"/>
      <c r="B97" s="4"/>
      <c r="C97" s="4"/>
      <c r="D97" s="4"/>
      <c r="E97" s="12"/>
      <c r="F97" s="3">
        <v>94</v>
      </c>
      <c r="G97" s="4" t="s">
        <v>223</v>
      </c>
      <c r="H97" s="10"/>
      <c r="I97" s="10"/>
      <c r="J97" s="4"/>
      <c r="K97" s="4"/>
      <c r="L97" s="4"/>
    </row>
    <row r="98" spans="1:12" s="7" customFormat="1" ht="12.75">
      <c r="A98" s="4"/>
      <c r="B98" s="4"/>
      <c r="C98" s="4"/>
      <c r="D98" s="4"/>
      <c r="E98" s="12"/>
      <c r="F98" s="3">
        <v>95</v>
      </c>
      <c r="G98" s="4" t="s">
        <v>224</v>
      </c>
      <c r="H98" s="10"/>
      <c r="I98" s="10"/>
      <c r="J98" s="4"/>
      <c r="K98" s="4"/>
      <c r="L98" s="4"/>
    </row>
    <row r="99" spans="1:12" s="7" customFormat="1" ht="12.75">
      <c r="A99" s="4"/>
      <c r="B99" s="4"/>
      <c r="C99" s="4"/>
      <c r="D99" s="4"/>
      <c r="E99" s="12"/>
      <c r="F99" s="3">
        <v>96</v>
      </c>
      <c r="G99" s="4" t="s">
        <v>225</v>
      </c>
      <c r="H99" s="10"/>
      <c r="I99" s="10"/>
      <c r="J99" s="4"/>
      <c r="K99" s="4"/>
      <c r="L99" s="4"/>
    </row>
    <row r="100" spans="1:12" s="7" customFormat="1" ht="12.75">
      <c r="A100" s="4"/>
      <c r="B100" s="4"/>
      <c r="C100" s="4"/>
      <c r="D100" s="4"/>
      <c r="E100" s="12"/>
      <c r="F100" s="3">
        <v>97</v>
      </c>
      <c r="G100" s="4" t="s">
        <v>226</v>
      </c>
      <c r="H100" s="10"/>
      <c r="I100" s="10"/>
      <c r="J100" s="4"/>
      <c r="K100" s="4"/>
      <c r="L100" s="4"/>
    </row>
    <row r="101" spans="1:12" s="7" customFormat="1" ht="12.75">
      <c r="A101" s="4"/>
      <c r="B101" s="4"/>
      <c r="C101" s="4"/>
      <c r="D101" s="4"/>
      <c r="E101" s="12"/>
      <c r="F101" s="3">
        <v>98</v>
      </c>
      <c r="G101" s="4" t="s">
        <v>227</v>
      </c>
      <c r="H101" s="10"/>
      <c r="I101" s="10"/>
      <c r="J101" s="4"/>
      <c r="K101" s="4"/>
      <c r="L101" s="4"/>
    </row>
    <row r="102" spans="1:12" s="7" customFormat="1" ht="12.75">
      <c r="A102" s="4"/>
      <c r="B102" s="4"/>
      <c r="C102" s="4"/>
      <c r="D102" s="4"/>
      <c r="E102" s="12"/>
      <c r="F102" s="3">
        <v>99</v>
      </c>
      <c r="G102" s="4" t="s">
        <v>228</v>
      </c>
      <c r="H102" s="10"/>
      <c r="I102" s="10"/>
      <c r="J102" s="4"/>
      <c r="K102" s="4"/>
      <c r="L102" s="4"/>
    </row>
  </sheetData>
  <sheetProtection password="A930" sheet="1" objects="1" scenarios="1" selectLockedCells="1" selectUnlockedCells="1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Old RTGS Form</vt:lpstr>
      <vt:lpstr>New RTGS Form</vt:lpstr>
      <vt:lpstr>BENEFICIARY DETAILS</vt:lpstr>
      <vt:lpstr>Related Party Bank Details</vt:lpstr>
      <vt:lpstr>Sheet2</vt:lpstr>
      <vt:lpstr>'Old RTGS Form'!page1</vt:lpstr>
      <vt:lpstr>'New RTGS Form'!Print_Area</vt:lpstr>
      <vt:lpstr>'Old RTGS Form'!Print_Area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cmishra</dc:creator>
  <cp:lastModifiedBy>Mishra</cp:lastModifiedBy>
  <cp:lastPrinted>2016-08-04T17:34:09Z</cp:lastPrinted>
  <dcterms:created xsi:type="dcterms:W3CDTF">2014-09-07T15:00:47Z</dcterms:created>
  <dcterms:modified xsi:type="dcterms:W3CDTF">2016-08-04T17:39:03Z</dcterms:modified>
</cp:coreProperties>
</file>