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Sheet1!$A$1:$S$26</definedName>
  </definedNames>
  <calcPr calcId="125725"/>
</workbook>
</file>

<file path=xl/calcChain.xml><?xml version="1.0" encoding="utf-8"?>
<calcChain xmlns="http://schemas.openxmlformats.org/spreadsheetml/2006/main">
  <c r="E11" i="1"/>
  <c r="K8"/>
  <c r="Q8" s="1"/>
  <c r="J13"/>
  <c r="P13" s="1"/>
  <c r="K5"/>
  <c r="J12"/>
  <c r="J11"/>
  <c r="P11" s="1"/>
  <c r="J10"/>
  <c r="P10" s="1"/>
  <c r="J9"/>
  <c r="P9" s="1"/>
  <c r="J8"/>
  <c r="P8" s="1"/>
  <c r="J6"/>
  <c r="P6" s="1"/>
  <c r="J5"/>
  <c r="P5" s="1"/>
  <c r="J7"/>
  <c r="E8"/>
  <c r="E5"/>
  <c r="F11"/>
  <c r="M11"/>
  <c r="K11"/>
  <c r="M8"/>
  <c r="M5"/>
  <c r="H5"/>
  <c r="N5" s="1"/>
  <c r="H13"/>
  <c r="N13" s="1"/>
  <c r="H12"/>
  <c r="N12" s="1"/>
  <c r="H11"/>
  <c r="N11" s="1"/>
  <c r="H10"/>
  <c r="N10" s="1"/>
  <c r="H9"/>
  <c r="N9" s="1"/>
  <c r="H8"/>
  <c r="N8" s="1"/>
  <c r="H7"/>
  <c r="N7" s="1"/>
  <c r="H6"/>
  <c r="N6" s="1"/>
  <c r="F8"/>
  <c r="F5"/>
  <c r="Q5" l="1"/>
  <c r="P12"/>
  <c r="P7"/>
  <c r="G5"/>
  <c r="S5" s="1"/>
  <c r="Q11"/>
  <c r="G11"/>
  <c r="S11" s="1"/>
  <c r="G8"/>
  <c r="S8" s="1"/>
</calcChain>
</file>

<file path=xl/sharedStrings.xml><?xml version="1.0" encoding="utf-8"?>
<sst xmlns="http://schemas.openxmlformats.org/spreadsheetml/2006/main" count="65" uniqueCount="31">
  <si>
    <t>Year</t>
  </si>
  <si>
    <t>SLH</t>
  </si>
  <si>
    <t>No</t>
  </si>
  <si>
    <t>Statement showing annual CPE Hours compliance chart</t>
  </si>
  <si>
    <t>Block USLH</t>
  </si>
  <si>
    <t>Block 
SLH</t>
  </si>
  <si>
    <t>Block Total</t>
  </si>
  <si>
    <t>Holding COP?</t>
  </si>
  <si>
    <t>Yes</t>
  </si>
  <si>
    <t>USLH</t>
  </si>
  <si>
    <t>Total CPE Hours</t>
  </si>
  <si>
    <t>Minimum Annual Criteria</t>
  </si>
  <si>
    <t>No Criteria</t>
  </si>
  <si>
    <t>Minimum Block Criteria</t>
  </si>
  <si>
    <t>Minimum Total CPE Hours</t>
  </si>
  <si>
    <t>Annual Compliance</t>
  </si>
  <si>
    <t>Block Comliance</t>
  </si>
  <si>
    <t>NA</t>
  </si>
  <si>
    <t>Total USLH</t>
  </si>
  <si>
    <t>Total 
SLH</t>
  </si>
  <si>
    <t>NB:</t>
  </si>
  <si>
    <t xml:space="preserve">Check for your CPE credits from </t>
  </si>
  <si>
    <t>http://www.cpeicai.org/</t>
  </si>
  <si>
    <t>Insert your Structured and Unstructured learning hours from the records in the above fields provided</t>
  </si>
  <si>
    <t>Select the COP Holding status. CA residing abroad needs to select "NO" invariably</t>
  </si>
  <si>
    <t>We may club certificate course hours under SLH</t>
  </si>
  <si>
    <t>We may club e-Learning &amp; other CPE under USLH</t>
  </si>
  <si>
    <t>Name:  CA Mitesh Mehta</t>
  </si>
  <si>
    <t>mitesh.mehta@icai.org</t>
  </si>
  <si>
    <t>Prepared by:</t>
  </si>
  <si>
    <t>Only Fill in the cells without any colour.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</si>
</sst>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3" tint="0.59999389629810485"/>
      <name val="Calibri"/>
      <family val="2"/>
    </font>
    <font>
      <sz val="11"/>
      <color theme="3" tint="0.5999938962981048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2" borderId="3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10" xfId="0" applyFill="1" applyBorder="1" applyAlignment="1"/>
    <xf numFmtId="0" fontId="0" fillId="5" borderId="2" xfId="0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18" xfId="0" applyFill="1" applyBorder="1" applyAlignment="1">
      <alignment wrapText="1"/>
    </xf>
    <xf numFmtId="0" fontId="0" fillId="5" borderId="19" xfId="0" applyFill="1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0" fillId="2" borderId="9" xfId="0" applyFill="1" applyBorder="1" applyAlignment="1"/>
    <xf numFmtId="0" fontId="0" fillId="2" borderId="11" xfId="0" applyFill="1" applyBorder="1" applyAlignment="1"/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2" fillId="0" borderId="0" xfId="1" applyAlignment="1" applyProtection="1"/>
    <xf numFmtId="0" fontId="1" fillId="0" borderId="0" xfId="0" applyFont="1" applyProtection="1">
      <protection locked="0"/>
    </xf>
    <xf numFmtId="0" fontId="3" fillId="0" borderId="0" xfId="1" applyFont="1" applyAlignment="1" applyProtection="1"/>
    <xf numFmtId="0" fontId="4" fillId="0" borderId="0" xfId="0" applyFont="1"/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tesh.mehta@icai.org" TargetMode="External"/><Relationship Id="rId1" Type="http://schemas.openxmlformats.org/officeDocument/2006/relationships/hyperlink" Target="http://www.cpeicai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4"/>
  <sheetViews>
    <sheetView tabSelected="1" workbookViewId="0">
      <pane xSplit="19" ySplit="21" topLeftCell="T22" activePane="bottomRight" state="frozen"/>
      <selection pane="topRight" activeCell="T1" sqref="T1"/>
      <selection pane="bottomLeft" activeCell="A22" sqref="A22"/>
      <selection pane="bottomRight" activeCell="C18" sqref="C18"/>
    </sheetView>
  </sheetViews>
  <sheetFormatPr defaultRowHeight="15"/>
  <cols>
    <col min="1" max="1" width="6.7109375" customWidth="1"/>
    <col min="2" max="2" width="8.42578125" customWidth="1"/>
    <col min="3" max="4" width="6.85546875" customWidth="1"/>
    <col min="5" max="7" width="6.5703125" customWidth="1"/>
    <col min="8" max="9" width="11" customWidth="1"/>
    <col min="10" max="10" width="9.42578125" customWidth="1"/>
    <col min="11" max="11" width="11.28515625" customWidth="1"/>
    <col min="12" max="12" width="10.85546875" customWidth="1"/>
    <col min="13" max="13" width="7" customWidth="1"/>
    <col min="14" max="14" width="13.140625" customWidth="1"/>
    <col min="15" max="15" width="10.28515625" customWidth="1"/>
    <col min="16" max="16" width="13.85546875" customWidth="1"/>
    <col min="17" max="17" width="13.140625" customWidth="1"/>
    <col min="18" max="18" width="10.140625" customWidth="1"/>
    <col min="19" max="19" width="14.140625" customWidth="1"/>
  </cols>
  <sheetData>
    <row r="1" spans="1:25">
      <c r="A1" s="35" t="s">
        <v>27</v>
      </c>
      <c r="Y1" t="s">
        <v>7</v>
      </c>
    </row>
    <row r="2" spans="1:25" ht="15.75" thickBot="1">
      <c r="A2" t="s">
        <v>3</v>
      </c>
      <c r="B2" s="1"/>
      <c r="Y2" t="s">
        <v>8</v>
      </c>
    </row>
    <row r="3" spans="1:25">
      <c r="H3" s="53" t="s">
        <v>11</v>
      </c>
      <c r="I3" s="54"/>
      <c r="J3" s="55"/>
      <c r="K3" s="53" t="s">
        <v>13</v>
      </c>
      <c r="L3" s="54"/>
      <c r="M3" s="55"/>
      <c r="N3" s="53" t="s">
        <v>15</v>
      </c>
      <c r="O3" s="54"/>
      <c r="P3" s="55"/>
      <c r="Q3" s="53" t="s">
        <v>16</v>
      </c>
      <c r="R3" s="54"/>
      <c r="S3" s="55"/>
      <c r="Y3" t="s">
        <v>2</v>
      </c>
    </row>
    <row r="4" spans="1:25" ht="60.75" thickBot="1">
      <c r="A4" s="14" t="s">
        <v>0</v>
      </c>
      <c r="B4" s="14" t="s">
        <v>7</v>
      </c>
      <c r="C4" s="15" t="s">
        <v>19</v>
      </c>
      <c r="D4" s="15" t="s">
        <v>18</v>
      </c>
      <c r="E4" s="14" t="s">
        <v>5</v>
      </c>
      <c r="F4" s="14" t="s">
        <v>4</v>
      </c>
      <c r="G4" s="16" t="s">
        <v>6</v>
      </c>
      <c r="H4" s="17" t="s">
        <v>1</v>
      </c>
      <c r="I4" s="18" t="s">
        <v>9</v>
      </c>
      <c r="J4" s="19" t="s">
        <v>14</v>
      </c>
      <c r="K4" s="17" t="s">
        <v>1</v>
      </c>
      <c r="L4" s="18" t="s">
        <v>9</v>
      </c>
      <c r="M4" s="19" t="s">
        <v>10</v>
      </c>
      <c r="N4" s="20" t="s">
        <v>1</v>
      </c>
      <c r="O4" s="14" t="s">
        <v>9</v>
      </c>
      <c r="P4" s="21" t="s">
        <v>14</v>
      </c>
      <c r="Q4" s="20" t="s">
        <v>1</v>
      </c>
      <c r="R4" s="14" t="s">
        <v>9</v>
      </c>
      <c r="S4" s="21" t="s">
        <v>10</v>
      </c>
    </row>
    <row r="5" spans="1:25">
      <c r="A5" s="8">
        <v>2008</v>
      </c>
      <c r="B5" s="68" t="s">
        <v>2</v>
      </c>
      <c r="C5" s="31">
        <v>15</v>
      </c>
      <c r="D5" s="31">
        <v>25</v>
      </c>
      <c r="E5" s="59">
        <f>SUM(C5:C7)</f>
        <v>33</v>
      </c>
      <c r="F5" s="59">
        <f>SUM(D5:D7)</f>
        <v>49</v>
      </c>
      <c r="G5" s="65">
        <f>SUM(E5:F7)</f>
        <v>82</v>
      </c>
      <c r="H5" s="25" t="str">
        <f>IF($B$5="No","No Criteria",20)</f>
        <v>No Criteria</v>
      </c>
      <c r="I5" s="11" t="s">
        <v>12</v>
      </c>
      <c r="J5" s="26">
        <f>IF($B5="No",10,20)</f>
        <v>10</v>
      </c>
      <c r="K5" s="56" t="str">
        <f>IF($B$5="No","No Criteria",60)</f>
        <v>No Criteria</v>
      </c>
      <c r="L5" s="59" t="s">
        <v>12</v>
      </c>
      <c r="M5" s="62">
        <f>IF($B$5="No",45,90)</f>
        <v>45</v>
      </c>
      <c r="N5" s="38" t="str">
        <f>IF(H5="No Criteria","NA",IF(C5&gt;=H5,"Complied","Not Complied"))</f>
        <v>NA</v>
      </c>
      <c r="O5" s="5" t="s">
        <v>17</v>
      </c>
      <c r="P5" s="39" t="str">
        <f>IF(SUM(C5:D5)&gt;=J5,"Complied","Not Complied")</f>
        <v>Complied</v>
      </c>
      <c r="Q5" s="44" t="str">
        <f>IF($B$5="No","NA",IF(E5&gt;=K5,"Complied","Not Complied"))</f>
        <v>NA</v>
      </c>
      <c r="R5" s="47" t="s">
        <v>17</v>
      </c>
      <c r="S5" s="50" t="str">
        <f>IF(G5&gt;=M5,"Complied","Not Complied")</f>
        <v>Complied</v>
      </c>
    </row>
    <row r="6" spans="1:25">
      <c r="A6" s="9">
        <v>2009</v>
      </c>
      <c r="B6" s="69"/>
      <c r="C6" s="32">
        <v>9</v>
      </c>
      <c r="D6" s="32">
        <v>19</v>
      </c>
      <c r="E6" s="60"/>
      <c r="F6" s="60"/>
      <c r="G6" s="66"/>
      <c r="H6" s="27" t="str">
        <f>IF(B5="No","No Criteria",20)</f>
        <v>No Criteria</v>
      </c>
      <c r="I6" s="12" t="s">
        <v>12</v>
      </c>
      <c r="J6" s="28">
        <f t="shared" ref="J6:J7" si="0">IF($B$5="No",10,20)</f>
        <v>10</v>
      </c>
      <c r="K6" s="57"/>
      <c r="L6" s="60"/>
      <c r="M6" s="63"/>
      <c r="N6" s="40" t="str">
        <f t="shared" ref="N6:N13" si="1">IF(H6="No Criteria","NA",IF(C6&gt;=H6,"Complied","Not Complied"))</f>
        <v>NA</v>
      </c>
      <c r="O6" s="6" t="s">
        <v>17</v>
      </c>
      <c r="P6" s="41" t="str">
        <f t="shared" ref="P6:P13" si="2">IF(SUM(C6:D6)&gt;=J6,"Complied","Not Complied")</f>
        <v>Complied</v>
      </c>
      <c r="Q6" s="45"/>
      <c r="R6" s="48"/>
      <c r="S6" s="51"/>
    </row>
    <row r="7" spans="1:25" ht="15.75" thickBot="1">
      <c r="A7" s="10">
        <v>2010</v>
      </c>
      <c r="B7" s="70"/>
      <c r="C7" s="33">
        <v>9</v>
      </c>
      <c r="D7" s="33">
        <v>5</v>
      </c>
      <c r="E7" s="61"/>
      <c r="F7" s="61"/>
      <c r="G7" s="67"/>
      <c r="H7" s="29" t="str">
        <f>IF(B5="No","No Criteria",20)</f>
        <v>No Criteria</v>
      </c>
      <c r="I7" s="13" t="s">
        <v>12</v>
      </c>
      <c r="J7" s="30">
        <f t="shared" si="0"/>
        <v>10</v>
      </c>
      <c r="K7" s="58"/>
      <c r="L7" s="61"/>
      <c r="M7" s="64"/>
      <c r="N7" s="42" t="str">
        <f t="shared" si="1"/>
        <v>NA</v>
      </c>
      <c r="O7" s="7" t="s">
        <v>17</v>
      </c>
      <c r="P7" s="43" t="str">
        <f t="shared" si="2"/>
        <v>Complied</v>
      </c>
      <c r="Q7" s="46"/>
      <c r="R7" s="49"/>
      <c r="S7" s="52"/>
    </row>
    <row r="8" spans="1:25">
      <c r="A8" s="8">
        <v>2011</v>
      </c>
      <c r="B8" s="68" t="s">
        <v>2</v>
      </c>
      <c r="C8" s="31">
        <v>0</v>
      </c>
      <c r="D8" s="31">
        <v>45</v>
      </c>
      <c r="E8" s="59">
        <f>SUM(C8:C10)</f>
        <v>38</v>
      </c>
      <c r="F8" s="59">
        <f>SUM(D8:D10)</f>
        <v>102</v>
      </c>
      <c r="G8" s="65">
        <f>SUM(E8:F10)</f>
        <v>140</v>
      </c>
      <c r="H8" s="22" t="str">
        <f>IF($B$8="No","No Criteria",20)</f>
        <v>No Criteria</v>
      </c>
      <c r="I8" s="11" t="s">
        <v>12</v>
      </c>
      <c r="J8" s="26">
        <f>IF($B$8="No",10,20)</f>
        <v>10</v>
      </c>
      <c r="K8" s="56" t="str">
        <f>IF($B$8="No","No Criteria",60)</f>
        <v>No Criteria</v>
      </c>
      <c r="L8" s="59" t="s">
        <v>12</v>
      </c>
      <c r="M8" s="62">
        <f>IF($B$8="No",45,90)</f>
        <v>45</v>
      </c>
      <c r="N8" s="38" t="str">
        <f t="shared" si="1"/>
        <v>NA</v>
      </c>
      <c r="O8" s="5" t="s">
        <v>17</v>
      </c>
      <c r="P8" s="39" t="str">
        <f t="shared" si="2"/>
        <v>Complied</v>
      </c>
      <c r="Q8" s="44" t="str">
        <f>IF($B$8="No","NA",IF(E8&gt;=K8,"Complied","Not Complied"))</f>
        <v>NA</v>
      </c>
      <c r="R8" s="47" t="s">
        <v>17</v>
      </c>
      <c r="S8" s="50" t="str">
        <f>IF(G8&gt;=M8,"Complied","Not Complied")</f>
        <v>Complied</v>
      </c>
    </row>
    <row r="9" spans="1:25">
      <c r="A9" s="9">
        <v>2012</v>
      </c>
      <c r="B9" s="69"/>
      <c r="C9" s="32">
        <v>0</v>
      </c>
      <c r="D9" s="32">
        <v>11</v>
      </c>
      <c r="E9" s="60"/>
      <c r="F9" s="60"/>
      <c r="G9" s="66"/>
      <c r="H9" s="23" t="str">
        <f t="shared" ref="H9:H10" si="3">IF($B$8="No","No Criteria",20)</f>
        <v>No Criteria</v>
      </c>
      <c r="I9" s="12" t="s">
        <v>12</v>
      </c>
      <c r="J9" s="28">
        <f t="shared" ref="J9:J10" si="4">IF($B$8="No",10,20)</f>
        <v>10</v>
      </c>
      <c r="K9" s="57"/>
      <c r="L9" s="60"/>
      <c r="M9" s="63"/>
      <c r="N9" s="40" t="str">
        <f t="shared" si="1"/>
        <v>NA</v>
      </c>
      <c r="O9" s="6" t="s">
        <v>17</v>
      </c>
      <c r="P9" s="41" t="str">
        <f t="shared" si="2"/>
        <v>Complied</v>
      </c>
      <c r="Q9" s="45"/>
      <c r="R9" s="48"/>
      <c r="S9" s="51"/>
    </row>
    <row r="10" spans="1:25" ht="15.75" thickBot="1">
      <c r="A10" s="10">
        <v>2013</v>
      </c>
      <c r="B10" s="70"/>
      <c r="C10" s="33">
        <v>38</v>
      </c>
      <c r="D10" s="33">
        <v>46</v>
      </c>
      <c r="E10" s="61"/>
      <c r="F10" s="61"/>
      <c r="G10" s="67"/>
      <c r="H10" s="24" t="str">
        <f t="shared" si="3"/>
        <v>No Criteria</v>
      </c>
      <c r="I10" s="13" t="s">
        <v>12</v>
      </c>
      <c r="J10" s="30">
        <f t="shared" si="4"/>
        <v>10</v>
      </c>
      <c r="K10" s="58"/>
      <c r="L10" s="61"/>
      <c r="M10" s="64"/>
      <c r="N10" s="42" t="str">
        <f t="shared" si="1"/>
        <v>NA</v>
      </c>
      <c r="O10" s="7" t="s">
        <v>17</v>
      </c>
      <c r="P10" s="43" t="str">
        <f t="shared" si="2"/>
        <v>Complied</v>
      </c>
      <c r="Q10" s="46"/>
      <c r="R10" s="49"/>
      <c r="S10" s="52"/>
    </row>
    <row r="11" spans="1:25">
      <c r="A11" s="8">
        <v>2014</v>
      </c>
      <c r="B11" s="68" t="s">
        <v>8</v>
      </c>
      <c r="C11" s="31">
        <v>20</v>
      </c>
      <c r="D11" s="31">
        <v>21</v>
      </c>
      <c r="E11" s="59">
        <f>SUM(C11:C13)</f>
        <v>93</v>
      </c>
      <c r="F11" s="59">
        <f>SUM(D11:D13)</f>
        <v>46</v>
      </c>
      <c r="G11" s="65">
        <f>SUM(E11:F13)</f>
        <v>139</v>
      </c>
      <c r="H11" s="22">
        <f>IF($B$11="No","No Criteria",20)</f>
        <v>20</v>
      </c>
      <c r="I11" s="11" t="s">
        <v>12</v>
      </c>
      <c r="J11" s="26">
        <f>IF($B$11="No",10,20)</f>
        <v>20</v>
      </c>
      <c r="K11" s="56">
        <f>IF($B$11="No","No Criteria",60)</f>
        <v>60</v>
      </c>
      <c r="L11" s="59" t="s">
        <v>12</v>
      </c>
      <c r="M11" s="62">
        <f>IF($B$11="No",45,90)</f>
        <v>90</v>
      </c>
      <c r="N11" s="38" t="str">
        <f t="shared" si="1"/>
        <v>Complied</v>
      </c>
      <c r="O11" s="5" t="s">
        <v>17</v>
      </c>
      <c r="P11" s="39" t="str">
        <f t="shared" si="2"/>
        <v>Complied</v>
      </c>
      <c r="Q11" s="44" t="str">
        <f>IF($B$11="No","NA",IF(E11&gt;=K11,"Complied","Not Complied"))</f>
        <v>Complied</v>
      </c>
      <c r="R11" s="47" t="s">
        <v>17</v>
      </c>
      <c r="S11" s="50" t="str">
        <f>IF(G11&gt;=M11,"Complied","Not Complied")</f>
        <v>Complied</v>
      </c>
    </row>
    <row r="12" spans="1:25">
      <c r="A12" s="9">
        <v>2015</v>
      </c>
      <c r="B12" s="69"/>
      <c r="C12" s="32">
        <v>20</v>
      </c>
      <c r="D12" s="32">
        <v>25</v>
      </c>
      <c r="E12" s="60"/>
      <c r="F12" s="60"/>
      <c r="G12" s="66"/>
      <c r="H12" s="23">
        <f t="shared" ref="H12:H13" si="5">IF($B$11="No","No Criteria",20)</f>
        <v>20</v>
      </c>
      <c r="I12" s="12" t="s">
        <v>12</v>
      </c>
      <c r="J12" s="28">
        <f t="shared" ref="J12:J13" si="6">IF($B$11="No",10,20)</f>
        <v>20</v>
      </c>
      <c r="K12" s="57"/>
      <c r="L12" s="60"/>
      <c r="M12" s="63"/>
      <c r="N12" s="40" t="str">
        <f t="shared" si="1"/>
        <v>Complied</v>
      </c>
      <c r="O12" s="6" t="s">
        <v>17</v>
      </c>
      <c r="P12" s="41" t="str">
        <f t="shared" si="2"/>
        <v>Complied</v>
      </c>
      <c r="Q12" s="45"/>
      <c r="R12" s="48"/>
      <c r="S12" s="51"/>
    </row>
    <row r="13" spans="1:25" ht="15.75" thickBot="1">
      <c r="A13" s="10">
        <v>2016</v>
      </c>
      <c r="B13" s="70"/>
      <c r="C13" s="33">
        <v>53</v>
      </c>
      <c r="D13" s="33">
        <v>0</v>
      </c>
      <c r="E13" s="61"/>
      <c r="F13" s="61"/>
      <c r="G13" s="67"/>
      <c r="H13" s="24">
        <f t="shared" si="5"/>
        <v>20</v>
      </c>
      <c r="I13" s="13" t="s">
        <v>12</v>
      </c>
      <c r="J13" s="30">
        <f t="shared" si="6"/>
        <v>20</v>
      </c>
      <c r="K13" s="58"/>
      <c r="L13" s="61"/>
      <c r="M13" s="64"/>
      <c r="N13" s="42" t="str">
        <f t="shared" si="1"/>
        <v>Complied</v>
      </c>
      <c r="O13" s="7" t="s">
        <v>17</v>
      </c>
      <c r="P13" s="43" t="str">
        <f t="shared" si="2"/>
        <v>Complied</v>
      </c>
      <c r="Q13" s="46"/>
      <c r="R13" s="49"/>
      <c r="S13" s="52"/>
    </row>
    <row r="14" spans="1:25">
      <c r="B14" s="2"/>
    </row>
    <row r="15" spans="1:25">
      <c r="A15" t="s">
        <v>20</v>
      </c>
    </row>
    <row r="16" spans="1:25">
      <c r="A16" s="4">
        <v>1</v>
      </c>
      <c r="B16" t="s">
        <v>30</v>
      </c>
    </row>
    <row r="17" spans="1:18">
      <c r="A17" s="4">
        <v>2</v>
      </c>
      <c r="B17" t="s">
        <v>21</v>
      </c>
      <c r="F17" s="34" t="s">
        <v>22</v>
      </c>
    </row>
    <row r="18" spans="1:18">
      <c r="A18" s="3">
        <v>3</v>
      </c>
      <c r="B18" t="s">
        <v>24</v>
      </c>
    </row>
    <row r="19" spans="1:18">
      <c r="A19" s="3">
        <v>4</v>
      </c>
      <c r="B19" t="s">
        <v>23</v>
      </c>
    </row>
    <row r="20" spans="1:18">
      <c r="A20" s="3">
        <v>5</v>
      </c>
      <c r="B20" t="s">
        <v>25</v>
      </c>
    </row>
    <row r="21" spans="1:18">
      <c r="A21" s="3">
        <v>6</v>
      </c>
      <c r="B21" t="s">
        <v>26</v>
      </c>
    </row>
    <row r="23" spans="1:18">
      <c r="R23" s="37" t="s">
        <v>29</v>
      </c>
    </row>
    <row r="24" spans="1:18">
      <c r="R24" s="36" t="s">
        <v>28</v>
      </c>
    </row>
  </sheetData>
  <sheetProtection password="95A5" sheet="1" objects="1" scenarios="1"/>
  <mergeCells count="34">
    <mergeCell ref="G5:G7"/>
    <mergeCell ref="G8:G10"/>
    <mergeCell ref="G11:G13"/>
    <mergeCell ref="B5:B7"/>
    <mergeCell ref="B8:B10"/>
    <mergeCell ref="B11:B13"/>
    <mergeCell ref="E5:E7"/>
    <mergeCell ref="E11:E13"/>
    <mergeCell ref="F5:F7"/>
    <mergeCell ref="F11:F13"/>
    <mergeCell ref="E8:E10"/>
    <mergeCell ref="F8:F10"/>
    <mergeCell ref="H3:J3"/>
    <mergeCell ref="K3:M3"/>
    <mergeCell ref="K5:K7"/>
    <mergeCell ref="L5:L7"/>
    <mergeCell ref="M5:M7"/>
    <mergeCell ref="K8:K10"/>
    <mergeCell ref="L8:L10"/>
    <mergeCell ref="M8:M10"/>
    <mergeCell ref="K11:K13"/>
    <mergeCell ref="L11:L13"/>
    <mergeCell ref="M11:M13"/>
    <mergeCell ref="N3:P3"/>
    <mergeCell ref="Q3:S3"/>
    <mergeCell ref="Q5:Q7"/>
    <mergeCell ref="R5:R7"/>
    <mergeCell ref="S5:S7"/>
    <mergeCell ref="Q11:Q13"/>
    <mergeCell ref="R8:R10"/>
    <mergeCell ref="R11:R13"/>
    <mergeCell ref="S8:S10"/>
    <mergeCell ref="S11:S13"/>
    <mergeCell ref="Q8:Q10"/>
  </mergeCells>
  <conditionalFormatting sqref="N5:S13">
    <cfRule type="containsText" dxfId="0" priority="1" operator="containsText" text="Not">
      <formula>NOT(ISERROR(SEARCH("Not",N5)))</formula>
    </cfRule>
  </conditionalFormatting>
  <dataValidations count="2">
    <dataValidation type="list" allowBlank="1" showInputMessage="1" showErrorMessage="1" sqref="B5:B13">
      <formula1>$Y$2:$Y$3</formula1>
    </dataValidation>
    <dataValidation type="whole" allowBlank="1" showInputMessage="1" showErrorMessage="1" sqref="C5:D13">
      <formula1>0</formula1>
      <formula2>999</formula2>
    </dataValidation>
  </dataValidations>
  <hyperlinks>
    <hyperlink ref="F17" r:id="rId1"/>
    <hyperlink ref="R24" r:id="rId2"/>
  </hyperlinks>
  <pageMargins left="0.46" right="0.27" top="0.74803149606299213" bottom="0.74803149606299213" header="0.31496062992125984" footer="0.31496062992125984"/>
  <pageSetup paperSize="9" scale="75" orientation="landscape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:B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mitesh</dc:creator>
  <cp:lastModifiedBy>Mitesh Mehta</cp:lastModifiedBy>
  <cp:lastPrinted>2016-05-26T10:04:56Z</cp:lastPrinted>
  <dcterms:created xsi:type="dcterms:W3CDTF">2016-05-26T06:30:01Z</dcterms:created>
  <dcterms:modified xsi:type="dcterms:W3CDTF">2016-05-31T19:05:33Z</dcterms:modified>
</cp:coreProperties>
</file>