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showInkAnnotation="0" codeName="ThisWorkbook"/>
  <bookViews>
    <workbookView showHorizontalScroll="0" showSheetTabs="0" xWindow="120" yWindow="45" windowWidth="15600" windowHeight="9975"/>
  </bookViews>
  <sheets>
    <sheet name="Main" sheetId="1" r:id="rId1"/>
    <sheet name="About Gratuity" sheetId="2" r:id="rId2"/>
    <sheet name="Calculator" sheetId="3" r:id="rId3"/>
    <sheet name="Covered in POGA" sheetId="4" state="hidden" r:id="rId4"/>
  </sheets>
  <definedNames>
    <definedName name="Z_706274E7_F95C_4E62_A19E_A0B7F0B14ED1_.wvu.Cols" localSheetId="1" hidden="1">'About Gratuity'!$AO:$XFD</definedName>
    <definedName name="Z_706274E7_F95C_4E62_A19E_A0B7F0B14ED1_.wvu.Cols" localSheetId="2" hidden="1">Calculator!$AA:$XFD</definedName>
    <definedName name="Z_706274E7_F95C_4E62_A19E_A0B7F0B14ED1_.wvu.Cols" localSheetId="0" hidden="1">Main!$AB:$XFD</definedName>
    <definedName name="Z_706274E7_F95C_4E62_A19E_A0B7F0B14ED1_.wvu.Rows" localSheetId="1" hidden="1">'About Gratuity'!$62:$1048576,'About Gratuity'!$60:$61</definedName>
    <definedName name="Z_706274E7_F95C_4E62_A19E_A0B7F0B14ED1_.wvu.Rows" localSheetId="2" hidden="1">Calculator!$111:$1048576,Calculator!$68:$110</definedName>
    <definedName name="Z_706274E7_F95C_4E62_A19E_A0B7F0B14ED1_.wvu.Rows" localSheetId="0" hidden="1">Main!$17:$1048576,Main!$13:$16</definedName>
  </definedNames>
  <calcPr calcId="124519" iterateDelta="1E-4"/>
  <customWorkbookViews>
    <customWorkbookView name="Ajay - Personal View" guid="{706274E7-F95C-4E62-A19E-A0B7F0B14ED1}" mergeInterval="0" personalView="1" maximized="1" showHorizontalScroll="0" showSheetTabs="0" windowWidth="1020" windowHeight="555" activeSheetId="1"/>
  </customWorkbookViews>
</workbook>
</file>

<file path=xl/calcChain.xml><?xml version="1.0" encoding="utf-8"?>
<calcChain xmlns="http://schemas.openxmlformats.org/spreadsheetml/2006/main">
  <c r="H15" i="3"/>
  <c r="T23" l="1"/>
  <c r="T19"/>
  <c r="AE7"/>
  <c r="AC7"/>
  <c r="AI14"/>
  <c r="AC14"/>
  <c r="AI12" l="1"/>
  <c r="T30" s="1"/>
  <c r="X2" i="1"/>
  <c r="O2"/>
  <c r="AC13" i="3" l="1"/>
  <c r="AI13"/>
  <c r="AI16" s="1"/>
  <c r="AC12"/>
  <c r="T27" s="1"/>
  <c r="Q20" i="4"/>
  <c r="S16"/>
  <c r="G13"/>
  <c r="Q24" s="1"/>
  <c r="AC16" i="3" l="1"/>
  <c r="T21" s="1"/>
  <c r="T33" s="1"/>
  <c r="S18" i="4"/>
  <c r="S26" s="1"/>
</calcChain>
</file>

<file path=xl/sharedStrings.xml><?xml version="1.0" encoding="utf-8"?>
<sst xmlns="http://schemas.openxmlformats.org/spreadsheetml/2006/main" count="107" uniqueCount="71">
  <si>
    <t>Gratuity Sec. 10(10) of Income Tax Act</t>
  </si>
  <si>
    <t>After completing your 5 or more years of services with your employer, your employer will pay you gratuity or appreciation of your long services with them. Your employer may pay this amount from there own resources or they may have an insurance company to pay it to you on there behalf</t>
  </si>
  <si>
    <t>Income Tax Benefits</t>
  </si>
  <si>
    <t>Exemption for a Government Employee</t>
  </si>
  <si>
    <t>Gratuity received by a government employee will be fully exempted from income tax</t>
  </si>
  <si>
    <t>When you are eligible</t>
  </si>
  <si>
    <t>Who will pay you gratuity</t>
  </si>
  <si>
    <t>Exemption when Gratuity received under the payment of Gratuity Act</t>
  </si>
  <si>
    <t>In case the employee is covered under gratuity act 1972, the least of the following will be exempted and gratuity in excess of the exemption limit will be taxable in the hands of employee</t>
  </si>
  <si>
    <t>Gratuity actually received</t>
  </si>
  <si>
    <t>Rs. 10,00,000/-</t>
  </si>
  <si>
    <t>15 days of salary for every completed years of service or part there of in excess of 6 month</t>
  </si>
  <si>
    <t>(15/26 x Last drawn salary x Length of service)</t>
  </si>
  <si>
    <t>Gratuity received under the payment of Gratuity Act</t>
  </si>
  <si>
    <t>Actual Gratuity Received</t>
  </si>
  <si>
    <t>(15/26 x Last drawn salary x Length of Service)</t>
  </si>
  <si>
    <t>Relevant points to be considered while calculating gratuity in the above case</t>
  </si>
  <si>
    <t>• Salary for the above purpose is basic salary + DA + Commission as fixed percentage on turnover</t>
  </si>
  <si>
    <t>Dearness allowance</t>
  </si>
  <si>
    <t>Commission as a fixed % on turnover</t>
  </si>
  <si>
    <t xml:space="preserve">Gratuity is a payment made by employer in appreciation of Past of services of employees. It can be paid at the time of retirement or resignation or termination of employee from his employment. Income Tax Act provides exemption for the amount an employee receives as gratuity from his employer. After this exemption the rest will be taxable in the hands of employee under the head of salary
</t>
  </si>
  <si>
    <t>Gratuity received after death of employee will be taxable in the hands of their legal heir who receives it. The legal heir has to file Income tax return after taking out of the exemption available to employee. Such amount will be taxable in the head of "Income from Other Source". If the gratuity amount becomes due and received after the date of the employee then the entire amount will be Tax Free in the hands of legal heir</t>
  </si>
  <si>
    <t>You will be eligible for gratuity if you have completed your 5 years or more years of services under employer.</t>
  </si>
  <si>
    <t>As we discussed above the gratuity amount received by an employee will be taxable under the head of salary in the hands of the employee who receives it. However exemptions under income tax act is available and you as an employee can claim this benefits of exemption and the rest left out after exemption will be taxable.</t>
  </si>
  <si>
    <t>Gratuity act, 1972 is applicable to an establishment where 10 or more employees are employed during the financial year. If on a single day, an establishment has employed more than 10 or more employees then this gratuity act will be applicable to them. Once gratuity act 1972 will be applicable it will continue to be applicable even though numbers of employee are reduced below 10.</t>
  </si>
  <si>
    <t>Completed year of service *</t>
  </si>
  <si>
    <t>Total Salary</t>
  </si>
  <si>
    <t>Basic Salary#</t>
  </si>
  <si>
    <t># Salary details should enter monthly</t>
  </si>
  <si>
    <t>Taxable Gratuity</t>
  </si>
  <si>
    <t>As per section 10(10), least of the following exempt:</t>
  </si>
  <si>
    <t>* While calculating completed year of service any fraction of year greater than 6 month should be considered as a full complete year</t>
  </si>
  <si>
    <t>Actual Gratuity Recd.</t>
  </si>
  <si>
    <t>• While calculating completed years of service any fraction of year greater than 6 month should be concidered as full complete year</t>
  </si>
  <si>
    <t>Exemption when Employee is not covered under payment of Gratuity Act</t>
  </si>
  <si>
    <t>In other cases, where the employee receive gratuity due to his retirement, death, termination, resignation or being incapacitated prior to his death then the least of the followings will be exempted;</t>
  </si>
  <si>
    <t>After the above exemption if anything left out then that amount will be taxable under the head salary in the hand of employee who received it.</t>
  </si>
  <si>
    <t>Relevant points to be considered while calculating Gratuity in the above case</t>
  </si>
  <si>
    <t>Any gratuity exemption claimed earlier will get reduced from the above limit of Rs. 10, 00,000 if you have recently received gratuity from your present employer and planning to claim exemption for it.</t>
  </si>
  <si>
    <t>Half months average salary for each completed year of service</t>
  </si>
  <si>
    <t>• Salary = Basic salary + DA + Commission as a fixed percentage on turnover</t>
  </si>
  <si>
    <t>• Completed year of service means complete one year. Fraction of the year in months will be ignored.</t>
  </si>
  <si>
    <t>• Average salary = 10 months average salary preceding the month before retirement. For example: If you retired on 5th January then the 10 month calculation will start from December (i.e. March to December).</t>
  </si>
  <si>
    <t>If you have received gratuity from more than one employer during the financial year then the maximum amount of exemption of gratuity will be restricted to Rs. 10, 00,000 and the balance amount will be taxable.</t>
  </si>
  <si>
    <t>© Sanjay Zanwar</t>
  </si>
  <si>
    <t>Contact - 9765974365</t>
  </si>
  <si>
    <t>Email - sanjayzanwar9765@gmail.com</t>
  </si>
  <si>
    <t>Gratuity – Section 10(10) of Income tax act</t>
  </si>
  <si>
    <t>Gratuity is a payment made by employer in appreciation of Past of services of employees. It can be paid at the time of retirement or resignation or termination of employee from his employment. Income Tax Act provides exemption for the amount an employee receives as gratuity from his employer. After this exemption the rest will be taxable in the hands of employee under the head of salary</t>
  </si>
  <si>
    <r>
      <rPr>
        <sz val="16"/>
        <color rgb="FFFF0000"/>
        <rFont val="Magneto"/>
        <family val="5"/>
      </rPr>
      <t>G</t>
    </r>
    <r>
      <rPr>
        <sz val="15"/>
        <color theme="1"/>
        <rFont val="Magneto"/>
        <family val="5"/>
      </rPr>
      <t xml:space="preserve">ratuity </t>
    </r>
    <r>
      <rPr>
        <sz val="16"/>
        <color rgb="FFFF0000"/>
        <rFont val="Magneto"/>
        <family val="5"/>
      </rPr>
      <t>C</t>
    </r>
    <r>
      <rPr>
        <sz val="15"/>
        <rFont val="Magneto"/>
        <family val="5"/>
      </rPr>
      <t>alculator</t>
    </r>
  </si>
  <si>
    <r>
      <t xml:space="preserve">© </t>
    </r>
    <r>
      <rPr>
        <b/>
        <sz val="10"/>
        <color theme="9" tint="-0.499984740745262"/>
        <rFont val="Verdana"/>
        <family val="2"/>
      </rPr>
      <t>S</t>
    </r>
    <r>
      <rPr>
        <sz val="10"/>
        <color theme="1"/>
        <rFont val="Verdana"/>
        <family val="2"/>
      </rPr>
      <t xml:space="preserve">anjay </t>
    </r>
    <r>
      <rPr>
        <b/>
        <sz val="10"/>
        <color theme="9" tint="-0.499984740745262"/>
        <rFont val="Verdana"/>
        <family val="2"/>
      </rPr>
      <t>Z</t>
    </r>
    <r>
      <rPr>
        <sz val="10"/>
        <color theme="1"/>
        <rFont val="Verdana"/>
        <family val="2"/>
      </rPr>
      <t>anwar</t>
    </r>
  </si>
  <si>
    <t>(Years)</t>
  </si>
  <si>
    <t>Gratuity Act Applicable</t>
  </si>
  <si>
    <t>Yes</t>
  </si>
  <si>
    <t>No</t>
  </si>
  <si>
    <t>(Months)</t>
  </si>
  <si>
    <t>Covered Under POGA</t>
  </si>
  <si>
    <t>Not Covered under POGA</t>
  </si>
  <si>
    <t>POGA</t>
  </si>
  <si>
    <t>NPOGA</t>
  </si>
  <si>
    <t>Completed year of Service</t>
  </si>
  <si>
    <t>(1/2 x Last 10 Month Avg. Salary x Completed year of Service)</t>
  </si>
  <si>
    <t>Gratuity Calculator</t>
  </si>
  <si>
    <t>Prepared by : Sanjay Zanwar</t>
  </si>
  <si>
    <t>(If Covered under Payment of Gratuity Act)</t>
  </si>
  <si>
    <t>• While calculating completed years of service any fraction of year greater than 6 month should be considered as full complete year</t>
  </si>
  <si>
    <t>#Data Source - http://yourfinancebook.com/</t>
  </si>
  <si>
    <t>Email - Sanjayzanwar9765@gmail.com</t>
  </si>
  <si>
    <t>Visit - www.CAclubindia.com</t>
  </si>
  <si>
    <t>(If Not Covered under Payment of Gratuity Act)</t>
  </si>
  <si>
    <t>Basic Salary</t>
  </si>
</sst>
</file>

<file path=xl/styles.xml><?xml version="1.0" encoding="utf-8"?>
<styleSheet xmlns="http://schemas.openxmlformats.org/spreadsheetml/2006/main">
  <numFmts count="4">
    <numFmt numFmtId="43" formatCode="_(* #,##0.00_);_(* \(#,##0.00\);_(* &quot;-&quot;??_);_(@_)"/>
    <numFmt numFmtId="164" formatCode="_(* #,##0_);_(* \(#,##0\);_(* &quot;-&quot;??_);_(@_)"/>
    <numFmt numFmtId="165" formatCode="[$-F800]dddd\,\ mmmm\ dd\,\ yyyy"/>
    <numFmt numFmtId="166" formatCode="[$-409]h:mm\ AM/PM;@"/>
  </numFmts>
  <fonts count="17">
    <font>
      <sz val="11"/>
      <color theme="1"/>
      <name val="Calibri"/>
      <family val="2"/>
      <scheme val="minor"/>
    </font>
    <font>
      <sz val="11"/>
      <color theme="1"/>
      <name val="Calibri"/>
      <family val="2"/>
      <scheme val="minor"/>
    </font>
    <font>
      <sz val="10"/>
      <color theme="1"/>
      <name val="Verdana"/>
      <family val="2"/>
    </font>
    <font>
      <b/>
      <sz val="10"/>
      <color theme="0"/>
      <name val="Verdana"/>
      <family val="2"/>
    </font>
    <font>
      <sz val="10"/>
      <color theme="0"/>
      <name val="Verdana"/>
      <family val="2"/>
    </font>
    <font>
      <b/>
      <sz val="10"/>
      <name val="Verdana"/>
      <family val="2"/>
    </font>
    <font>
      <sz val="10"/>
      <name val="Verdana"/>
      <family val="2"/>
    </font>
    <font>
      <sz val="15"/>
      <color theme="1"/>
      <name val="Magneto"/>
      <family val="5"/>
    </font>
    <font>
      <sz val="15"/>
      <name val="Magneto"/>
      <family val="5"/>
    </font>
    <font>
      <sz val="16"/>
      <color rgb="FFFF0000"/>
      <name val="Magneto"/>
      <family val="5"/>
    </font>
    <font>
      <sz val="11"/>
      <color theme="0"/>
      <name val="Verdana"/>
      <family val="2"/>
    </font>
    <font>
      <b/>
      <sz val="10"/>
      <color theme="9" tint="-0.499984740745262"/>
      <name val="Verdana"/>
      <family val="2"/>
    </font>
    <font>
      <sz val="11"/>
      <color rgb="FF000000"/>
      <name val="Calibri"/>
      <family val="2"/>
      <scheme val="minor"/>
    </font>
    <font>
      <sz val="10"/>
      <color rgb="FF000000"/>
      <name val="Calibri"/>
      <family val="2"/>
      <scheme val="minor"/>
    </font>
    <font>
      <b/>
      <sz val="10"/>
      <color theme="1"/>
      <name val="Verdana"/>
      <family val="2"/>
    </font>
    <font>
      <i/>
      <sz val="8"/>
      <color theme="1"/>
      <name val="Verdana"/>
      <family val="2"/>
    </font>
    <font>
      <b/>
      <sz val="14"/>
      <color theme="0"/>
      <name val="Magneto"/>
      <family val="5"/>
    </font>
  </fonts>
  <fills count="14">
    <fill>
      <patternFill patternType="none"/>
    </fill>
    <fill>
      <patternFill patternType="gray125"/>
    </fill>
    <fill>
      <patternFill patternType="solid">
        <fgColor theme="0" tint="-0.14999847407452621"/>
        <bgColor indexed="64"/>
      </patternFill>
    </fill>
    <fill>
      <patternFill patternType="solid">
        <fgColor theme="3" tint="-0.249977111117893"/>
        <bgColor indexed="64"/>
      </patternFill>
    </fill>
    <fill>
      <patternFill patternType="solid">
        <fgColor theme="6" tint="0.79998168889431442"/>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CCFFCC"/>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rgb="FFFFFFCC"/>
        <bgColor indexed="64"/>
      </patternFill>
    </fill>
    <fill>
      <patternFill patternType="solid">
        <fgColor theme="2" tint="-0.249977111117893"/>
        <bgColor indexed="64"/>
      </patternFill>
    </fill>
    <fill>
      <patternFill patternType="solid">
        <fgColor theme="4"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10">
    <xf numFmtId="0" fontId="0" fillId="0" borderId="0" xfId="0"/>
    <xf numFmtId="0" fontId="2" fillId="0" borderId="0" xfId="0" applyFont="1"/>
    <xf numFmtId="0" fontId="6" fillId="0" borderId="0" xfId="0" applyFont="1" applyAlignment="1">
      <alignment vertical="center"/>
    </xf>
    <xf numFmtId="2" fontId="6" fillId="0" borderId="0" xfId="0" applyNumberFormat="1" applyFont="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0" xfId="0" applyFont="1" applyBorder="1" applyAlignment="1">
      <alignment vertical="center"/>
    </xf>
    <xf numFmtId="0" fontId="6" fillId="2" borderId="0" xfId="0" applyFont="1" applyFill="1" applyBorder="1" applyAlignment="1">
      <alignment vertical="center"/>
    </xf>
    <xf numFmtId="0" fontId="6" fillId="0" borderId="0" xfId="0" applyFont="1" applyBorder="1" applyAlignment="1">
      <alignment horizontal="center" vertical="center"/>
    </xf>
    <xf numFmtId="2" fontId="6" fillId="0" borderId="0" xfId="0" applyNumberFormat="1" applyFont="1" applyBorder="1" applyAlignment="1">
      <alignment vertical="center"/>
    </xf>
    <xf numFmtId="0" fontId="6" fillId="0" borderId="0" xfId="0" applyFont="1" applyBorder="1" applyAlignment="1">
      <alignment horizontal="justify"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14" fontId="6" fillId="0" borderId="0" xfId="0" applyNumberFormat="1" applyFont="1" applyAlignment="1">
      <alignment vertical="center"/>
    </xf>
    <xf numFmtId="0" fontId="2" fillId="4" borderId="0" xfId="0" applyFont="1" applyFill="1"/>
    <xf numFmtId="0" fontId="2" fillId="4" borderId="5" xfId="0" applyFont="1" applyFill="1" applyBorder="1"/>
    <xf numFmtId="0" fontId="2" fillId="4" borderId="6" xfId="0" applyFont="1" applyFill="1" applyBorder="1"/>
    <xf numFmtId="0" fontId="2" fillId="4" borderId="7" xfId="0" applyFont="1" applyFill="1" applyBorder="1"/>
    <xf numFmtId="0" fontId="2" fillId="4" borderId="8" xfId="0" applyFont="1" applyFill="1" applyBorder="1"/>
    <xf numFmtId="0" fontId="2" fillId="4" borderId="9" xfId="0" applyFont="1" applyFill="1" applyBorder="1"/>
    <xf numFmtId="0" fontId="2" fillId="4" borderId="0" xfId="0" applyFont="1" applyFill="1" applyBorder="1"/>
    <xf numFmtId="0" fontId="2" fillId="4" borderId="10" xfId="0" applyFont="1" applyFill="1" applyBorder="1"/>
    <xf numFmtId="0" fontId="2" fillId="4" borderId="11" xfId="0" applyFont="1" applyFill="1" applyBorder="1"/>
    <xf numFmtId="0" fontId="2" fillId="4" borderId="12" xfId="0" applyFont="1" applyFill="1" applyBorder="1"/>
    <xf numFmtId="0" fontId="2" fillId="4" borderId="0" xfId="0" applyFont="1" applyFill="1" applyAlignment="1">
      <alignment horizontal="right"/>
    </xf>
    <xf numFmtId="165" fontId="7" fillId="4" borderId="11" xfId="0" applyNumberFormat="1" applyFont="1" applyFill="1" applyBorder="1" applyAlignment="1"/>
    <xf numFmtId="166" fontId="2" fillId="4" borderId="11" xfId="0" applyNumberFormat="1" applyFont="1" applyFill="1" applyBorder="1" applyAlignment="1"/>
    <xf numFmtId="0" fontId="5" fillId="2" borderId="0" xfId="0" applyFont="1" applyFill="1" applyBorder="1" applyAlignment="1">
      <alignment vertical="center"/>
    </xf>
    <xf numFmtId="2" fontId="6" fillId="2" borderId="0" xfId="0" applyNumberFormat="1" applyFont="1" applyFill="1" applyBorder="1" applyAlignment="1">
      <alignment vertical="center"/>
    </xf>
    <xf numFmtId="0" fontId="6" fillId="0" borderId="0" xfId="0" applyFont="1" applyFill="1" applyAlignment="1">
      <alignment vertical="center"/>
    </xf>
    <xf numFmtId="0" fontId="6" fillId="0" borderId="6" xfId="0" applyFont="1" applyFill="1" applyBorder="1" applyAlignment="1">
      <alignment vertical="center"/>
    </xf>
    <xf numFmtId="0" fontId="6" fillId="0" borderId="0" xfId="0" applyFont="1" applyFill="1" applyBorder="1" applyAlignment="1">
      <alignment vertical="center"/>
    </xf>
    <xf numFmtId="0" fontId="3" fillId="0" borderId="0" xfId="0" applyFont="1" applyFill="1" applyBorder="1" applyAlignment="1">
      <alignment horizontal="center" vertical="center"/>
    </xf>
    <xf numFmtId="0" fontId="6" fillId="0" borderId="0" xfId="0" applyFont="1" applyFill="1" applyBorder="1" applyAlignment="1">
      <alignment horizontal="justify" vertical="center" wrapText="1"/>
    </xf>
    <xf numFmtId="0" fontId="6" fillId="0" borderId="11" xfId="0" applyFont="1" applyFill="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15" xfId="0" applyFont="1" applyFill="1" applyBorder="1" applyAlignment="1">
      <alignment vertical="center"/>
    </xf>
    <xf numFmtId="0" fontId="6" fillId="0" borderId="16" xfId="0" applyFont="1" applyBorder="1" applyAlignment="1">
      <alignment vertical="center"/>
    </xf>
    <xf numFmtId="0" fontId="6" fillId="0" borderId="17" xfId="0" applyFont="1" applyFill="1" applyBorder="1" applyAlignment="1">
      <alignment vertical="center"/>
    </xf>
    <xf numFmtId="0" fontId="6" fillId="0" borderId="17" xfId="0" applyFont="1" applyFill="1" applyBorder="1" applyAlignment="1">
      <alignment horizontal="justify" vertical="center" wrapText="1"/>
    </xf>
    <xf numFmtId="0" fontId="6" fillId="0" borderId="18" xfId="0" applyFont="1" applyBorder="1" applyAlignment="1">
      <alignment vertical="center"/>
    </xf>
    <xf numFmtId="0" fontId="6" fillId="0" borderId="19" xfId="0" applyFont="1" applyBorder="1" applyAlignment="1">
      <alignment vertical="center"/>
    </xf>
    <xf numFmtId="0" fontId="6" fillId="0" borderId="20" xfId="0" applyFont="1" applyFill="1" applyBorder="1" applyAlignment="1">
      <alignment vertical="center"/>
    </xf>
    <xf numFmtId="2" fontId="6" fillId="0" borderId="14" xfId="0" applyNumberFormat="1" applyFont="1" applyBorder="1" applyAlignment="1">
      <alignment vertical="center"/>
    </xf>
    <xf numFmtId="0" fontId="6" fillId="0" borderId="17" xfId="0" applyFont="1" applyFill="1" applyBorder="1" applyAlignment="1">
      <alignment horizontal="left" vertical="center"/>
    </xf>
    <xf numFmtId="0" fontId="2" fillId="6" borderId="0" xfId="0" applyFont="1" applyFill="1"/>
    <xf numFmtId="0" fontId="2" fillId="6" borderId="5" xfId="0" applyFont="1" applyFill="1" applyBorder="1"/>
    <xf numFmtId="0" fontId="2" fillId="6" borderId="6" xfId="0" applyFont="1" applyFill="1" applyBorder="1"/>
    <xf numFmtId="0" fontId="2" fillId="6" borderId="7" xfId="0" applyFont="1" applyFill="1" applyBorder="1"/>
    <xf numFmtId="0" fontId="2" fillId="6" borderId="8" xfId="0" applyFont="1" applyFill="1" applyBorder="1"/>
    <xf numFmtId="0" fontId="2" fillId="6" borderId="0" xfId="0" applyFont="1" applyFill="1" applyBorder="1"/>
    <xf numFmtId="0" fontId="2" fillId="6" borderId="9" xfId="0" applyFont="1" applyFill="1" applyBorder="1"/>
    <xf numFmtId="0" fontId="2" fillId="6" borderId="0" xfId="0" applyFont="1" applyFill="1" applyBorder="1" applyAlignment="1">
      <alignment horizontal="right"/>
    </xf>
    <xf numFmtId="0" fontId="2" fillId="6" borderId="9" xfId="0" applyFont="1" applyFill="1" applyBorder="1" applyAlignment="1"/>
    <xf numFmtId="0" fontId="2" fillId="6" borderId="0" xfId="0" applyFont="1" applyFill="1" applyBorder="1" applyAlignment="1"/>
    <xf numFmtId="164" fontId="2" fillId="6" borderId="0" xfId="1" applyNumberFormat="1" applyFont="1" applyFill="1" applyBorder="1" applyAlignment="1"/>
    <xf numFmtId="43" fontId="2" fillId="6" borderId="0" xfId="1" applyFont="1" applyFill="1" applyBorder="1" applyAlignment="1">
      <alignment horizontal="center"/>
    </xf>
    <xf numFmtId="0" fontId="2" fillId="6" borderId="0" xfId="0" applyFont="1" applyFill="1" applyBorder="1" applyAlignment="1">
      <alignment horizontal="center"/>
    </xf>
    <xf numFmtId="0" fontId="2" fillId="6" borderId="9" xfId="0" applyFont="1" applyFill="1" applyBorder="1" applyAlignment="1">
      <alignment vertical="justify"/>
    </xf>
    <xf numFmtId="0" fontId="2" fillId="6" borderId="10" xfId="0" applyFont="1" applyFill="1" applyBorder="1"/>
    <xf numFmtId="0" fontId="2" fillId="6" borderId="11" xfId="0" applyFont="1" applyFill="1" applyBorder="1"/>
    <xf numFmtId="0" fontId="2" fillId="6" borderId="12" xfId="0" applyFont="1" applyFill="1" applyBorder="1"/>
    <xf numFmtId="0" fontId="2" fillId="0" borderId="1" xfId="0" applyFont="1" applyFill="1" applyBorder="1" applyAlignment="1">
      <alignment horizontal="center"/>
    </xf>
    <xf numFmtId="0" fontId="12" fillId="0" borderId="0" xfId="0" applyFont="1" applyAlignment="1">
      <alignment horizontal="left"/>
    </xf>
    <xf numFmtId="0" fontId="13" fillId="0" borderId="0" xfId="0" applyFont="1" applyAlignment="1">
      <alignment horizontal="center"/>
    </xf>
    <xf numFmtId="0" fontId="2" fillId="10" borderId="0" xfId="0" applyFont="1" applyFill="1" applyBorder="1" applyProtection="1"/>
    <xf numFmtId="0" fontId="2" fillId="10" borderId="0" xfId="0" applyFont="1" applyFill="1" applyBorder="1" applyAlignment="1" applyProtection="1">
      <alignment horizontal="right"/>
    </xf>
    <xf numFmtId="0" fontId="2" fillId="8" borderId="5" xfId="0" applyFont="1" applyFill="1" applyBorder="1" applyProtection="1"/>
    <xf numFmtId="0" fontId="2" fillId="8" borderId="6" xfId="0" applyFont="1" applyFill="1" applyBorder="1" applyProtection="1"/>
    <xf numFmtId="0" fontId="2" fillId="8" borderId="7" xfId="0" applyFont="1" applyFill="1" applyBorder="1" applyProtection="1"/>
    <xf numFmtId="0" fontId="12" fillId="0" borderId="0" xfId="0" applyFont="1" applyFill="1" applyBorder="1" applyAlignment="1" applyProtection="1">
      <alignment horizontal="left"/>
    </xf>
    <xf numFmtId="0" fontId="2" fillId="0" borderId="0" xfId="0" applyFont="1" applyFill="1" applyBorder="1" applyProtection="1"/>
    <xf numFmtId="0" fontId="2" fillId="8" borderId="8" xfId="0" applyFont="1" applyFill="1" applyBorder="1" applyProtection="1"/>
    <xf numFmtId="0" fontId="2" fillId="7" borderId="21" xfId="0" applyFont="1" applyFill="1" applyBorder="1" applyProtection="1"/>
    <xf numFmtId="0" fontId="2" fillId="7" borderId="22" xfId="0" applyFont="1" applyFill="1" applyBorder="1" applyProtection="1"/>
    <xf numFmtId="0" fontId="2" fillId="7" borderId="23" xfId="0" applyFont="1" applyFill="1" applyBorder="1" applyProtection="1"/>
    <xf numFmtId="0" fontId="2" fillId="8" borderId="9" xfId="0" applyFont="1" applyFill="1" applyBorder="1" applyProtection="1"/>
    <xf numFmtId="0" fontId="2" fillId="7" borderId="24" xfId="0" applyFont="1" applyFill="1" applyBorder="1" applyProtection="1"/>
    <xf numFmtId="0" fontId="2" fillId="7" borderId="25" xfId="0" applyFont="1" applyFill="1" applyBorder="1" applyProtection="1"/>
    <xf numFmtId="0" fontId="2" fillId="7" borderId="0" xfId="0" applyFont="1" applyFill="1" applyBorder="1" applyProtection="1"/>
    <xf numFmtId="0" fontId="14" fillId="0" borderId="0" xfId="0" applyFont="1" applyFill="1" applyBorder="1" applyProtection="1"/>
    <xf numFmtId="0" fontId="2" fillId="8" borderId="9" xfId="0" applyFont="1" applyFill="1" applyBorder="1" applyAlignment="1" applyProtection="1"/>
    <xf numFmtId="0" fontId="15" fillId="10" borderId="0" xfId="0" applyFont="1" applyFill="1" applyBorder="1" applyProtection="1"/>
    <xf numFmtId="0" fontId="15" fillId="8" borderId="8" xfId="0" applyFont="1" applyFill="1" applyBorder="1" applyProtection="1"/>
    <xf numFmtId="0" fontId="15" fillId="8" borderId="9" xfId="0" applyFont="1" applyFill="1" applyBorder="1" applyProtection="1"/>
    <xf numFmtId="0" fontId="15" fillId="0" borderId="0" xfId="0" applyFont="1" applyFill="1" applyBorder="1" applyProtection="1"/>
    <xf numFmtId="0" fontId="2" fillId="7" borderId="27" xfId="0" applyFont="1" applyFill="1" applyBorder="1" applyProtection="1"/>
    <xf numFmtId="0" fontId="2" fillId="7" borderId="28" xfId="0" applyFont="1" applyFill="1" applyBorder="1" applyProtection="1"/>
    <xf numFmtId="0" fontId="2" fillId="8" borderId="0" xfId="0" applyFont="1" applyFill="1" applyBorder="1" applyProtection="1"/>
    <xf numFmtId="0" fontId="6" fillId="0" borderId="0" xfId="0" applyFont="1" applyFill="1" applyBorder="1" applyAlignment="1" applyProtection="1">
      <alignment vertical="center"/>
    </xf>
    <xf numFmtId="2" fontId="6" fillId="0" borderId="0" xfId="0" applyNumberFormat="1" applyFont="1" applyFill="1" applyBorder="1" applyAlignment="1" applyProtection="1">
      <alignment vertical="center"/>
    </xf>
    <xf numFmtId="0" fontId="6" fillId="0" borderId="0" xfId="0" applyFont="1" applyFill="1" applyBorder="1" applyAlignment="1" applyProtection="1">
      <alignment vertical="center" wrapText="1"/>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horizontal="center" vertical="center"/>
    </xf>
    <xf numFmtId="0" fontId="5" fillId="0" borderId="0" xfId="0" applyFont="1" applyFill="1" applyBorder="1" applyAlignment="1" applyProtection="1">
      <alignment vertical="center"/>
    </xf>
    <xf numFmtId="0" fontId="6" fillId="0" borderId="0" xfId="0" applyFont="1" applyFill="1" applyBorder="1" applyAlignment="1" applyProtection="1">
      <alignment horizontal="justify" vertical="center"/>
    </xf>
    <xf numFmtId="0" fontId="2" fillId="0" borderId="0" xfId="0" applyFont="1" applyFill="1" applyBorder="1" applyAlignment="1" applyProtection="1">
      <alignment horizontal="left"/>
    </xf>
    <xf numFmtId="0" fontId="6" fillId="0" borderId="0" xfId="0" applyFont="1" applyFill="1" applyBorder="1" applyAlignment="1" applyProtection="1">
      <alignment horizontal="left" vertical="center" wrapText="1"/>
    </xf>
    <xf numFmtId="0" fontId="6" fillId="7" borderId="24" xfId="0" applyFont="1" applyFill="1" applyBorder="1" applyAlignment="1" applyProtection="1">
      <alignment horizontal="center" vertical="center"/>
    </xf>
    <xf numFmtId="0" fontId="6" fillId="7" borderId="26" xfId="0" applyFont="1" applyFill="1" applyBorder="1" applyAlignment="1" applyProtection="1">
      <alignment horizontal="justify" vertical="center"/>
    </xf>
    <xf numFmtId="0" fontId="6" fillId="7" borderId="27" xfId="0" applyFont="1" applyFill="1" applyBorder="1" applyAlignment="1" applyProtection="1">
      <alignment horizontal="justify" vertical="center"/>
    </xf>
    <xf numFmtId="0" fontId="6" fillId="7" borderId="28" xfId="0" applyFont="1" applyFill="1" applyBorder="1" applyAlignment="1" applyProtection="1">
      <alignment horizontal="justify" vertical="center"/>
    </xf>
    <xf numFmtId="2" fontId="6" fillId="0" borderId="0" xfId="0" applyNumberFormat="1" applyFont="1" applyFill="1" applyBorder="1" applyAlignment="1" applyProtection="1">
      <alignment horizontal="left" vertical="center"/>
    </xf>
    <xf numFmtId="43" fontId="2" fillId="0" borderId="0" xfId="1" applyFont="1" applyFill="1" applyBorder="1" applyProtection="1"/>
    <xf numFmtId="0" fontId="6" fillId="7" borderId="26" xfId="0" applyFont="1" applyFill="1" applyBorder="1" applyAlignment="1" applyProtection="1">
      <alignment horizontal="left" vertical="center"/>
    </xf>
    <xf numFmtId="0" fontId="2" fillId="8" borderId="10" xfId="0" applyFont="1" applyFill="1" applyBorder="1" applyProtection="1"/>
    <xf numFmtId="0" fontId="2" fillId="8" borderId="11" xfId="0" applyFont="1" applyFill="1" applyBorder="1" applyProtection="1"/>
    <xf numFmtId="0" fontId="2" fillId="8" borderId="12" xfId="0" applyFont="1" applyFill="1" applyBorder="1" applyProtection="1"/>
    <xf numFmtId="9" fontId="2" fillId="0" borderId="0" xfId="2" applyFont="1" applyFill="1" applyBorder="1" applyProtection="1"/>
    <xf numFmtId="9" fontId="6" fillId="0" borderId="0" xfId="2" applyFont="1" applyFill="1" applyBorder="1" applyAlignment="1" applyProtection="1">
      <alignment vertical="center"/>
    </xf>
    <xf numFmtId="9" fontId="2" fillId="0" borderId="0" xfId="2" applyFont="1" applyFill="1" applyBorder="1" applyAlignment="1" applyProtection="1">
      <alignment horizontal="left"/>
    </xf>
    <xf numFmtId="9" fontId="6" fillId="0" borderId="0" xfId="2" applyFont="1" applyFill="1" applyBorder="1" applyAlignment="1" applyProtection="1">
      <alignment vertical="center" wrapText="1"/>
    </xf>
    <xf numFmtId="9" fontId="6" fillId="0" borderId="0" xfId="2" applyFont="1" applyFill="1" applyBorder="1" applyAlignment="1" applyProtection="1">
      <alignment horizontal="justify" vertical="center" wrapText="1"/>
    </xf>
    <xf numFmtId="9" fontId="6" fillId="0" borderId="0" xfId="2"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9" fontId="6" fillId="0" borderId="0" xfId="2" applyFont="1" applyFill="1" applyBorder="1" applyAlignment="1" applyProtection="1">
      <alignment horizontal="left" vertical="center"/>
    </xf>
    <xf numFmtId="9" fontId="5" fillId="0" borderId="0" xfId="2" applyFont="1" applyFill="1" applyBorder="1" applyAlignment="1" applyProtection="1">
      <alignment vertical="center"/>
    </xf>
    <xf numFmtId="9" fontId="6" fillId="0" borderId="0" xfId="2" applyFont="1" applyFill="1" applyBorder="1" applyAlignment="1" applyProtection="1">
      <alignment horizontal="justify" vertical="center"/>
    </xf>
    <xf numFmtId="0" fontId="6" fillId="0" borderId="0" xfId="0" applyFont="1" applyBorder="1" applyAlignment="1">
      <alignment horizontal="justify" vertical="center" wrapText="1"/>
    </xf>
    <xf numFmtId="0" fontId="6" fillId="0" borderId="0" xfId="0" applyFont="1" applyBorder="1" applyAlignment="1">
      <alignment horizontal="left" vertical="center"/>
    </xf>
    <xf numFmtId="0" fontId="6" fillId="0" borderId="0" xfId="0" applyFont="1" applyAlignment="1">
      <alignment horizontal="right" vertical="center"/>
    </xf>
    <xf numFmtId="0" fontId="2" fillId="11" borderId="21" xfId="0" applyFont="1" applyFill="1" applyBorder="1" applyProtection="1"/>
    <xf numFmtId="0" fontId="2" fillId="11" borderId="22" xfId="0" applyFont="1" applyFill="1" applyBorder="1" applyProtection="1"/>
    <xf numFmtId="0" fontId="2" fillId="11" borderId="23" xfId="0" applyFont="1" applyFill="1" applyBorder="1" applyProtection="1"/>
    <xf numFmtId="0" fontId="2" fillId="11" borderId="24" xfId="0" applyFont="1" applyFill="1" applyBorder="1" applyProtection="1"/>
    <xf numFmtId="0" fontId="2" fillId="11" borderId="0" xfId="0" applyFont="1" applyFill="1" applyBorder="1" applyProtection="1"/>
    <xf numFmtId="0" fontId="2" fillId="11" borderId="25" xfId="0" applyFont="1" applyFill="1" applyBorder="1" applyProtection="1"/>
    <xf numFmtId="0" fontId="2" fillId="11" borderId="0" xfId="0" applyFont="1" applyFill="1" applyBorder="1" applyAlignment="1" applyProtection="1">
      <alignment horizontal="center"/>
    </xf>
    <xf numFmtId="164" fontId="2" fillId="11" borderId="0" xfId="1" applyNumberFormat="1" applyFont="1" applyFill="1" applyBorder="1" applyAlignment="1" applyProtection="1"/>
    <xf numFmtId="164" fontId="2" fillId="11" borderId="0" xfId="1" applyNumberFormat="1" applyFont="1" applyFill="1" applyBorder="1" applyAlignment="1" applyProtection="1">
      <alignment horizontal="center"/>
    </xf>
    <xf numFmtId="0" fontId="2" fillId="11" borderId="26" xfId="0" applyFont="1" applyFill="1" applyBorder="1" applyProtection="1"/>
    <xf numFmtId="0" fontId="2" fillId="11" borderId="27" xfId="0" applyFont="1" applyFill="1" applyBorder="1" applyProtection="1"/>
    <xf numFmtId="0" fontId="2" fillId="11" borderId="28" xfId="0" applyFont="1" applyFill="1" applyBorder="1" applyProtection="1"/>
    <xf numFmtId="0" fontId="2" fillId="11" borderId="25" xfId="0" applyFont="1" applyFill="1" applyBorder="1" applyAlignment="1" applyProtection="1"/>
    <xf numFmtId="0" fontId="2" fillId="11" borderId="0" xfId="0" applyFont="1" applyFill="1" applyBorder="1" applyAlignment="1" applyProtection="1"/>
    <xf numFmtId="0" fontId="15" fillId="11" borderId="24" xfId="0" applyFont="1" applyFill="1" applyBorder="1" applyProtection="1"/>
    <xf numFmtId="0" fontId="15" fillId="11" borderId="0" xfId="0" applyFont="1" applyFill="1" applyBorder="1" applyProtection="1"/>
    <xf numFmtId="0" fontId="15" fillId="11" borderId="25" xfId="0" applyFont="1" applyFill="1" applyBorder="1" applyProtection="1"/>
    <xf numFmtId="43" fontId="2" fillId="11" borderId="0" xfId="1" applyFont="1" applyFill="1" applyBorder="1" applyAlignment="1" applyProtection="1">
      <alignment horizontal="center"/>
    </xf>
    <xf numFmtId="0" fontId="6" fillId="7" borderId="24" xfId="0" applyFont="1" applyFill="1" applyBorder="1" applyAlignment="1" applyProtection="1">
      <alignment horizontal="left" vertical="center"/>
    </xf>
    <xf numFmtId="0" fontId="6" fillId="7" borderId="0" xfId="0" applyFont="1" applyFill="1" applyBorder="1" applyAlignment="1" applyProtection="1">
      <alignment horizontal="left" vertical="center"/>
    </xf>
    <xf numFmtId="0" fontId="2" fillId="4" borderId="0" xfId="0" applyFont="1" applyFill="1" applyBorder="1" applyAlignment="1">
      <alignment horizontal="justify" vertical="justify" wrapText="1"/>
    </xf>
    <xf numFmtId="0" fontId="10" fillId="5" borderId="2" xfId="0" applyFont="1" applyFill="1" applyBorder="1" applyAlignment="1">
      <alignment horizontal="center"/>
    </xf>
    <xf numFmtId="0" fontId="10" fillId="5" borderId="3" xfId="0" applyFont="1" applyFill="1" applyBorder="1" applyAlignment="1">
      <alignment horizontal="center"/>
    </xf>
    <xf numFmtId="0" fontId="10" fillId="5" borderId="4" xfId="0" applyFont="1" applyFill="1" applyBorder="1" applyAlignment="1">
      <alignment horizontal="center"/>
    </xf>
    <xf numFmtId="166" fontId="2" fillId="4" borderId="11" xfId="0" applyNumberFormat="1" applyFont="1" applyFill="1" applyBorder="1" applyAlignment="1">
      <alignment horizontal="right"/>
    </xf>
    <xf numFmtId="165" fontId="2" fillId="4" borderId="11" xfId="0" applyNumberFormat="1" applyFont="1" applyFill="1" applyBorder="1" applyAlignment="1">
      <alignment horizontal="right"/>
    </xf>
    <xf numFmtId="0" fontId="3" fillId="3" borderId="0" xfId="0" applyFont="1" applyFill="1" applyBorder="1" applyAlignment="1">
      <alignment horizontal="center" vertical="center"/>
    </xf>
    <xf numFmtId="0" fontId="6" fillId="0" borderId="0" xfId="0" applyFont="1" applyBorder="1" applyAlignment="1">
      <alignment horizontal="justify" vertical="center" wrapText="1"/>
    </xf>
    <xf numFmtId="0" fontId="6" fillId="0" borderId="0" xfId="0" applyFont="1" applyBorder="1" applyAlignment="1">
      <alignment horizontal="left" vertical="center"/>
    </xf>
    <xf numFmtId="0" fontId="2" fillId="0" borderId="2" xfId="0" applyFont="1" applyFill="1" applyBorder="1" applyAlignment="1" applyProtection="1">
      <alignment horizontal="center"/>
      <protection locked="0"/>
    </xf>
    <xf numFmtId="0" fontId="2" fillId="0" borderId="4" xfId="0" applyFont="1" applyFill="1" applyBorder="1" applyAlignment="1" applyProtection="1">
      <alignment horizontal="center"/>
      <protection locked="0"/>
    </xf>
    <xf numFmtId="0" fontId="15" fillId="11" borderId="0" xfId="0" applyFont="1" applyFill="1" applyBorder="1" applyAlignment="1" applyProtection="1">
      <alignment horizontal="center"/>
    </xf>
    <xf numFmtId="43" fontId="2" fillId="0" borderId="0" xfId="0" applyNumberFormat="1" applyFont="1" applyFill="1" applyBorder="1" applyAlignment="1" applyProtection="1">
      <alignment horizontal="center"/>
    </xf>
    <xf numFmtId="0" fontId="2" fillId="0" borderId="0" xfId="0" applyFont="1" applyFill="1" applyBorder="1" applyAlignment="1" applyProtection="1">
      <alignment horizontal="center"/>
    </xf>
    <xf numFmtId="164" fontId="2" fillId="12" borderId="2" xfId="1" applyNumberFormat="1" applyFont="1" applyFill="1" applyBorder="1" applyAlignment="1" applyProtection="1">
      <alignment horizontal="center"/>
    </xf>
    <xf numFmtId="164" fontId="2" fillId="12" borderId="3" xfId="1" applyNumberFormat="1" applyFont="1" applyFill="1" applyBorder="1" applyAlignment="1" applyProtection="1">
      <alignment horizontal="center"/>
    </xf>
    <xf numFmtId="164" fontId="2" fillId="12" borderId="4" xfId="1" applyNumberFormat="1" applyFont="1" applyFill="1" applyBorder="1" applyAlignment="1" applyProtection="1">
      <alignment horizontal="center"/>
    </xf>
    <xf numFmtId="164" fontId="4" fillId="3" borderId="2" xfId="0" applyNumberFormat="1" applyFont="1" applyFill="1" applyBorder="1" applyAlignment="1" applyProtection="1">
      <alignment horizontal="center"/>
    </xf>
    <xf numFmtId="0" fontId="4" fillId="3" borderId="3" xfId="0" applyFont="1" applyFill="1" applyBorder="1" applyAlignment="1" applyProtection="1">
      <alignment horizontal="center"/>
    </xf>
    <xf numFmtId="0" fontId="4" fillId="3" borderId="4" xfId="0" applyFont="1" applyFill="1" applyBorder="1" applyAlignment="1" applyProtection="1">
      <alignment horizontal="center"/>
    </xf>
    <xf numFmtId="164" fontId="2" fillId="13" borderId="2" xfId="1" applyNumberFormat="1" applyFont="1" applyFill="1" applyBorder="1" applyAlignment="1" applyProtection="1">
      <alignment horizontal="center"/>
    </xf>
    <xf numFmtId="164" fontId="2" fillId="13" borderId="3" xfId="1" applyNumberFormat="1" applyFont="1" applyFill="1" applyBorder="1" applyAlignment="1" applyProtection="1">
      <alignment horizontal="center"/>
    </xf>
    <xf numFmtId="164" fontId="2" fillId="13" borderId="4" xfId="1" applyNumberFormat="1" applyFont="1" applyFill="1" applyBorder="1" applyAlignment="1" applyProtection="1">
      <alignment horizontal="center"/>
    </xf>
    <xf numFmtId="164" fontId="2" fillId="13" borderId="2" xfId="1" applyNumberFormat="1" applyFont="1" applyFill="1" applyBorder="1" applyAlignment="1" applyProtection="1">
      <alignment horizontal="right"/>
    </xf>
    <xf numFmtId="164" fontId="2" fillId="13" borderId="3" xfId="1" applyNumberFormat="1" applyFont="1" applyFill="1" applyBorder="1" applyAlignment="1" applyProtection="1">
      <alignment horizontal="right"/>
    </xf>
    <xf numFmtId="164" fontId="2" fillId="13" borderId="4" xfId="1" applyNumberFormat="1" applyFont="1" applyFill="1" applyBorder="1" applyAlignment="1" applyProtection="1">
      <alignment horizontal="right"/>
    </xf>
    <xf numFmtId="0" fontId="16" fillId="3" borderId="2" xfId="0" applyFont="1" applyFill="1" applyBorder="1" applyAlignment="1" applyProtection="1">
      <alignment horizontal="center"/>
    </xf>
    <xf numFmtId="0" fontId="16" fillId="3" borderId="3" xfId="0" applyFont="1" applyFill="1" applyBorder="1" applyAlignment="1" applyProtection="1">
      <alignment horizontal="center"/>
    </xf>
    <xf numFmtId="0" fontId="16" fillId="3" borderId="4" xfId="0" applyFont="1" applyFill="1" applyBorder="1" applyAlignment="1" applyProtection="1">
      <alignment horizontal="center"/>
    </xf>
    <xf numFmtId="164" fontId="2" fillId="0" borderId="2" xfId="1" applyNumberFormat="1" applyFont="1" applyFill="1" applyBorder="1" applyAlignment="1" applyProtection="1">
      <alignment horizontal="right"/>
      <protection locked="0"/>
    </xf>
    <xf numFmtId="164" fontId="2" fillId="0" borderId="3" xfId="1" applyNumberFormat="1" applyFont="1" applyFill="1" applyBorder="1" applyAlignment="1" applyProtection="1">
      <alignment horizontal="right"/>
      <protection locked="0"/>
    </xf>
    <xf numFmtId="164" fontId="2" fillId="0" borderId="4" xfId="1" applyNumberFormat="1" applyFont="1" applyFill="1" applyBorder="1" applyAlignment="1" applyProtection="1">
      <alignment horizontal="right"/>
      <protection locked="0"/>
    </xf>
    <xf numFmtId="164" fontId="2" fillId="0" borderId="2" xfId="1" applyNumberFormat="1" applyFont="1" applyFill="1" applyBorder="1" applyAlignment="1" applyProtection="1">
      <alignment horizontal="center"/>
      <protection locked="0"/>
    </xf>
    <xf numFmtId="164" fontId="2" fillId="0" borderId="3" xfId="1" applyNumberFormat="1" applyFont="1" applyFill="1" applyBorder="1" applyAlignment="1" applyProtection="1">
      <alignment horizontal="center"/>
      <protection locked="0"/>
    </xf>
    <xf numFmtId="164" fontId="2" fillId="0" borderId="4" xfId="1" applyNumberFormat="1" applyFont="1" applyFill="1" applyBorder="1" applyAlignment="1" applyProtection="1">
      <alignment horizontal="center"/>
      <protection locked="0"/>
    </xf>
    <xf numFmtId="164" fontId="2" fillId="0" borderId="2" xfId="0" applyNumberFormat="1" applyFont="1" applyFill="1" applyBorder="1" applyAlignment="1" applyProtection="1">
      <alignment horizontal="center"/>
      <protection locked="0"/>
    </xf>
    <xf numFmtId="164" fontId="2" fillId="0" borderId="3" xfId="0" applyNumberFormat="1" applyFont="1" applyFill="1" applyBorder="1" applyAlignment="1" applyProtection="1">
      <alignment horizontal="center"/>
      <protection locked="0"/>
    </xf>
    <xf numFmtId="164" fontId="2" fillId="0" borderId="4" xfId="0" applyNumberFormat="1" applyFont="1" applyFill="1" applyBorder="1" applyAlignment="1" applyProtection="1">
      <alignment horizontal="center"/>
      <protection locked="0"/>
    </xf>
    <xf numFmtId="0" fontId="2" fillId="11" borderId="2" xfId="0" applyFont="1" applyFill="1" applyBorder="1" applyAlignment="1" applyProtection="1">
      <alignment horizontal="center"/>
      <protection locked="0"/>
    </xf>
    <xf numFmtId="0" fontId="2" fillId="11" borderId="4" xfId="0" applyFont="1" applyFill="1" applyBorder="1" applyAlignment="1" applyProtection="1">
      <alignment horizontal="center"/>
      <protection locked="0"/>
    </xf>
    <xf numFmtId="0" fontId="15" fillId="11" borderId="0" xfId="0" applyFont="1" applyFill="1" applyBorder="1" applyAlignment="1" applyProtection="1">
      <alignment horizontal="left"/>
    </xf>
    <xf numFmtId="0" fontId="6" fillId="7" borderId="24" xfId="0" applyFont="1" applyFill="1" applyBorder="1" applyAlignment="1" applyProtection="1">
      <alignment horizontal="justify" vertical="center"/>
    </xf>
    <xf numFmtId="0" fontId="6" fillId="7" borderId="0" xfId="0" applyFont="1" applyFill="1" applyBorder="1" applyAlignment="1" applyProtection="1">
      <alignment horizontal="justify" vertical="center"/>
    </xf>
    <xf numFmtId="0" fontId="6" fillId="7" borderId="25" xfId="0" applyFont="1" applyFill="1" applyBorder="1" applyAlignment="1" applyProtection="1">
      <alignment horizontal="justify" vertical="center"/>
    </xf>
    <xf numFmtId="0" fontId="6" fillId="7" borderId="24" xfId="0" applyFont="1" applyFill="1" applyBorder="1" applyAlignment="1" applyProtection="1">
      <alignment horizontal="left" vertical="center"/>
    </xf>
    <xf numFmtId="0" fontId="6" fillId="7" borderId="0" xfId="0" applyFont="1" applyFill="1" applyBorder="1" applyAlignment="1" applyProtection="1">
      <alignment horizontal="left" vertical="center"/>
    </xf>
    <xf numFmtId="0" fontId="6" fillId="7" borderId="25" xfId="0" applyFont="1" applyFill="1" applyBorder="1" applyAlignment="1" applyProtection="1">
      <alignment horizontal="left" vertical="center"/>
    </xf>
    <xf numFmtId="0" fontId="6" fillId="9" borderId="24" xfId="0" applyFont="1" applyFill="1" applyBorder="1" applyAlignment="1" applyProtection="1">
      <alignment horizontal="center" vertical="center"/>
    </xf>
    <xf numFmtId="0" fontId="6" fillId="9" borderId="0" xfId="0" applyFont="1" applyFill="1" applyBorder="1" applyAlignment="1" applyProtection="1">
      <alignment horizontal="center" vertical="center"/>
    </xf>
    <xf numFmtId="0" fontId="6" fillId="9" borderId="25" xfId="0" applyFont="1" applyFill="1" applyBorder="1" applyAlignment="1" applyProtection="1">
      <alignment horizontal="center" vertical="center"/>
    </xf>
    <xf numFmtId="0" fontId="2" fillId="6" borderId="0" xfId="0" applyFont="1" applyFill="1" applyBorder="1" applyAlignment="1">
      <alignment horizontal="justify" vertical="justify"/>
    </xf>
    <xf numFmtId="0" fontId="3" fillId="3" borderId="0" xfId="0" applyFont="1" applyFill="1" applyBorder="1" applyAlignment="1">
      <alignment horizontal="center"/>
    </xf>
    <xf numFmtId="164" fontId="4" fillId="3" borderId="2" xfId="1" applyNumberFormat="1" applyFont="1" applyFill="1" applyBorder="1" applyAlignment="1">
      <alignment horizontal="center"/>
    </xf>
    <xf numFmtId="164" fontId="4" fillId="3" borderId="3" xfId="1" applyNumberFormat="1" applyFont="1" applyFill="1" applyBorder="1" applyAlignment="1">
      <alignment horizontal="center"/>
    </xf>
    <xf numFmtId="164" fontId="4" fillId="3" borderId="4" xfId="1" applyNumberFormat="1" applyFont="1" applyFill="1" applyBorder="1" applyAlignment="1">
      <alignment horizontal="center"/>
    </xf>
    <xf numFmtId="164" fontId="2" fillId="0" borderId="2" xfId="1" applyNumberFormat="1" applyFont="1" applyFill="1" applyBorder="1" applyAlignment="1">
      <alignment horizontal="center"/>
    </xf>
    <xf numFmtId="164" fontId="2" fillId="0" borderId="3" xfId="1" applyNumberFormat="1" applyFont="1" applyFill="1" applyBorder="1" applyAlignment="1">
      <alignment horizontal="center"/>
    </xf>
    <xf numFmtId="164" fontId="2" fillId="0" borderId="4" xfId="1" applyNumberFormat="1" applyFont="1" applyFill="1" applyBorder="1" applyAlignment="1">
      <alignment horizontal="center"/>
    </xf>
    <xf numFmtId="164" fontId="4" fillId="3" borderId="2" xfId="0" applyNumberFormat="1"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164" fontId="2" fillId="0" borderId="2" xfId="0" applyNumberFormat="1" applyFont="1" applyFill="1" applyBorder="1" applyAlignment="1">
      <alignment horizontal="center"/>
    </xf>
    <xf numFmtId="164" fontId="2" fillId="0" borderId="3" xfId="0" applyNumberFormat="1" applyFont="1" applyFill="1" applyBorder="1" applyAlignment="1">
      <alignment horizontal="center"/>
    </xf>
    <xf numFmtId="164" fontId="2" fillId="0" borderId="4" xfId="0" applyNumberFormat="1" applyFont="1" applyFill="1" applyBorder="1" applyAlignment="1">
      <alignment horizontal="center"/>
    </xf>
  </cellXfs>
  <cellStyles count="3">
    <cellStyle name="Comma" xfId="1" builtinId="3"/>
    <cellStyle name="Normal" xfId="0" builtinId="0"/>
    <cellStyle name="Percent" xfId="2" builtinId="5"/>
  </cellStyles>
  <dxfs count="2">
    <dxf>
      <fill>
        <gradientFill type="path" left="0.5" right="0.5" top="0.5" bottom="0.5">
          <stop position="0">
            <color theme="8" tint="0.59999389629810485"/>
          </stop>
          <stop position="1">
            <color theme="8" tint="-0.25098422193060094"/>
          </stop>
        </gradientFill>
      </fill>
    </dxf>
    <dxf>
      <fill>
        <gradientFill type="path" left="0.5" right="0.5" top="0.5" bottom="0.5">
          <stop position="0">
            <color theme="5" tint="0.59999389629810485"/>
          </stop>
          <stop position="1">
            <color theme="5" tint="-0.25098422193060094"/>
          </stop>
        </gradientFill>
      </fill>
    </dxf>
  </dxfs>
  <tableStyles count="0" defaultTableStyle="TableStyleMedium9" defaultPivotStyle="PivotStyleLight16"/>
  <colors>
    <mruColors>
      <color rgb="FFFFCCCC"/>
      <color rgb="FFCCECFF"/>
      <color rgb="FFFFFFCC"/>
      <color rgb="FFCCFFCC"/>
      <color rgb="FF99CCFF"/>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Calculator!A1"/><Relationship Id="rId1" Type="http://schemas.openxmlformats.org/officeDocument/2006/relationships/hyperlink" Target="#'About Gratuity'!A1"/></Relationships>
</file>

<file path=xl/drawings/_rels/drawing2.xml.rels><?xml version="1.0" encoding="UTF-8" standalone="yes"?>
<Relationships xmlns="http://schemas.openxmlformats.org/package/2006/relationships"><Relationship Id="rId2" Type="http://schemas.openxmlformats.org/officeDocument/2006/relationships/hyperlink" Target="#Calculator!A1"/><Relationship Id="rId1" Type="http://schemas.openxmlformats.org/officeDocument/2006/relationships/hyperlink" Target="#Main!A1"/></Relationships>
</file>

<file path=xl/drawings/_rels/drawing3.xml.rels><?xml version="1.0" encoding="UTF-8" standalone="yes"?>
<Relationships xmlns="http://schemas.openxmlformats.org/package/2006/relationships"><Relationship Id="rId2" Type="http://schemas.openxmlformats.org/officeDocument/2006/relationships/hyperlink" Target="#'About Gratuity'!A1"/><Relationship Id="rId1" Type="http://schemas.openxmlformats.org/officeDocument/2006/relationships/hyperlink" Target="#Main!A1"/></Relationships>
</file>

<file path=xl/drawings/_rels/drawing4.xml.rels><?xml version="1.0" encoding="UTF-8" standalone="yes"?>
<Relationships xmlns="http://schemas.openxmlformats.org/package/2006/relationships"><Relationship Id="rId3" Type="http://schemas.openxmlformats.org/officeDocument/2006/relationships/hyperlink" Target="#'Not Covered in POGA'!A1"/><Relationship Id="rId2" Type="http://schemas.openxmlformats.org/officeDocument/2006/relationships/hyperlink" Target="#'About Gratuity'!A1"/><Relationship Id="rId1" Type="http://schemas.openxmlformats.org/officeDocument/2006/relationships/hyperlink" Target="#Main!A1"/></Relationships>
</file>

<file path=xl/drawings/drawing1.xml><?xml version="1.0" encoding="utf-8"?>
<xdr:wsDr xmlns:xdr="http://schemas.openxmlformats.org/drawingml/2006/spreadsheetDrawing" xmlns:a="http://schemas.openxmlformats.org/drawingml/2006/main">
  <xdr:twoCellAnchor>
    <xdr:from>
      <xdr:col>14</xdr:col>
      <xdr:colOff>0</xdr:colOff>
      <xdr:row>7</xdr:row>
      <xdr:rowOff>95249</xdr:rowOff>
    </xdr:from>
    <xdr:to>
      <xdr:col>20</xdr:col>
      <xdr:colOff>171450</xdr:colOff>
      <xdr:row>9</xdr:row>
      <xdr:rowOff>45719</xdr:rowOff>
    </xdr:to>
    <xdr:sp macro="" textlink="">
      <xdr:nvSpPr>
        <xdr:cNvPr id="2" name="Rounded Rectangle 1">
          <a:hlinkClick xmlns:r="http://schemas.openxmlformats.org/officeDocument/2006/relationships" r:id="rId1" tooltip="About Gratuity"/>
        </xdr:cNvPr>
        <xdr:cNvSpPr/>
      </xdr:nvSpPr>
      <xdr:spPr>
        <a:xfrm>
          <a:off x="3467100" y="1971674"/>
          <a:ext cx="1657350" cy="27432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About</a:t>
          </a:r>
          <a:r>
            <a:rPr lang="en-US" sz="1100" baseline="0"/>
            <a:t> Gratuity</a:t>
          </a:r>
          <a:endParaRPr lang="en-US" sz="1100"/>
        </a:p>
      </xdr:txBody>
    </xdr:sp>
    <xdr:clientData/>
  </xdr:twoCellAnchor>
  <xdr:twoCellAnchor>
    <xdr:from>
      <xdr:col>2</xdr:col>
      <xdr:colOff>9524</xdr:colOff>
      <xdr:row>7</xdr:row>
      <xdr:rowOff>85725</xdr:rowOff>
    </xdr:from>
    <xdr:to>
      <xdr:col>12</xdr:col>
      <xdr:colOff>184784</xdr:colOff>
      <xdr:row>9</xdr:row>
      <xdr:rowOff>36195</xdr:rowOff>
    </xdr:to>
    <xdr:sp macro="" textlink="">
      <xdr:nvSpPr>
        <xdr:cNvPr id="5" name="Rounded Rectangle 4">
          <a:hlinkClick xmlns:r="http://schemas.openxmlformats.org/officeDocument/2006/relationships" r:id="rId2" tooltip="Calculate gratuity covered in payment of Grtuity Act"/>
        </xdr:cNvPr>
        <xdr:cNvSpPr/>
      </xdr:nvSpPr>
      <xdr:spPr>
        <a:xfrm>
          <a:off x="504824" y="1962150"/>
          <a:ext cx="2651760" cy="27432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l"/>
          <a:r>
            <a:rPr lang="en-US" sz="1100"/>
            <a:t>Calculate </a:t>
          </a:r>
          <a:r>
            <a:rPr lang="en-US" sz="1100" baseline="0"/>
            <a:t> Taxable and Exmpted</a:t>
          </a:r>
          <a:r>
            <a:rPr lang="en-US" sz="1100"/>
            <a:t> Gratuity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19050</xdr:colOff>
      <xdr:row>1</xdr:row>
      <xdr:rowOff>114300</xdr:rowOff>
    </xdr:from>
    <xdr:to>
      <xdr:col>7</xdr:col>
      <xdr:colOff>28575</xdr:colOff>
      <xdr:row>3</xdr:row>
      <xdr:rowOff>64770</xdr:rowOff>
    </xdr:to>
    <xdr:sp macro="" textlink="">
      <xdr:nvSpPr>
        <xdr:cNvPr id="2" name="Rounded Rectangle 1">
          <a:hlinkClick xmlns:r="http://schemas.openxmlformats.org/officeDocument/2006/relationships" r:id="rId1" tooltip="Back to main page"/>
        </xdr:cNvPr>
        <xdr:cNvSpPr/>
      </xdr:nvSpPr>
      <xdr:spPr>
        <a:xfrm>
          <a:off x="628650" y="285750"/>
          <a:ext cx="1000125" cy="274320"/>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rtlCol="0" anchor="ctr"/>
        <a:lstStyle/>
        <a:p>
          <a:pPr algn="ctr"/>
          <a:r>
            <a:rPr lang="en-US" sz="1000"/>
            <a:t>Main Page</a:t>
          </a:r>
        </a:p>
      </xdr:txBody>
    </xdr:sp>
    <xdr:clientData/>
  </xdr:twoCellAnchor>
  <xdr:twoCellAnchor>
    <xdr:from>
      <xdr:col>26</xdr:col>
      <xdr:colOff>133350</xdr:colOff>
      <xdr:row>1</xdr:row>
      <xdr:rowOff>95250</xdr:rowOff>
    </xdr:from>
    <xdr:to>
      <xdr:col>37</xdr:col>
      <xdr:colOff>60960</xdr:colOff>
      <xdr:row>3</xdr:row>
      <xdr:rowOff>45720</xdr:rowOff>
    </xdr:to>
    <xdr:sp macro="" textlink="">
      <xdr:nvSpPr>
        <xdr:cNvPr id="3" name="Rounded Rectangle 2">
          <a:hlinkClick xmlns:r="http://schemas.openxmlformats.org/officeDocument/2006/relationships" r:id="rId2" tooltip="Calculate gratuity covered in payment of Grtuity Act"/>
        </xdr:cNvPr>
        <xdr:cNvSpPr/>
      </xdr:nvSpPr>
      <xdr:spPr>
        <a:xfrm>
          <a:off x="6438900" y="266700"/>
          <a:ext cx="2651760" cy="27432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l"/>
          <a:r>
            <a:rPr lang="en-US" sz="1000"/>
            <a:t>Calculate </a:t>
          </a:r>
          <a:r>
            <a:rPr lang="en-US" sz="1000" baseline="0"/>
            <a:t> Taxable and Exmpted</a:t>
          </a:r>
          <a:r>
            <a:rPr lang="en-US" sz="1000"/>
            <a:t> Gratuity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161925</xdr:colOff>
      <xdr:row>1</xdr:row>
      <xdr:rowOff>38100</xdr:rowOff>
    </xdr:from>
    <xdr:to>
      <xdr:col>5</xdr:col>
      <xdr:colOff>123825</xdr:colOff>
      <xdr:row>2</xdr:row>
      <xdr:rowOff>30480</xdr:rowOff>
    </xdr:to>
    <xdr:sp macro="" textlink="">
      <xdr:nvSpPr>
        <xdr:cNvPr id="2" name="Rounded Rectangle 1">
          <a:hlinkClick xmlns:r="http://schemas.openxmlformats.org/officeDocument/2006/relationships" r:id="rId1" tooltip="Back to main page"/>
        </xdr:cNvPr>
        <xdr:cNvSpPr/>
      </xdr:nvSpPr>
      <xdr:spPr>
        <a:xfrm>
          <a:off x="342900" y="209550"/>
          <a:ext cx="1000125" cy="182880"/>
        </a:xfrm>
        <a:prstGeom prst="roundRect">
          <a:avLst/>
        </a:prstGeom>
      </xdr:spPr>
      <xdr:style>
        <a:lnRef idx="1">
          <a:schemeClr val="accent4"/>
        </a:lnRef>
        <a:fillRef idx="2">
          <a:schemeClr val="accent4"/>
        </a:fillRef>
        <a:effectRef idx="1">
          <a:schemeClr val="accent4"/>
        </a:effectRef>
        <a:fontRef idx="minor">
          <a:schemeClr val="dk1"/>
        </a:fontRef>
      </xdr:style>
      <xdr:txBody>
        <a:bodyPr vertOverflow="clip" rtlCol="0" anchor="ctr"/>
        <a:lstStyle/>
        <a:p>
          <a:pPr algn="ctr"/>
          <a:r>
            <a:rPr lang="en-US" sz="900"/>
            <a:t>Main Page</a:t>
          </a:r>
        </a:p>
      </xdr:txBody>
    </xdr:sp>
    <xdr:clientData/>
  </xdr:twoCellAnchor>
  <xdr:twoCellAnchor>
    <xdr:from>
      <xdr:col>18</xdr:col>
      <xdr:colOff>57150</xdr:colOff>
      <xdr:row>1</xdr:row>
      <xdr:rowOff>38100</xdr:rowOff>
    </xdr:from>
    <xdr:to>
      <xdr:col>24</xdr:col>
      <xdr:colOff>0</xdr:colOff>
      <xdr:row>2</xdr:row>
      <xdr:rowOff>30480</xdr:rowOff>
    </xdr:to>
    <xdr:sp macro="" textlink="">
      <xdr:nvSpPr>
        <xdr:cNvPr id="3" name="Rounded Rectangle 2">
          <a:hlinkClick xmlns:r="http://schemas.openxmlformats.org/officeDocument/2006/relationships" r:id="rId2" tooltip="About Gratuity"/>
        </xdr:cNvPr>
        <xdr:cNvSpPr/>
      </xdr:nvSpPr>
      <xdr:spPr>
        <a:xfrm>
          <a:off x="4857750" y="209550"/>
          <a:ext cx="1657350" cy="18288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rtlCol="0" anchor="ctr"/>
        <a:lstStyle/>
        <a:p>
          <a:pPr algn="ctr"/>
          <a:r>
            <a:rPr lang="en-US" sz="900"/>
            <a:t>About</a:t>
          </a:r>
          <a:r>
            <a:rPr lang="en-US" sz="900" baseline="0"/>
            <a:t> Gratuity</a:t>
          </a:r>
          <a:endParaRPr lang="en-US" sz="9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161925</xdr:colOff>
      <xdr:row>31</xdr:row>
      <xdr:rowOff>161925</xdr:rowOff>
    </xdr:from>
    <xdr:to>
      <xdr:col>22</xdr:col>
      <xdr:colOff>241935</xdr:colOff>
      <xdr:row>33</xdr:row>
      <xdr:rowOff>29718</xdr:rowOff>
    </xdr:to>
    <xdr:sp macro="" textlink="">
      <xdr:nvSpPr>
        <xdr:cNvPr id="2" name="Rounded Rectangle 1">
          <a:hlinkClick xmlns:r="http://schemas.openxmlformats.org/officeDocument/2006/relationships" r:id="rId1" tooltip="Back to main page"/>
        </xdr:cNvPr>
        <xdr:cNvSpPr/>
      </xdr:nvSpPr>
      <xdr:spPr>
        <a:xfrm>
          <a:off x="4867275" y="4962525"/>
          <a:ext cx="822960" cy="201168"/>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rtlCol="0" anchor="ctr"/>
        <a:lstStyle/>
        <a:p>
          <a:pPr algn="ctr"/>
          <a:r>
            <a:rPr lang="en-US" sz="900"/>
            <a:t>Main Page</a:t>
          </a:r>
        </a:p>
      </xdr:txBody>
    </xdr:sp>
    <xdr:clientData/>
  </xdr:twoCellAnchor>
  <xdr:twoCellAnchor>
    <xdr:from>
      <xdr:col>1</xdr:col>
      <xdr:colOff>228600</xdr:colOff>
      <xdr:row>1</xdr:row>
      <xdr:rowOff>104774</xdr:rowOff>
    </xdr:from>
    <xdr:to>
      <xdr:col>6</xdr:col>
      <xdr:colOff>66675</xdr:colOff>
      <xdr:row>2</xdr:row>
      <xdr:rowOff>144017</xdr:rowOff>
    </xdr:to>
    <xdr:sp macro="" textlink="">
      <xdr:nvSpPr>
        <xdr:cNvPr id="4" name="Rounded Rectangle 3">
          <a:hlinkClick xmlns:r="http://schemas.openxmlformats.org/officeDocument/2006/relationships" r:id="rId2" tooltip="About Gratuity Act"/>
        </xdr:cNvPr>
        <xdr:cNvSpPr/>
      </xdr:nvSpPr>
      <xdr:spPr>
        <a:xfrm>
          <a:off x="476250" y="276224"/>
          <a:ext cx="1076325" cy="20116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rtlCol="0" anchor="ctr"/>
        <a:lstStyle/>
        <a:p>
          <a:pPr algn="ctr"/>
          <a:r>
            <a:rPr lang="en-US" sz="900"/>
            <a:t>About Gratuity Act</a:t>
          </a:r>
        </a:p>
      </xdr:txBody>
    </xdr:sp>
    <xdr:clientData/>
  </xdr:twoCellAnchor>
  <xdr:twoCellAnchor>
    <xdr:from>
      <xdr:col>6</xdr:col>
      <xdr:colOff>219076</xdr:colOff>
      <xdr:row>1</xdr:row>
      <xdr:rowOff>123826</xdr:rowOff>
    </xdr:from>
    <xdr:to>
      <xdr:col>22</xdr:col>
      <xdr:colOff>28576</xdr:colOff>
      <xdr:row>2</xdr:row>
      <xdr:rowOff>163069</xdr:rowOff>
    </xdr:to>
    <xdr:sp macro="" textlink="">
      <xdr:nvSpPr>
        <xdr:cNvPr id="5" name="Rounded Rectangle 4">
          <a:hlinkClick xmlns:r="http://schemas.openxmlformats.org/officeDocument/2006/relationships" r:id="rId3" tooltip="Calculate Gratuity not covered in payment of Gratuity Act"/>
        </xdr:cNvPr>
        <xdr:cNvSpPr/>
      </xdr:nvSpPr>
      <xdr:spPr>
        <a:xfrm>
          <a:off x="1704976" y="295276"/>
          <a:ext cx="3771900" cy="201168"/>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t"/>
        <a:lstStyle/>
        <a:p>
          <a:pPr algn="ctr"/>
          <a:r>
            <a:rPr lang="en-US" sz="1000"/>
            <a:t>Calculate - When</a:t>
          </a:r>
          <a:r>
            <a:rPr lang="en-US" sz="1000" baseline="0"/>
            <a:t> employee not covered payment of Gratuity Act</a:t>
          </a:r>
          <a:endParaRPr lang="en-US" sz="10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t"/>
      <a:lstStyle>
        <a:defPPr algn="ctr">
          <a:defRPr sz="1000"/>
        </a:defPPr>
      </a:lstStyle>
      <a:style>
        <a:lnRef idx="1">
          <a:schemeClr val="accent2"/>
        </a:lnRef>
        <a:fillRef idx="2">
          <a:schemeClr val="accent2"/>
        </a:fillRef>
        <a:effectRef idx="1">
          <a:schemeClr val="accent2"/>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AA16"/>
  <sheetViews>
    <sheetView showGridLines="0" showRowColHeaders="0" tabSelected="1" workbookViewId="0">
      <selection activeCell="X2" sqref="X2:Z2"/>
    </sheetView>
  </sheetViews>
  <sheetFormatPr defaultColWidth="0" defaultRowHeight="12.75" zeroHeight="1"/>
  <cols>
    <col min="1" max="27" width="3.7109375" style="1" customWidth="1"/>
    <col min="28" max="16384" width="3.7109375" style="1" hidden="1"/>
  </cols>
  <sheetData>
    <row r="1" spans="1:27">
      <c r="A1" s="18"/>
      <c r="B1" s="18"/>
      <c r="C1" s="18"/>
      <c r="D1" s="18"/>
      <c r="E1" s="18"/>
      <c r="F1" s="18"/>
      <c r="G1" s="18"/>
      <c r="H1" s="18"/>
      <c r="I1" s="18"/>
      <c r="J1" s="18"/>
      <c r="K1" s="18"/>
      <c r="L1" s="18"/>
      <c r="M1" s="18"/>
      <c r="N1" s="18"/>
      <c r="O1" s="18"/>
      <c r="P1" s="18"/>
      <c r="Q1" s="18"/>
      <c r="R1" s="18"/>
      <c r="S1" s="18"/>
      <c r="T1" s="18"/>
      <c r="U1" s="18"/>
      <c r="V1" s="18"/>
      <c r="W1" s="18"/>
      <c r="X1" s="18"/>
      <c r="Y1" s="18"/>
      <c r="Z1" s="18"/>
      <c r="AA1" s="18"/>
    </row>
    <row r="2" spans="1:27" ht="18" customHeight="1" thickBot="1">
      <c r="A2" s="18"/>
      <c r="B2" s="29" t="s">
        <v>49</v>
      </c>
      <c r="C2" s="29"/>
      <c r="D2" s="29"/>
      <c r="E2" s="29"/>
      <c r="F2" s="29"/>
      <c r="G2" s="29"/>
      <c r="H2" s="29"/>
      <c r="I2" s="30"/>
      <c r="J2" s="30"/>
      <c r="K2" s="30"/>
      <c r="L2" s="18"/>
      <c r="M2" s="18"/>
      <c r="N2" s="18"/>
      <c r="O2" s="151">
        <f ca="1">TODAY()</f>
        <v>42333</v>
      </c>
      <c r="P2" s="151"/>
      <c r="Q2" s="151"/>
      <c r="R2" s="151"/>
      <c r="S2" s="151"/>
      <c r="T2" s="151"/>
      <c r="U2" s="151"/>
      <c r="V2" s="151"/>
      <c r="W2" s="151"/>
      <c r="X2" s="150">
        <f ca="1">NOW()</f>
        <v>42333.430395833333</v>
      </c>
      <c r="Y2" s="150"/>
      <c r="Z2" s="150"/>
      <c r="AA2" s="18"/>
    </row>
    <row r="3" spans="1:27">
      <c r="A3" s="18"/>
      <c r="B3" s="19"/>
      <c r="C3" s="20"/>
      <c r="D3" s="20"/>
      <c r="E3" s="20"/>
      <c r="F3" s="20"/>
      <c r="G3" s="20"/>
      <c r="H3" s="20"/>
      <c r="I3" s="20"/>
      <c r="J3" s="20"/>
      <c r="K3" s="20"/>
      <c r="L3" s="20"/>
      <c r="M3" s="20"/>
      <c r="N3" s="20"/>
      <c r="O3" s="20"/>
      <c r="P3" s="20"/>
      <c r="Q3" s="20"/>
      <c r="R3" s="20"/>
      <c r="S3" s="20"/>
      <c r="T3" s="20"/>
      <c r="U3" s="20"/>
      <c r="V3" s="20"/>
      <c r="W3" s="20"/>
      <c r="X3" s="20"/>
      <c r="Y3" s="20"/>
      <c r="Z3" s="21"/>
      <c r="AA3" s="18"/>
    </row>
    <row r="4" spans="1:27" ht="15" customHeight="1">
      <c r="A4" s="18"/>
      <c r="B4" s="22"/>
      <c r="C4" s="147" t="s">
        <v>47</v>
      </c>
      <c r="D4" s="148"/>
      <c r="E4" s="148"/>
      <c r="F4" s="148"/>
      <c r="G4" s="148"/>
      <c r="H4" s="148"/>
      <c r="I4" s="148"/>
      <c r="J4" s="148"/>
      <c r="K4" s="148"/>
      <c r="L4" s="148"/>
      <c r="M4" s="148"/>
      <c r="N4" s="148"/>
      <c r="O4" s="148"/>
      <c r="P4" s="148"/>
      <c r="Q4" s="148"/>
      <c r="R4" s="148"/>
      <c r="S4" s="148"/>
      <c r="T4" s="148"/>
      <c r="U4" s="148"/>
      <c r="V4" s="148"/>
      <c r="W4" s="148"/>
      <c r="X4" s="148"/>
      <c r="Y4" s="149"/>
      <c r="Z4" s="23"/>
      <c r="AA4" s="18"/>
    </row>
    <row r="5" spans="1:27">
      <c r="A5" s="18"/>
      <c r="B5" s="22"/>
      <c r="C5" s="24"/>
      <c r="D5" s="24"/>
      <c r="E5" s="24"/>
      <c r="F5" s="24"/>
      <c r="G5" s="24"/>
      <c r="H5" s="24"/>
      <c r="I5" s="24"/>
      <c r="J5" s="24"/>
      <c r="K5" s="24"/>
      <c r="L5" s="24"/>
      <c r="M5" s="24"/>
      <c r="N5" s="24"/>
      <c r="O5" s="24"/>
      <c r="P5" s="24"/>
      <c r="Q5" s="24"/>
      <c r="R5" s="24"/>
      <c r="S5" s="24"/>
      <c r="T5" s="24"/>
      <c r="U5" s="24"/>
      <c r="V5" s="24"/>
      <c r="W5" s="24"/>
      <c r="X5" s="24"/>
      <c r="Y5" s="24"/>
      <c r="Z5" s="23"/>
      <c r="AA5" s="18"/>
    </row>
    <row r="6" spans="1:27" ht="63.75" customHeight="1">
      <c r="A6" s="18"/>
      <c r="B6" s="22"/>
      <c r="C6" s="146" t="s">
        <v>48</v>
      </c>
      <c r="D6" s="146"/>
      <c r="E6" s="146"/>
      <c r="F6" s="146"/>
      <c r="G6" s="146"/>
      <c r="H6" s="146"/>
      <c r="I6" s="146"/>
      <c r="J6" s="146"/>
      <c r="K6" s="146"/>
      <c r="L6" s="146"/>
      <c r="M6" s="146"/>
      <c r="N6" s="146"/>
      <c r="O6" s="146"/>
      <c r="P6" s="146"/>
      <c r="Q6" s="146"/>
      <c r="R6" s="146"/>
      <c r="S6" s="146"/>
      <c r="T6" s="146"/>
      <c r="U6" s="146"/>
      <c r="V6" s="146"/>
      <c r="W6" s="146"/>
      <c r="X6" s="146"/>
      <c r="Y6" s="146"/>
      <c r="Z6" s="23"/>
      <c r="AA6" s="18"/>
    </row>
    <row r="7" spans="1:27">
      <c r="A7" s="18"/>
      <c r="B7" s="22"/>
      <c r="C7" s="24"/>
      <c r="D7" s="24"/>
      <c r="E7" s="24"/>
      <c r="F7" s="24"/>
      <c r="G7" s="24"/>
      <c r="H7" s="24"/>
      <c r="I7" s="24"/>
      <c r="J7" s="24"/>
      <c r="K7" s="24"/>
      <c r="L7" s="24"/>
      <c r="M7" s="24"/>
      <c r="N7" s="24"/>
      <c r="O7" s="24"/>
      <c r="P7" s="24"/>
      <c r="Q7" s="24"/>
      <c r="R7" s="24"/>
      <c r="S7" s="24"/>
      <c r="T7" s="24"/>
      <c r="U7" s="24"/>
      <c r="V7" s="24"/>
      <c r="W7" s="24"/>
      <c r="X7" s="24"/>
      <c r="Y7" s="24"/>
      <c r="Z7" s="23"/>
      <c r="AA7" s="18"/>
    </row>
    <row r="8" spans="1:27">
      <c r="A8" s="18"/>
      <c r="B8" s="22"/>
      <c r="C8" s="24"/>
      <c r="D8" s="24"/>
      <c r="E8" s="24"/>
      <c r="F8" s="24"/>
      <c r="G8" s="24"/>
      <c r="H8" s="24"/>
      <c r="I8" s="24"/>
      <c r="J8" s="24"/>
      <c r="K8" s="24"/>
      <c r="L8" s="24"/>
      <c r="M8" s="24"/>
      <c r="N8" s="24"/>
      <c r="O8" s="24"/>
      <c r="P8" s="24"/>
      <c r="Q8" s="24"/>
      <c r="R8" s="24"/>
      <c r="S8" s="24"/>
      <c r="T8" s="24"/>
      <c r="U8" s="24"/>
      <c r="V8" s="24"/>
      <c r="W8" s="24"/>
      <c r="X8" s="24"/>
      <c r="Y8" s="24"/>
      <c r="Z8" s="23"/>
      <c r="AA8" s="18"/>
    </row>
    <row r="9" spans="1:27">
      <c r="A9" s="18"/>
      <c r="B9" s="22"/>
      <c r="C9" s="24"/>
      <c r="D9" s="24"/>
      <c r="E9" s="24"/>
      <c r="F9" s="24"/>
      <c r="G9" s="24"/>
      <c r="H9" s="24"/>
      <c r="I9" s="24"/>
      <c r="J9" s="24"/>
      <c r="K9" s="24"/>
      <c r="L9" s="24"/>
      <c r="M9" s="24"/>
      <c r="N9" s="24"/>
      <c r="O9" s="24"/>
      <c r="P9" s="24"/>
      <c r="Q9" s="24"/>
      <c r="R9" s="24"/>
      <c r="S9" s="24"/>
      <c r="T9" s="24"/>
      <c r="U9" s="24"/>
      <c r="V9" s="24"/>
      <c r="W9" s="24"/>
      <c r="X9" s="24"/>
      <c r="Y9" s="24"/>
      <c r="Z9" s="23"/>
      <c r="AA9" s="18"/>
    </row>
    <row r="10" spans="1:27">
      <c r="A10" s="18"/>
      <c r="B10" s="22"/>
      <c r="C10" s="24"/>
      <c r="D10" s="24"/>
      <c r="E10" s="24"/>
      <c r="F10" s="24"/>
      <c r="G10" s="24"/>
      <c r="H10" s="24"/>
      <c r="I10" s="24"/>
      <c r="J10" s="24"/>
      <c r="K10" s="24"/>
      <c r="L10" s="24"/>
      <c r="M10" s="24"/>
      <c r="N10" s="24"/>
      <c r="O10" s="24"/>
      <c r="P10" s="24"/>
      <c r="Q10" s="24"/>
      <c r="R10" s="24"/>
      <c r="S10" s="24"/>
      <c r="T10" s="24"/>
      <c r="U10" s="24"/>
      <c r="V10" s="24"/>
      <c r="W10" s="24"/>
      <c r="X10" s="24"/>
      <c r="Y10" s="24"/>
      <c r="Z10" s="23"/>
      <c r="AA10" s="18"/>
    </row>
    <row r="11" spans="1:27" ht="13.5" thickBot="1">
      <c r="A11" s="18"/>
      <c r="B11" s="25"/>
      <c r="C11" s="26"/>
      <c r="D11" s="26"/>
      <c r="E11" s="26"/>
      <c r="F11" s="26"/>
      <c r="G11" s="26"/>
      <c r="H11" s="26"/>
      <c r="I11" s="26"/>
      <c r="J11" s="26"/>
      <c r="K11" s="26"/>
      <c r="L11" s="26"/>
      <c r="M11" s="26"/>
      <c r="N11" s="26"/>
      <c r="O11" s="26"/>
      <c r="P11" s="26"/>
      <c r="Q11" s="26"/>
      <c r="R11" s="26"/>
      <c r="S11" s="26"/>
      <c r="T11" s="26"/>
      <c r="U11" s="26"/>
      <c r="V11" s="26"/>
      <c r="W11" s="26"/>
      <c r="X11" s="26"/>
      <c r="Y11" s="26"/>
      <c r="Z11" s="27"/>
      <c r="AA11" s="18"/>
    </row>
    <row r="12" spans="1:27">
      <c r="A12" s="18"/>
      <c r="B12" s="18" t="s">
        <v>50</v>
      </c>
      <c r="C12" s="18"/>
      <c r="D12" s="18"/>
      <c r="E12" s="18"/>
      <c r="F12" s="18"/>
      <c r="G12" s="18"/>
      <c r="H12" s="18"/>
      <c r="I12" s="18"/>
      <c r="J12" s="18" t="s">
        <v>45</v>
      </c>
      <c r="K12" s="18"/>
      <c r="L12" s="18"/>
      <c r="M12" s="18"/>
      <c r="N12" s="18"/>
      <c r="O12" s="18"/>
      <c r="P12" s="18"/>
      <c r="Q12" s="18"/>
      <c r="R12" s="18"/>
      <c r="S12" s="18"/>
      <c r="T12" s="18"/>
      <c r="U12" s="18"/>
      <c r="V12" s="18"/>
      <c r="W12" s="18"/>
      <c r="X12" s="18"/>
      <c r="Y12" s="18"/>
      <c r="Z12" s="28" t="s">
        <v>46</v>
      </c>
      <c r="AA12" s="18"/>
    </row>
    <row r="13" spans="1:27" hidden="1"/>
    <row r="14" spans="1:27" hidden="1"/>
    <row r="15" spans="1:27" hidden="1"/>
    <row r="16" spans="1:27" hidden="1"/>
  </sheetData>
  <sheetProtection password="C737" sheet="1" objects="1" scenarios="1" selectLockedCells="1"/>
  <customSheetViews>
    <customSheetView guid="{706274E7-F95C-4E62-A19E-A0B7F0B14ED1}" showGridLines="0" showRowCol="0" hiddenRows="1" hiddenColumns="1">
      <selection activeCell="C6" sqref="C6:Y6"/>
      <pageMargins left="0.7" right="0.7" top="0.75" bottom="0.75" header="0.3" footer="0.3"/>
      <pageSetup paperSize="9" orientation="portrait" r:id="rId1"/>
    </customSheetView>
  </customSheetViews>
  <mergeCells count="4">
    <mergeCell ref="C6:Y6"/>
    <mergeCell ref="C4:Y4"/>
    <mergeCell ref="X2:Z2"/>
    <mergeCell ref="O2:W2"/>
  </mergeCell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sheetPr codeName="Sheet2">
    <pageSetUpPr fitToPage="1"/>
  </sheetPr>
  <dimension ref="A1:AS61"/>
  <sheetViews>
    <sheetView showGridLines="0" showRowColHeaders="0" workbookViewId="0">
      <selection activeCell="X3" sqref="X3"/>
    </sheetView>
  </sheetViews>
  <sheetFormatPr defaultColWidth="0" defaultRowHeight="12.75" zeroHeight="1"/>
  <cols>
    <col min="1" max="3" width="2.28515625" style="2" customWidth="1"/>
    <col min="4" max="37" width="3.7109375" style="2" customWidth="1"/>
    <col min="38" max="38" width="3.7109375" style="33" customWidth="1"/>
    <col min="39" max="40" width="2.28515625" style="2" customWidth="1"/>
    <col min="41" max="42" width="3.7109375" style="2" hidden="1" customWidth="1"/>
    <col min="43" max="43" width="6.28515625" style="2" hidden="1" customWidth="1"/>
    <col min="44" max="44" width="3.7109375" style="2" hidden="1" customWidth="1"/>
    <col min="45" max="45" width="7.42578125" style="2" hidden="1" customWidth="1"/>
    <col min="46" max="16384" width="3.7109375" style="2" hidden="1"/>
  </cols>
  <sheetData>
    <row r="1" spans="2:39" ht="13.5" thickBot="1">
      <c r="B1" s="17"/>
      <c r="C1" s="17"/>
    </row>
    <row r="2" spans="2:39">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34"/>
      <c r="AM2" s="6"/>
    </row>
    <row r="3" spans="2:39">
      <c r="B3" s="7"/>
      <c r="C3" s="9"/>
      <c r="D3" s="9"/>
      <c r="E3" s="9"/>
      <c r="F3" s="9"/>
      <c r="G3" s="9"/>
      <c r="H3" s="9"/>
      <c r="I3" s="69"/>
      <c r="J3" s="9"/>
      <c r="K3" s="9"/>
      <c r="L3" s="9"/>
      <c r="M3" s="9"/>
      <c r="N3" s="9"/>
      <c r="O3" s="9"/>
      <c r="P3" s="9"/>
      <c r="Q3" s="9"/>
      <c r="R3" s="9"/>
      <c r="S3" s="9"/>
      <c r="T3" s="9"/>
      <c r="U3" s="9"/>
      <c r="V3" s="9"/>
      <c r="W3" s="9"/>
      <c r="X3" s="9"/>
      <c r="Y3" s="9"/>
      <c r="Z3" s="9"/>
      <c r="AA3" s="9"/>
      <c r="AB3" s="9"/>
      <c r="AC3" s="9"/>
      <c r="AD3" s="9"/>
      <c r="AE3" s="9"/>
      <c r="AF3" s="9"/>
      <c r="AG3" s="9"/>
      <c r="AH3" s="9"/>
      <c r="AI3" s="9"/>
      <c r="AJ3" s="9"/>
      <c r="AK3" s="9"/>
      <c r="AL3" s="35"/>
      <c r="AM3" s="8"/>
    </row>
    <row r="4" spans="2:39">
      <c r="B4" s="7"/>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35"/>
      <c r="AM4" s="8"/>
    </row>
    <row r="5" spans="2:39">
      <c r="B5" s="7"/>
      <c r="C5" s="9"/>
      <c r="D5" s="152" t="s">
        <v>0</v>
      </c>
      <c r="E5" s="152"/>
      <c r="F5" s="152"/>
      <c r="G5" s="152"/>
      <c r="H5" s="152"/>
      <c r="I5" s="152"/>
      <c r="J5" s="152"/>
      <c r="K5" s="152"/>
      <c r="L5" s="152"/>
      <c r="M5" s="152"/>
      <c r="N5" s="152"/>
      <c r="O5" s="152"/>
      <c r="P5" s="152"/>
      <c r="Q5" s="152"/>
      <c r="R5" s="152"/>
      <c r="S5" s="152"/>
      <c r="T5" s="152"/>
      <c r="U5" s="152"/>
      <c r="V5" s="152"/>
      <c r="W5" s="152"/>
      <c r="X5" s="152"/>
      <c r="Y5" s="152"/>
      <c r="Z5" s="152"/>
      <c r="AA5" s="152"/>
      <c r="AB5" s="152"/>
      <c r="AC5" s="152"/>
      <c r="AD5" s="152"/>
      <c r="AE5" s="152"/>
      <c r="AF5" s="152"/>
      <c r="AG5" s="152"/>
      <c r="AH5" s="152"/>
      <c r="AI5" s="152"/>
      <c r="AJ5" s="152"/>
      <c r="AK5" s="152"/>
      <c r="AL5" s="36"/>
      <c r="AM5" s="8"/>
    </row>
    <row r="6" spans="2:39">
      <c r="B6" s="7"/>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35"/>
      <c r="AM6" s="8"/>
    </row>
    <row r="7" spans="2:39" ht="51" customHeight="1">
      <c r="B7" s="7"/>
      <c r="C7" s="9"/>
      <c r="D7" s="153" t="s">
        <v>20</v>
      </c>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37"/>
      <c r="AM7" s="8"/>
    </row>
    <row r="8" spans="2:39">
      <c r="B8" s="7"/>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35"/>
      <c r="AM8" s="8"/>
    </row>
    <row r="9" spans="2:39" ht="51" customHeight="1">
      <c r="B9" s="7"/>
      <c r="C9" s="9"/>
      <c r="D9" s="153" t="s">
        <v>21</v>
      </c>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c r="AI9" s="153"/>
      <c r="AJ9" s="153"/>
      <c r="AK9" s="153"/>
      <c r="AL9" s="37"/>
      <c r="AM9" s="8"/>
    </row>
    <row r="10" spans="2:39">
      <c r="B10" s="7"/>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35"/>
      <c r="AM10" s="8"/>
    </row>
    <row r="11" spans="2:39">
      <c r="B11" s="7"/>
      <c r="C11" s="9"/>
      <c r="D11" s="10" t="s">
        <v>5</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35"/>
      <c r="AM11" s="8"/>
    </row>
    <row r="12" spans="2:39">
      <c r="B12" s="7"/>
      <c r="C12" s="9"/>
      <c r="D12" s="153" t="s">
        <v>22</v>
      </c>
      <c r="E12" s="153"/>
      <c r="F12" s="153"/>
      <c r="G12" s="153"/>
      <c r="H12" s="153"/>
      <c r="I12" s="153"/>
      <c r="J12" s="153"/>
      <c r="K12" s="153"/>
      <c r="L12" s="153"/>
      <c r="M12" s="153"/>
      <c r="N12" s="153"/>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37"/>
      <c r="AM12" s="8"/>
    </row>
    <row r="13" spans="2:39">
      <c r="B13" s="7"/>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35"/>
      <c r="AM13" s="8"/>
    </row>
    <row r="14" spans="2:39">
      <c r="B14" s="7"/>
      <c r="C14" s="9"/>
      <c r="D14" s="10" t="s">
        <v>6</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35"/>
      <c r="AM14" s="8"/>
    </row>
    <row r="15" spans="2:39" ht="38.25" customHeight="1">
      <c r="B15" s="7"/>
      <c r="C15" s="9"/>
      <c r="D15" s="153" t="s">
        <v>1</v>
      </c>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37"/>
      <c r="AM15" s="8"/>
    </row>
    <row r="16" spans="2:39">
      <c r="B16" s="7"/>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35"/>
      <c r="AM16" s="8"/>
    </row>
    <row r="17" spans="2:45">
      <c r="B17" s="7"/>
      <c r="C17" s="9"/>
      <c r="D17" s="10" t="s">
        <v>2</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35"/>
      <c r="AM17" s="8"/>
      <c r="AQ17" s="3"/>
      <c r="AS17" s="3"/>
    </row>
    <row r="18" spans="2:45" ht="38.25" customHeight="1">
      <c r="B18" s="7"/>
      <c r="C18" s="9"/>
      <c r="D18" s="153" t="s">
        <v>23</v>
      </c>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37"/>
      <c r="AM18" s="8"/>
      <c r="AQ18" s="3"/>
      <c r="AS18" s="3"/>
    </row>
    <row r="19" spans="2:45">
      <c r="B19" s="7"/>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35"/>
      <c r="AM19" s="8"/>
      <c r="AQ19" s="3"/>
      <c r="AS19" s="3"/>
    </row>
    <row r="20" spans="2:45">
      <c r="B20" s="7"/>
      <c r="C20" s="9"/>
      <c r="D20" s="10" t="s">
        <v>3</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35"/>
      <c r="AM20" s="8"/>
      <c r="AQ20" s="3"/>
      <c r="AS20" s="3"/>
    </row>
    <row r="21" spans="2:45">
      <c r="B21" s="7"/>
      <c r="C21" s="9"/>
      <c r="D21" s="9" t="s">
        <v>4</v>
      </c>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35"/>
      <c r="AM21" s="8"/>
    </row>
    <row r="22" spans="2:45">
      <c r="B22" s="7"/>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35"/>
      <c r="AM22" s="8"/>
    </row>
    <row r="23" spans="2:45">
      <c r="B23" s="7"/>
      <c r="C23" s="39"/>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1"/>
      <c r="AM23" s="8"/>
    </row>
    <row r="24" spans="2:45">
      <c r="B24" s="7"/>
      <c r="C24" s="42"/>
      <c r="D24" s="10" t="s">
        <v>7</v>
      </c>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43"/>
      <c r="AM24" s="8"/>
    </row>
    <row r="25" spans="2:45" ht="38.25" customHeight="1">
      <c r="B25" s="7"/>
      <c r="C25" s="42"/>
      <c r="D25" s="153" t="s">
        <v>24</v>
      </c>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44"/>
      <c r="AM25" s="8"/>
    </row>
    <row r="26" spans="2:45" ht="25.5" customHeight="1">
      <c r="B26" s="7"/>
      <c r="C26" s="42"/>
      <c r="D26" s="153" t="s">
        <v>8</v>
      </c>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44"/>
      <c r="AM26" s="8"/>
    </row>
    <row r="27" spans="2:45" ht="12.75" customHeight="1">
      <c r="B27" s="7"/>
      <c r="C27" s="42"/>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44"/>
      <c r="AM27" s="8"/>
    </row>
    <row r="28" spans="2:45">
      <c r="B28" s="7"/>
      <c r="C28" s="42"/>
      <c r="D28" s="11">
        <v>1</v>
      </c>
      <c r="E28" s="9" t="s">
        <v>9</v>
      </c>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43"/>
      <c r="AM28" s="8"/>
    </row>
    <row r="29" spans="2:45">
      <c r="B29" s="7"/>
      <c r="C29" s="42"/>
      <c r="D29" s="11">
        <v>2</v>
      </c>
      <c r="E29" s="9" t="s">
        <v>10</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43"/>
      <c r="AM29" s="8"/>
    </row>
    <row r="30" spans="2:45">
      <c r="B30" s="7"/>
      <c r="C30" s="42"/>
      <c r="D30" s="11">
        <v>3</v>
      </c>
      <c r="E30" s="9" t="s">
        <v>11</v>
      </c>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43"/>
      <c r="AM30" s="8"/>
    </row>
    <row r="31" spans="2:45">
      <c r="B31" s="7"/>
      <c r="C31" s="42"/>
      <c r="D31" s="11"/>
      <c r="E31" s="9" t="s">
        <v>12</v>
      </c>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43"/>
      <c r="AM31" s="8"/>
    </row>
    <row r="32" spans="2:45">
      <c r="B32" s="7"/>
      <c r="C32" s="42"/>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43"/>
      <c r="AM32" s="8"/>
    </row>
    <row r="33" spans="2:39">
      <c r="B33" s="7"/>
      <c r="C33" s="42"/>
      <c r="D33" s="10" t="s">
        <v>16</v>
      </c>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43"/>
      <c r="AM33" s="8"/>
    </row>
    <row r="34" spans="2:39">
      <c r="B34" s="7"/>
      <c r="C34" s="42"/>
      <c r="D34" s="9" t="s">
        <v>17</v>
      </c>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43"/>
      <c r="AM34" s="8"/>
    </row>
    <row r="35" spans="2:39">
      <c r="B35" s="7"/>
      <c r="C35" s="42"/>
      <c r="D35" s="9" t="s">
        <v>33</v>
      </c>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43"/>
      <c r="AM35" s="8"/>
    </row>
    <row r="36" spans="2:39">
      <c r="B36" s="7"/>
      <c r="C36" s="45"/>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7"/>
      <c r="AM36" s="8"/>
    </row>
    <row r="37" spans="2:39">
      <c r="B37" s="7"/>
      <c r="C37" s="9"/>
      <c r="D37" s="9"/>
      <c r="E37" s="9"/>
      <c r="F37" s="9"/>
      <c r="G37" s="9"/>
      <c r="H37" s="9"/>
      <c r="I37" s="9"/>
      <c r="J37" s="9"/>
      <c r="K37" s="9"/>
      <c r="L37" s="9"/>
      <c r="M37" s="12"/>
      <c r="N37" s="9"/>
      <c r="O37" s="12"/>
      <c r="P37" s="9"/>
      <c r="Q37" s="9"/>
      <c r="R37" s="9"/>
      <c r="S37" s="9"/>
      <c r="T37" s="9"/>
      <c r="U37" s="9"/>
      <c r="V37" s="9"/>
      <c r="W37" s="9"/>
      <c r="X37" s="9"/>
      <c r="Y37" s="9"/>
      <c r="Z37" s="9"/>
      <c r="AA37" s="9"/>
      <c r="AB37" s="9"/>
      <c r="AC37" s="9"/>
      <c r="AD37" s="9"/>
      <c r="AE37" s="9"/>
      <c r="AF37" s="9"/>
      <c r="AG37" s="9"/>
      <c r="AH37" s="9"/>
      <c r="AI37" s="9"/>
      <c r="AJ37" s="9"/>
      <c r="AK37" s="9"/>
      <c r="AL37" s="35"/>
      <c r="AM37" s="8"/>
    </row>
    <row r="38" spans="2:39">
      <c r="B38" s="7"/>
      <c r="C38" s="39"/>
      <c r="D38" s="40"/>
      <c r="E38" s="40"/>
      <c r="F38" s="40"/>
      <c r="G38" s="40"/>
      <c r="H38" s="40"/>
      <c r="I38" s="40"/>
      <c r="J38" s="40"/>
      <c r="K38" s="40"/>
      <c r="L38" s="40"/>
      <c r="M38" s="48"/>
      <c r="N38" s="40"/>
      <c r="O38" s="48"/>
      <c r="P38" s="40"/>
      <c r="Q38" s="40"/>
      <c r="R38" s="40"/>
      <c r="S38" s="40"/>
      <c r="T38" s="40"/>
      <c r="U38" s="40"/>
      <c r="V38" s="40"/>
      <c r="W38" s="40"/>
      <c r="X38" s="40"/>
      <c r="Y38" s="40"/>
      <c r="Z38" s="40"/>
      <c r="AA38" s="40"/>
      <c r="AB38" s="40"/>
      <c r="AC38" s="40"/>
      <c r="AD38" s="40"/>
      <c r="AE38" s="40"/>
      <c r="AF38" s="40"/>
      <c r="AG38" s="40"/>
      <c r="AH38" s="40"/>
      <c r="AI38" s="40"/>
      <c r="AJ38" s="40"/>
      <c r="AK38" s="40"/>
      <c r="AL38" s="41"/>
      <c r="AM38" s="8"/>
    </row>
    <row r="39" spans="2:39">
      <c r="B39" s="7"/>
      <c r="C39" s="42"/>
      <c r="D39" s="10" t="s">
        <v>34</v>
      </c>
      <c r="E39" s="10"/>
      <c r="F39" s="10"/>
      <c r="G39" s="10"/>
      <c r="H39" s="10"/>
      <c r="I39" s="10"/>
      <c r="J39" s="10"/>
      <c r="K39" s="10"/>
      <c r="L39" s="10"/>
      <c r="M39" s="32"/>
      <c r="N39" s="10"/>
      <c r="O39" s="32"/>
      <c r="P39" s="10"/>
      <c r="Q39" s="10"/>
      <c r="R39" s="10"/>
      <c r="S39" s="10"/>
      <c r="T39" s="10"/>
      <c r="U39" s="10"/>
      <c r="V39" s="10"/>
      <c r="W39" s="10"/>
      <c r="X39" s="10"/>
      <c r="Y39" s="10"/>
      <c r="Z39" s="10"/>
      <c r="AA39" s="10"/>
      <c r="AB39" s="10"/>
      <c r="AC39" s="10"/>
      <c r="AD39" s="10"/>
      <c r="AE39" s="10"/>
      <c r="AF39" s="10"/>
      <c r="AG39" s="10"/>
      <c r="AH39" s="10"/>
      <c r="AI39" s="10"/>
      <c r="AJ39" s="10"/>
      <c r="AK39" s="10"/>
      <c r="AL39" s="43"/>
      <c r="AM39" s="8"/>
    </row>
    <row r="40" spans="2:39" ht="25.5" customHeight="1">
      <c r="B40" s="7"/>
      <c r="C40" s="42"/>
      <c r="D40" s="153" t="s">
        <v>35</v>
      </c>
      <c r="E40" s="153"/>
      <c r="F40" s="153"/>
      <c r="G40" s="153"/>
      <c r="H40" s="153"/>
      <c r="I40" s="153"/>
      <c r="J40" s="153"/>
      <c r="K40" s="153"/>
      <c r="L40" s="153"/>
      <c r="M40" s="153"/>
      <c r="N40" s="153"/>
      <c r="O40" s="153"/>
      <c r="P40" s="153"/>
      <c r="Q40" s="153"/>
      <c r="R40" s="153"/>
      <c r="S40" s="153"/>
      <c r="T40" s="153"/>
      <c r="U40" s="153"/>
      <c r="V40" s="153"/>
      <c r="W40" s="153"/>
      <c r="X40" s="153"/>
      <c r="Y40" s="153"/>
      <c r="Z40" s="153"/>
      <c r="AA40" s="153"/>
      <c r="AB40" s="153"/>
      <c r="AC40" s="153"/>
      <c r="AD40" s="153"/>
      <c r="AE40" s="153"/>
      <c r="AF40" s="153"/>
      <c r="AG40" s="153"/>
      <c r="AH40" s="153"/>
      <c r="AI40" s="153"/>
      <c r="AJ40" s="153"/>
      <c r="AK40" s="153"/>
      <c r="AL40" s="44"/>
      <c r="AM40" s="8"/>
    </row>
    <row r="41" spans="2:39">
      <c r="B41" s="7"/>
      <c r="C41" s="42"/>
      <c r="D41" s="124"/>
      <c r="E41" s="9"/>
      <c r="F41" s="9"/>
      <c r="G41" s="9"/>
      <c r="H41" s="9"/>
      <c r="I41" s="9"/>
      <c r="J41" s="9"/>
      <c r="K41" s="9"/>
      <c r="L41" s="9"/>
      <c r="M41" s="12"/>
      <c r="N41" s="9"/>
      <c r="O41" s="12"/>
      <c r="P41" s="9"/>
      <c r="Q41" s="9"/>
      <c r="R41" s="9"/>
      <c r="S41" s="9"/>
      <c r="T41" s="9"/>
      <c r="U41" s="9"/>
      <c r="V41" s="9"/>
      <c r="W41" s="9"/>
      <c r="X41" s="9"/>
      <c r="Y41" s="9"/>
      <c r="Z41" s="9"/>
      <c r="AA41" s="9"/>
      <c r="AB41" s="9"/>
      <c r="AC41" s="9"/>
      <c r="AD41" s="9"/>
      <c r="AE41" s="9"/>
      <c r="AF41" s="9"/>
      <c r="AG41" s="9"/>
      <c r="AH41" s="9"/>
      <c r="AI41" s="9"/>
      <c r="AJ41" s="9"/>
      <c r="AK41" s="9"/>
      <c r="AL41" s="43"/>
      <c r="AM41" s="8"/>
    </row>
    <row r="42" spans="2:39">
      <c r="B42" s="7"/>
      <c r="C42" s="42"/>
      <c r="D42" s="11">
        <v>1</v>
      </c>
      <c r="E42" s="9" t="s">
        <v>9</v>
      </c>
      <c r="F42" s="9"/>
      <c r="G42" s="9"/>
      <c r="H42" s="9"/>
      <c r="I42" s="9"/>
      <c r="J42" s="9"/>
      <c r="K42" s="9"/>
      <c r="L42" s="9"/>
      <c r="M42" s="12"/>
      <c r="N42" s="9"/>
      <c r="O42" s="12"/>
      <c r="P42" s="9"/>
      <c r="Q42" s="9"/>
      <c r="R42" s="9"/>
      <c r="S42" s="9"/>
      <c r="T42" s="9"/>
      <c r="U42" s="9"/>
      <c r="V42" s="9"/>
      <c r="W42" s="9"/>
      <c r="X42" s="9"/>
      <c r="Y42" s="9"/>
      <c r="Z42" s="9"/>
      <c r="AA42" s="9"/>
      <c r="AB42" s="9"/>
      <c r="AC42" s="9"/>
      <c r="AD42" s="9"/>
      <c r="AE42" s="9"/>
      <c r="AF42" s="9"/>
      <c r="AG42" s="9"/>
      <c r="AH42" s="9"/>
      <c r="AI42" s="9"/>
      <c r="AJ42" s="9"/>
      <c r="AK42" s="9"/>
      <c r="AL42" s="43"/>
      <c r="AM42" s="8"/>
    </row>
    <row r="43" spans="2:39">
      <c r="B43" s="7"/>
      <c r="C43" s="42"/>
      <c r="D43" s="11">
        <v>2</v>
      </c>
      <c r="E43" s="9" t="s">
        <v>10</v>
      </c>
      <c r="F43" s="9"/>
      <c r="G43" s="9"/>
      <c r="H43" s="9"/>
      <c r="I43" s="9"/>
      <c r="J43" s="9"/>
      <c r="K43" s="9"/>
      <c r="L43" s="9"/>
      <c r="M43" s="12"/>
      <c r="N43" s="9"/>
      <c r="O43" s="12"/>
      <c r="P43" s="9"/>
      <c r="Q43" s="9"/>
      <c r="R43" s="9"/>
      <c r="S43" s="9"/>
      <c r="T43" s="9"/>
      <c r="U43" s="9"/>
      <c r="V43" s="9"/>
      <c r="W43" s="9"/>
      <c r="X43" s="9"/>
      <c r="Y43" s="9"/>
      <c r="Z43" s="9"/>
      <c r="AA43" s="9"/>
      <c r="AB43" s="9"/>
      <c r="AC43" s="9"/>
      <c r="AD43" s="9"/>
      <c r="AE43" s="9"/>
      <c r="AF43" s="9"/>
      <c r="AG43" s="9"/>
      <c r="AH43" s="9"/>
      <c r="AI43" s="9"/>
      <c r="AJ43" s="9"/>
      <c r="AK43" s="9"/>
      <c r="AL43" s="43"/>
      <c r="AM43" s="8"/>
    </row>
    <row r="44" spans="2:39">
      <c r="B44" s="7"/>
      <c r="C44" s="42"/>
      <c r="D44" s="11">
        <v>3</v>
      </c>
      <c r="E44" s="124" t="s">
        <v>39</v>
      </c>
      <c r="F44" s="9"/>
      <c r="G44" s="9"/>
      <c r="H44" s="9"/>
      <c r="I44" s="9"/>
      <c r="J44" s="9"/>
      <c r="K44" s="9"/>
      <c r="L44" s="9"/>
      <c r="M44" s="12"/>
      <c r="N44" s="9"/>
      <c r="O44" s="12"/>
      <c r="P44" s="9"/>
      <c r="Q44" s="9"/>
      <c r="R44" s="9"/>
      <c r="S44" s="9"/>
      <c r="T44" s="9"/>
      <c r="U44" s="9"/>
      <c r="V44" s="9"/>
      <c r="W44" s="9"/>
      <c r="X44" s="9"/>
      <c r="Y44" s="9"/>
      <c r="Z44" s="9"/>
      <c r="AA44" s="9"/>
      <c r="AB44" s="9"/>
      <c r="AC44" s="9"/>
      <c r="AD44" s="9"/>
      <c r="AE44" s="9"/>
      <c r="AF44" s="9"/>
      <c r="AG44" s="9"/>
      <c r="AH44" s="9"/>
      <c r="AI44" s="9"/>
      <c r="AJ44" s="9"/>
      <c r="AK44" s="9"/>
      <c r="AL44" s="43"/>
      <c r="AM44" s="8"/>
    </row>
    <row r="45" spans="2:39">
      <c r="B45" s="7"/>
      <c r="C45" s="42"/>
      <c r="D45" s="124"/>
      <c r="E45" s="9"/>
      <c r="F45" s="9"/>
      <c r="G45" s="9"/>
      <c r="H45" s="9"/>
      <c r="I45" s="9"/>
      <c r="J45" s="9"/>
      <c r="K45" s="9"/>
      <c r="L45" s="9"/>
      <c r="M45" s="12"/>
      <c r="N45" s="9"/>
      <c r="O45" s="12"/>
      <c r="P45" s="9"/>
      <c r="Q45" s="9"/>
      <c r="R45" s="9"/>
      <c r="S45" s="9"/>
      <c r="T45" s="9"/>
      <c r="U45" s="9"/>
      <c r="V45" s="9"/>
      <c r="W45" s="9"/>
      <c r="X45" s="9"/>
      <c r="Y45" s="9"/>
      <c r="Z45" s="9"/>
      <c r="AA45" s="9"/>
      <c r="AB45" s="9"/>
      <c r="AC45" s="9"/>
      <c r="AD45" s="9"/>
      <c r="AE45" s="9"/>
      <c r="AF45" s="9"/>
      <c r="AG45" s="9"/>
      <c r="AH45" s="9"/>
      <c r="AI45" s="9"/>
      <c r="AJ45" s="9"/>
      <c r="AK45" s="9"/>
      <c r="AL45" s="43"/>
      <c r="AM45" s="8"/>
    </row>
    <row r="46" spans="2:39" ht="25.5" customHeight="1">
      <c r="B46" s="7"/>
      <c r="C46" s="42"/>
      <c r="D46" s="153" t="s">
        <v>36</v>
      </c>
      <c r="E46" s="153"/>
      <c r="F46" s="153"/>
      <c r="G46" s="153"/>
      <c r="H46" s="153"/>
      <c r="I46" s="153"/>
      <c r="J46" s="153"/>
      <c r="K46" s="153"/>
      <c r="L46" s="153"/>
      <c r="M46" s="153"/>
      <c r="N46" s="153"/>
      <c r="O46" s="153"/>
      <c r="P46" s="153"/>
      <c r="Q46" s="153"/>
      <c r="R46" s="153"/>
      <c r="S46" s="153"/>
      <c r="T46" s="153"/>
      <c r="U46" s="153"/>
      <c r="V46" s="153"/>
      <c r="W46" s="153"/>
      <c r="X46" s="153"/>
      <c r="Y46" s="153"/>
      <c r="Z46" s="153"/>
      <c r="AA46" s="153"/>
      <c r="AB46" s="153"/>
      <c r="AC46" s="153"/>
      <c r="AD46" s="153"/>
      <c r="AE46" s="153"/>
      <c r="AF46" s="153"/>
      <c r="AG46" s="153"/>
      <c r="AH46" s="153"/>
      <c r="AI46" s="153"/>
      <c r="AJ46" s="153"/>
      <c r="AK46" s="153"/>
      <c r="AL46" s="44"/>
      <c r="AM46" s="8"/>
    </row>
    <row r="47" spans="2:39">
      <c r="B47" s="7"/>
      <c r="C47" s="42"/>
      <c r="D47" s="9"/>
      <c r="E47" s="9"/>
      <c r="F47" s="9"/>
      <c r="G47" s="9"/>
      <c r="H47" s="9"/>
      <c r="I47" s="9"/>
      <c r="J47" s="9"/>
      <c r="K47" s="9"/>
      <c r="L47" s="9"/>
      <c r="M47" s="12"/>
      <c r="N47" s="9"/>
      <c r="O47" s="12"/>
      <c r="P47" s="9"/>
      <c r="Q47" s="9"/>
      <c r="R47" s="9"/>
      <c r="S47" s="9"/>
      <c r="T47" s="9"/>
      <c r="U47" s="9"/>
      <c r="V47" s="9"/>
      <c r="W47" s="9"/>
      <c r="X47" s="9"/>
      <c r="Y47" s="9"/>
      <c r="Z47" s="9"/>
      <c r="AA47" s="9"/>
      <c r="AB47" s="9"/>
      <c r="AC47" s="9"/>
      <c r="AD47" s="9"/>
      <c r="AE47" s="9"/>
      <c r="AF47" s="9"/>
      <c r="AG47" s="9"/>
      <c r="AH47" s="9"/>
      <c r="AI47" s="9"/>
      <c r="AJ47" s="9"/>
      <c r="AK47" s="9"/>
      <c r="AL47" s="43"/>
      <c r="AM47" s="8"/>
    </row>
    <row r="48" spans="2:39">
      <c r="B48" s="7"/>
      <c r="C48" s="42"/>
      <c r="D48" s="10" t="s">
        <v>37</v>
      </c>
      <c r="E48" s="10"/>
      <c r="F48" s="31"/>
      <c r="G48" s="10"/>
      <c r="H48" s="10"/>
      <c r="I48" s="10"/>
      <c r="J48" s="10"/>
      <c r="K48" s="10"/>
      <c r="L48" s="10"/>
      <c r="M48" s="32"/>
      <c r="N48" s="10"/>
      <c r="O48" s="32"/>
      <c r="P48" s="10"/>
      <c r="Q48" s="10"/>
      <c r="R48" s="10"/>
      <c r="S48" s="10"/>
      <c r="T48" s="10"/>
      <c r="U48" s="10"/>
      <c r="V48" s="10"/>
      <c r="W48" s="10"/>
      <c r="X48" s="10"/>
      <c r="Y48" s="10"/>
      <c r="Z48" s="10"/>
      <c r="AA48" s="10"/>
      <c r="AB48" s="10"/>
      <c r="AC48" s="10"/>
      <c r="AD48" s="10"/>
      <c r="AE48" s="10"/>
      <c r="AF48" s="10"/>
      <c r="AG48" s="10"/>
      <c r="AH48" s="10"/>
      <c r="AI48" s="10"/>
      <c r="AJ48" s="10"/>
      <c r="AK48" s="10"/>
      <c r="AL48" s="43"/>
      <c r="AM48" s="8"/>
    </row>
    <row r="49" spans="2:39">
      <c r="B49" s="7"/>
      <c r="C49" s="42"/>
      <c r="D49" s="13"/>
      <c r="E49" s="9"/>
      <c r="F49" s="9"/>
      <c r="G49" s="9"/>
      <c r="H49" s="9"/>
      <c r="I49" s="9"/>
      <c r="J49" s="9"/>
      <c r="K49" s="9"/>
      <c r="L49" s="9"/>
      <c r="M49" s="12"/>
      <c r="N49" s="9"/>
      <c r="O49" s="12"/>
      <c r="P49" s="9"/>
      <c r="Q49" s="9"/>
      <c r="R49" s="9"/>
      <c r="S49" s="9"/>
      <c r="T49" s="9"/>
      <c r="U49" s="9"/>
      <c r="V49" s="9"/>
      <c r="W49" s="9"/>
      <c r="X49" s="9"/>
      <c r="Y49" s="9"/>
      <c r="Z49" s="9"/>
      <c r="AA49" s="9"/>
      <c r="AB49" s="9"/>
      <c r="AC49" s="9"/>
      <c r="AD49" s="9"/>
      <c r="AE49" s="9"/>
      <c r="AF49" s="9"/>
      <c r="AG49" s="9"/>
      <c r="AH49" s="9"/>
      <c r="AI49" s="9"/>
      <c r="AJ49" s="9"/>
      <c r="AK49" s="9"/>
      <c r="AL49" s="43"/>
      <c r="AM49" s="8"/>
    </row>
    <row r="50" spans="2:39">
      <c r="B50" s="7"/>
      <c r="C50" s="42"/>
      <c r="D50" s="154" t="s">
        <v>40</v>
      </c>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4"/>
      <c r="AG50" s="154"/>
      <c r="AH50" s="154"/>
      <c r="AI50" s="154"/>
      <c r="AJ50" s="154"/>
      <c r="AK50" s="154"/>
      <c r="AL50" s="49"/>
      <c r="AM50" s="8"/>
    </row>
    <row r="51" spans="2:39">
      <c r="B51" s="7"/>
      <c r="C51" s="42"/>
      <c r="D51" s="154" t="s">
        <v>41</v>
      </c>
      <c r="E51" s="154"/>
      <c r="F51" s="154"/>
      <c r="G51" s="154"/>
      <c r="H51" s="154"/>
      <c r="I51" s="154"/>
      <c r="J51" s="154"/>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154"/>
      <c r="AH51" s="154"/>
      <c r="AI51" s="154"/>
      <c r="AJ51" s="154"/>
      <c r="AK51" s="154"/>
      <c r="AL51" s="49"/>
      <c r="AM51" s="8"/>
    </row>
    <row r="52" spans="2:39" ht="25.5" customHeight="1">
      <c r="B52" s="7"/>
      <c r="C52" s="42"/>
      <c r="D52" s="153" t="s">
        <v>42</v>
      </c>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44"/>
      <c r="AM52" s="8"/>
    </row>
    <row r="53" spans="2:39">
      <c r="B53" s="7"/>
      <c r="C53" s="45"/>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7"/>
      <c r="AM53" s="8"/>
    </row>
    <row r="54" spans="2:39">
      <c r="B54" s="7"/>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35"/>
      <c r="AM54" s="8"/>
    </row>
    <row r="55" spans="2:39" ht="25.5" customHeight="1">
      <c r="B55" s="7"/>
      <c r="C55" s="9"/>
      <c r="D55" s="153" t="s">
        <v>43</v>
      </c>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153"/>
      <c r="AJ55" s="153"/>
      <c r="AK55" s="153"/>
      <c r="AL55" s="37"/>
      <c r="AM55" s="8"/>
    </row>
    <row r="56" spans="2:39">
      <c r="B56" s="7"/>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35"/>
      <c r="AM56" s="8"/>
    </row>
    <row r="57" spans="2:39" ht="25.5" customHeight="1">
      <c r="B57" s="7"/>
      <c r="C57" s="9"/>
      <c r="D57" s="153" t="s">
        <v>38</v>
      </c>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c r="AE57" s="153"/>
      <c r="AF57" s="153"/>
      <c r="AG57" s="153"/>
      <c r="AH57" s="153"/>
      <c r="AI57" s="153"/>
      <c r="AJ57" s="153"/>
      <c r="AK57" s="153"/>
      <c r="AL57" s="37"/>
      <c r="AM57" s="8"/>
    </row>
    <row r="58" spans="2:39" ht="13.5" thickBot="1">
      <c r="B58" s="14"/>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38"/>
      <c r="AM58" s="16"/>
    </row>
    <row r="59" spans="2:39">
      <c r="B59" s="2" t="s">
        <v>44</v>
      </c>
      <c r="I59" s="2" t="s">
        <v>66</v>
      </c>
      <c r="AM59" s="125" t="s">
        <v>67</v>
      </c>
    </row>
    <row r="60" spans="2:39" hidden="1"/>
    <row r="61" spans="2:39" hidden="1"/>
  </sheetData>
  <sheetProtection password="C737" sheet="1" objects="1" scenarios="1" selectLockedCells="1"/>
  <customSheetViews>
    <customSheetView guid="{706274E7-F95C-4E62-A19E-A0B7F0B14ED1}" showGridLines="0" showRowCol="0" fitToPage="1" hiddenRows="1" hiddenColumns="1">
      <selection activeCell="D7" sqref="D7:AK7"/>
      <pageMargins left="0.2" right="0.23" top="0.75" bottom="0.75" header="0.3" footer="0.3"/>
      <pageSetup paperSize="9" scale="74" orientation="portrait" verticalDpi="0" r:id="rId1"/>
    </customSheetView>
  </customSheetViews>
  <mergeCells count="15">
    <mergeCell ref="D55:AK55"/>
    <mergeCell ref="D57:AK57"/>
    <mergeCell ref="D40:AK40"/>
    <mergeCell ref="D46:AK46"/>
    <mergeCell ref="D50:AK50"/>
    <mergeCell ref="D51:AK51"/>
    <mergeCell ref="D52:AK52"/>
    <mergeCell ref="D5:AK5"/>
    <mergeCell ref="D26:AK26"/>
    <mergeCell ref="D7:AK7"/>
    <mergeCell ref="D9:AK9"/>
    <mergeCell ref="D12:AK12"/>
    <mergeCell ref="D15:AK15"/>
    <mergeCell ref="D18:AK18"/>
    <mergeCell ref="D25:AK25"/>
  </mergeCells>
  <pageMargins left="0.2" right="0.23" top="0.75" bottom="0.75" header="0.3" footer="0.3"/>
  <pageSetup paperSize="9" scale="74" orientation="portrait" verticalDpi="0" r:id="rId2"/>
  <drawing r:id="rId3"/>
</worksheet>
</file>

<file path=xl/worksheets/sheet3.xml><?xml version="1.0" encoding="utf-8"?>
<worksheet xmlns="http://schemas.openxmlformats.org/spreadsheetml/2006/main" xmlns:r="http://schemas.openxmlformats.org/officeDocument/2006/relationships">
  <sheetPr codeName="Sheet3">
    <pageSetUpPr fitToPage="1"/>
  </sheetPr>
  <dimension ref="A1:BN110"/>
  <sheetViews>
    <sheetView showGridLines="0" showRowColHeaders="0" workbookViewId="0">
      <selection activeCell="N13" sqref="N13:P13"/>
    </sheetView>
  </sheetViews>
  <sheetFormatPr defaultColWidth="0" defaultRowHeight="12.75" zeroHeight="1"/>
  <cols>
    <col min="1" max="2" width="1.7109375" style="76" customWidth="1"/>
    <col min="3" max="24" width="4.28515625" style="76" customWidth="1"/>
    <col min="25" max="26" width="1.7109375" style="76" customWidth="1"/>
    <col min="27" max="27" width="8" style="76" hidden="1" customWidth="1"/>
    <col min="28" max="28" width="4.28515625" style="76" hidden="1" customWidth="1"/>
    <col min="29" max="29" width="6.85546875" style="76" hidden="1" customWidth="1"/>
    <col min="30" max="16384" width="4.28515625" style="76" hidden="1"/>
  </cols>
  <sheetData>
    <row r="1" spans="1:40" ht="13.5" thickBot="1">
      <c r="A1" s="70"/>
      <c r="B1" s="70" t="s">
        <v>63</v>
      </c>
      <c r="C1" s="70"/>
      <c r="D1" s="70"/>
      <c r="E1" s="70"/>
      <c r="F1" s="70"/>
      <c r="G1" s="70"/>
      <c r="H1" s="70"/>
      <c r="I1" s="70"/>
      <c r="J1" s="70"/>
      <c r="K1" s="70"/>
      <c r="L1" s="70"/>
      <c r="M1" s="70"/>
      <c r="N1" s="70"/>
      <c r="O1" s="70"/>
      <c r="P1" s="70"/>
      <c r="Q1" s="70"/>
      <c r="R1" s="70"/>
      <c r="S1" s="70"/>
      <c r="T1" s="70"/>
      <c r="U1" s="70"/>
      <c r="V1" s="70"/>
      <c r="W1" s="70"/>
      <c r="X1" s="70"/>
      <c r="Y1" s="71" t="s">
        <v>68</v>
      </c>
      <c r="Z1" s="70"/>
    </row>
    <row r="2" spans="1:40" ht="15" customHeight="1" thickBot="1">
      <c r="A2" s="70"/>
      <c r="B2" s="72"/>
      <c r="C2" s="73"/>
      <c r="D2" s="73"/>
      <c r="E2" s="73"/>
      <c r="F2" s="73"/>
      <c r="G2" s="73"/>
      <c r="H2" s="73"/>
      <c r="I2" s="73"/>
      <c r="J2" s="73"/>
      <c r="K2" s="73"/>
      <c r="L2" s="73"/>
      <c r="M2" s="73"/>
      <c r="N2" s="73"/>
      <c r="O2" s="73"/>
      <c r="P2" s="73"/>
      <c r="Q2" s="73"/>
      <c r="R2" s="73"/>
      <c r="S2" s="73"/>
      <c r="T2" s="73"/>
      <c r="U2" s="73"/>
      <c r="V2" s="73"/>
      <c r="W2" s="73"/>
      <c r="X2" s="73"/>
      <c r="Y2" s="74"/>
      <c r="Z2" s="70"/>
      <c r="AA2" s="75"/>
      <c r="AC2" s="76" t="s">
        <v>53</v>
      </c>
    </row>
    <row r="3" spans="1:40" ht="8.1" customHeight="1" thickTop="1">
      <c r="A3" s="70"/>
      <c r="B3" s="77"/>
      <c r="C3" s="126"/>
      <c r="D3" s="127"/>
      <c r="E3" s="127"/>
      <c r="F3" s="127"/>
      <c r="G3" s="127"/>
      <c r="H3" s="127"/>
      <c r="I3" s="127"/>
      <c r="J3" s="127"/>
      <c r="K3" s="127"/>
      <c r="L3" s="127"/>
      <c r="M3" s="127"/>
      <c r="N3" s="127"/>
      <c r="O3" s="127"/>
      <c r="P3" s="127"/>
      <c r="Q3" s="127"/>
      <c r="R3" s="127"/>
      <c r="S3" s="127"/>
      <c r="T3" s="127"/>
      <c r="U3" s="127"/>
      <c r="V3" s="127"/>
      <c r="W3" s="127"/>
      <c r="X3" s="128"/>
      <c r="Y3" s="81"/>
      <c r="Z3" s="70"/>
      <c r="AC3" s="76" t="s">
        <v>54</v>
      </c>
    </row>
    <row r="4" spans="1:40" ht="19.5">
      <c r="A4" s="70"/>
      <c r="B4" s="77"/>
      <c r="C4" s="129"/>
      <c r="D4" s="172" t="s">
        <v>62</v>
      </c>
      <c r="E4" s="173"/>
      <c r="F4" s="173"/>
      <c r="G4" s="173"/>
      <c r="H4" s="173"/>
      <c r="I4" s="173"/>
      <c r="J4" s="173"/>
      <c r="K4" s="173"/>
      <c r="L4" s="173"/>
      <c r="M4" s="173"/>
      <c r="N4" s="173"/>
      <c r="O4" s="173"/>
      <c r="P4" s="173"/>
      <c r="Q4" s="173"/>
      <c r="R4" s="173"/>
      <c r="S4" s="173"/>
      <c r="T4" s="173"/>
      <c r="U4" s="173"/>
      <c r="V4" s="173"/>
      <c r="W4" s="174"/>
      <c r="X4" s="131"/>
      <c r="Y4" s="81"/>
      <c r="Z4" s="70"/>
    </row>
    <row r="5" spans="1:40" ht="8.1" customHeight="1">
      <c r="A5" s="70"/>
      <c r="B5" s="77"/>
      <c r="C5" s="129"/>
      <c r="D5" s="130"/>
      <c r="E5" s="130"/>
      <c r="F5" s="130"/>
      <c r="G5" s="130"/>
      <c r="H5" s="130"/>
      <c r="I5" s="130"/>
      <c r="J5" s="130"/>
      <c r="K5" s="130"/>
      <c r="L5" s="130"/>
      <c r="M5" s="130"/>
      <c r="N5" s="130"/>
      <c r="O5" s="130"/>
      <c r="P5" s="130"/>
      <c r="Q5" s="130"/>
      <c r="R5" s="130"/>
      <c r="S5" s="130"/>
      <c r="T5" s="130"/>
      <c r="U5" s="130"/>
      <c r="V5" s="130"/>
      <c r="W5" s="130"/>
      <c r="X5" s="131"/>
      <c r="Y5" s="81"/>
      <c r="Z5" s="70"/>
      <c r="AC5" s="85" t="s">
        <v>60</v>
      </c>
    </row>
    <row r="6" spans="1:40">
      <c r="A6" s="70"/>
      <c r="B6" s="77"/>
      <c r="C6" s="129"/>
      <c r="D6" s="130" t="s">
        <v>32</v>
      </c>
      <c r="E6" s="130"/>
      <c r="F6" s="130"/>
      <c r="G6" s="130"/>
      <c r="H6" s="130"/>
      <c r="I6" s="130"/>
      <c r="J6" s="175">
        <v>600000</v>
      </c>
      <c r="K6" s="176"/>
      <c r="L6" s="176"/>
      <c r="M6" s="177"/>
      <c r="N6" s="130"/>
      <c r="O6" s="130" t="s">
        <v>52</v>
      </c>
      <c r="P6" s="130"/>
      <c r="Q6" s="130"/>
      <c r="R6" s="130"/>
      <c r="S6" s="130"/>
      <c r="T6" s="130"/>
      <c r="U6" s="130"/>
      <c r="V6" s="184" t="s">
        <v>53</v>
      </c>
      <c r="W6" s="185"/>
      <c r="X6" s="138"/>
      <c r="Y6" s="86"/>
      <c r="Z6" s="70"/>
      <c r="AC6" s="76" t="s">
        <v>58</v>
      </c>
      <c r="AE6" s="76" t="s">
        <v>59</v>
      </c>
    </row>
    <row r="7" spans="1:40" ht="8.1" customHeight="1">
      <c r="A7" s="70"/>
      <c r="B7" s="77"/>
      <c r="C7" s="129"/>
      <c r="D7" s="130"/>
      <c r="E7" s="130"/>
      <c r="F7" s="130"/>
      <c r="G7" s="130"/>
      <c r="H7" s="130"/>
      <c r="I7" s="130"/>
      <c r="J7" s="130"/>
      <c r="K7" s="130"/>
      <c r="L7" s="130"/>
      <c r="M7" s="130"/>
      <c r="N7" s="130"/>
      <c r="O7" s="130"/>
      <c r="P7" s="130"/>
      <c r="Q7" s="130"/>
      <c r="R7" s="130"/>
      <c r="S7" s="130"/>
      <c r="T7" s="130"/>
      <c r="U7" s="130"/>
      <c r="V7" s="130"/>
      <c r="W7" s="130"/>
      <c r="X7" s="131"/>
      <c r="Y7" s="81"/>
      <c r="Z7" s="70"/>
      <c r="AC7" s="76">
        <f>+IF($V$6="Yes",IF($O$8&gt;=6,($L$8+1),$L$8))</f>
        <v>30</v>
      </c>
      <c r="AE7" s="76">
        <f>+IF($V$6="No",$L$8,)</f>
        <v>0</v>
      </c>
    </row>
    <row r="8" spans="1:40">
      <c r="A8" s="70"/>
      <c r="B8" s="77"/>
      <c r="C8" s="129"/>
      <c r="D8" s="139" t="s">
        <v>25</v>
      </c>
      <c r="E8" s="130"/>
      <c r="F8" s="130"/>
      <c r="G8" s="130"/>
      <c r="H8" s="130"/>
      <c r="I8" s="130"/>
      <c r="J8" s="130"/>
      <c r="K8" s="130"/>
      <c r="L8" s="155">
        <v>30</v>
      </c>
      <c r="M8" s="156"/>
      <c r="N8" s="130"/>
      <c r="O8" s="155">
        <v>0</v>
      </c>
      <c r="P8" s="156"/>
      <c r="Q8" s="130"/>
      <c r="R8" s="130"/>
      <c r="S8" s="130"/>
      <c r="T8" s="130"/>
      <c r="U8" s="130"/>
      <c r="V8" s="130"/>
      <c r="W8" s="130"/>
      <c r="X8" s="131"/>
      <c r="Y8" s="81"/>
      <c r="Z8" s="70"/>
    </row>
    <row r="9" spans="1:40" s="90" customFormat="1">
      <c r="A9" s="87"/>
      <c r="B9" s="88"/>
      <c r="C9" s="140"/>
      <c r="D9" s="141"/>
      <c r="E9" s="141"/>
      <c r="F9" s="141"/>
      <c r="G9" s="141"/>
      <c r="H9" s="141"/>
      <c r="I9" s="141"/>
      <c r="J9" s="141"/>
      <c r="K9" s="141"/>
      <c r="L9" s="157" t="s">
        <v>51</v>
      </c>
      <c r="M9" s="157"/>
      <c r="N9" s="141"/>
      <c r="O9" s="157" t="s">
        <v>55</v>
      </c>
      <c r="P9" s="157"/>
      <c r="Q9" s="141"/>
      <c r="R9" s="141"/>
      <c r="S9" s="141"/>
      <c r="T9" s="141"/>
      <c r="U9" s="141"/>
      <c r="V9" s="141"/>
      <c r="W9" s="141"/>
      <c r="X9" s="142"/>
      <c r="Y9" s="89"/>
      <c r="Z9" s="87"/>
      <c r="AC9" s="76"/>
      <c r="AD9" s="76"/>
      <c r="AE9" s="76"/>
      <c r="AF9" s="76"/>
      <c r="AG9" s="76"/>
      <c r="AH9" s="76"/>
      <c r="AI9" s="76"/>
      <c r="AJ9" s="76"/>
      <c r="AK9" s="76"/>
      <c r="AL9" s="76"/>
      <c r="AM9" s="76"/>
      <c r="AN9" s="76"/>
    </row>
    <row r="10" spans="1:40" ht="8.1" customHeight="1">
      <c r="A10" s="70"/>
      <c r="B10" s="77"/>
      <c r="C10" s="129"/>
      <c r="D10" s="130"/>
      <c r="E10" s="130"/>
      <c r="F10" s="130"/>
      <c r="G10" s="130"/>
      <c r="H10" s="130"/>
      <c r="I10" s="130"/>
      <c r="J10" s="130"/>
      <c r="K10" s="130"/>
      <c r="L10" s="130"/>
      <c r="M10" s="130"/>
      <c r="N10" s="130"/>
      <c r="O10" s="130"/>
      <c r="P10" s="130"/>
      <c r="Q10" s="130"/>
      <c r="R10" s="130"/>
      <c r="S10" s="130"/>
      <c r="T10" s="130"/>
      <c r="U10" s="130"/>
      <c r="V10" s="130"/>
      <c r="W10" s="130"/>
      <c r="X10" s="131"/>
      <c r="Y10" s="81"/>
      <c r="Z10" s="70"/>
      <c r="AC10" s="76" t="s">
        <v>56</v>
      </c>
      <c r="AG10" s="90"/>
      <c r="AH10" s="90"/>
      <c r="AI10" s="76" t="s">
        <v>57</v>
      </c>
      <c r="AJ10" s="90"/>
      <c r="AK10" s="90"/>
      <c r="AL10" s="90"/>
      <c r="AM10" s="90"/>
      <c r="AN10" s="90"/>
    </row>
    <row r="11" spans="1:40">
      <c r="A11" s="70"/>
      <c r="B11" s="77"/>
      <c r="C11" s="129"/>
      <c r="D11" s="130" t="s">
        <v>70</v>
      </c>
      <c r="E11" s="130"/>
      <c r="F11" s="130"/>
      <c r="G11" s="130"/>
      <c r="H11" s="178">
        <v>30000</v>
      </c>
      <c r="I11" s="179"/>
      <c r="J11" s="179"/>
      <c r="K11" s="180"/>
      <c r="L11" s="130"/>
      <c r="M11" s="130" t="s">
        <v>18</v>
      </c>
      <c r="N11" s="130"/>
      <c r="O11" s="130"/>
      <c r="P11" s="130"/>
      <c r="Q11" s="130"/>
      <c r="R11" s="130"/>
      <c r="S11" s="130"/>
      <c r="T11" s="175">
        <v>0</v>
      </c>
      <c r="U11" s="176"/>
      <c r="V11" s="176"/>
      <c r="W11" s="177"/>
      <c r="X11" s="131"/>
      <c r="Y11" s="81"/>
      <c r="Z11" s="70"/>
      <c r="AC11" s="90"/>
      <c r="AD11" s="90"/>
      <c r="AE11" s="90"/>
      <c r="AF11" s="90"/>
    </row>
    <row r="12" spans="1:40" ht="6.95" customHeight="1">
      <c r="A12" s="70"/>
      <c r="B12" s="77"/>
      <c r="C12" s="129"/>
      <c r="D12" s="130"/>
      <c r="E12" s="130"/>
      <c r="F12" s="130"/>
      <c r="G12" s="130"/>
      <c r="H12" s="130"/>
      <c r="I12" s="130"/>
      <c r="J12" s="130"/>
      <c r="K12" s="130"/>
      <c r="L12" s="130"/>
      <c r="M12" s="130"/>
      <c r="N12" s="130"/>
      <c r="O12" s="130"/>
      <c r="P12" s="130"/>
      <c r="Q12" s="130"/>
      <c r="R12" s="130"/>
      <c r="S12" s="130"/>
      <c r="T12" s="130"/>
      <c r="U12" s="130"/>
      <c r="V12" s="130"/>
      <c r="W12" s="130"/>
      <c r="X12" s="131"/>
      <c r="Y12" s="81"/>
      <c r="Z12" s="70"/>
      <c r="AC12" s="158">
        <f>ROUND((15/26)*AC7*H15,)</f>
        <v>519231</v>
      </c>
      <c r="AD12" s="159"/>
      <c r="AE12" s="159"/>
      <c r="AF12" s="159"/>
      <c r="AI12" s="158">
        <f>+IF(V6="No",((0.5)*AE7*H15),0)</f>
        <v>0</v>
      </c>
      <c r="AJ12" s="158"/>
      <c r="AK12" s="158"/>
      <c r="AL12" s="158"/>
      <c r="AM12" s="158"/>
    </row>
    <row r="13" spans="1:40">
      <c r="A13" s="70"/>
      <c r="B13" s="77"/>
      <c r="C13" s="129"/>
      <c r="D13" s="130" t="s">
        <v>19</v>
      </c>
      <c r="E13" s="130"/>
      <c r="F13" s="130"/>
      <c r="G13" s="130"/>
      <c r="H13" s="130"/>
      <c r="I13" s="130"/>
      <c r="J13" s="130"/>
      <c r="K13" s="130"/>
      <c r="L13" s="130"/>
      <c r="M13" s="130"/>
      <c r="N13" s="178">
        <v>0</v>
      </c>
      <c r="O13" s="179"/>
      <c r="P13" s="180"/>
      <c r="Q13" s="133"/>
      <c r="R13" s="133"/>
      <c r="S13" s="130"/>
      <c r="T13" s="130"/>
      <c r="U13" s="130"/>
      <c r="V13" s="130"/>
      <c r="W13" s="130"/>
      <c r="X13" s="131"/>
      <c r="Y13" s="81"/>
      <c r="Z13" s="70"/>
      <c r="AC13" s="158">
        <f>+T23</f>
        <v>600000</v>
      </c>
      <c r="AD13" s="159"/>
      <c r="AE13" s="159"/>
      <c r="AF13" s="159"/>
      <c r="AI13" s="158">
        <f>+T23</f>
        <v>600000</v>
      </c>
      <c r="AJ13" s="158"/>
      <c r="AK13" s="158"/>
      <c r="AL13" s="158"/>
      <c r="AM13" s="158"/>
    </row>
    <row r="14" spans="1:40" ht="6.95" customHeight="1">
      <c r="A14" s="70"/>
      <c r="B14" s="77"/>
      <c r="C14" s="129"/>
      <c r="D14" s="130"/>
      <c r="E14" s="130"/>
      <c r="F14" s="130"/>
      <c r="G14" s="130"/>
      <c r="H14" s="130"/>
      <c r="I14" s="130"/>
      <c r="J14" s="130"/>
      <c r="K14" s="130"/>
      <c r="L14" s="130"/>
      <c r="M14" s="130"/>
      <c r="N14" s="143"/>
      <c r="O14" s="143"/>
      <c r="P14" s="143"/>
      <c r="Q14" s="143"/>
      <c r="R14" s="143"/>
      <c r="S14" s="130"/>
      <c r="T14" s="130"/>
      <c r="U14" s="130"/>
      <c r="V14" s="130"/>
      <c r="W14" s="130"/>
      <c r="X14" s="131"/>
      <c r="Y14" s="81"/>
      <c r="Z14" s="70"/>
      <c r="AC14" s="158">
        <f>+T25</f>
        <v>1000000</v>
      </c>
      <c r="AD14" s="159"/>
      <c r="AE14" s="159"/>
      <c r="AF14" s="159"/>
      <c r="AI14" s="158">
        <f>+T25</f>
        <v>1000000</v>
      </c>
      <c r="AJ14" s="158"/>
      <c r="AK14" s="158"/>
      <c r="AL14" s="158"/>
      <c r="AM14" s="158"/>
    </row>
    <row r="15" spans="1:40">
      <c r="A15" s="70"/>
      <c r="B15" s="77"/>
      <c r="C15" s="129"/>
      <c r="D15" s="130" t="s">
        <v>26</v>
      </c>
      <c r="E15" s="130"/>
      <c r="F15" s="130"/>
      <c r="G15" s="130"/>
      <c r="H15" s="181">
        <f>IF(V6="Yes",H11+T11+N13,H11+T11)</f>
        <v>30000</v>
      </c>
      <c r="I15" s="182"/>
      <c r="J15" s="182"/>
      <c r="K15" s="183"/>
      <c r="L15" s="130"/>
      <c r="M15" s="130"/>
      <c r="N15" s="130"/>
      <c r="O15" s="130"/>
      <c r="P15" s="130"/>
      <c r="Q15" s="130"/>
      <c r="R15" s="130"/>
      <c r="S15" s="130"/>
      <c r="T15" s="130"/>
      <c r="U15" s="130"/>
      <c r="V15" s="130"/>
      <c r="W15" s="130"/>
      <c r="X15" s="131"/>
      <c r="Y15" s="81"/>
      <c r="Z15" s="70"/>
      <c r="AC15" s="158"/>
      <c r="AD15" s="159"/>
      <c r="AE15" s="159"/>
      <c r="AF15" s="159"/>
      <c r="AI15" s="158"/>
      <c r="AJ15" s="158"/>
      <c r="AK15" s="158"/>
      <c r="AL15" s="158"/>
      <c r="AM15" s="158"/>
    </row>
    <row r="16" spans="1:40" ht="8.1" customHeight="1" thickBot="1">
      <c r="A16" s="70"/>
      <c r="B16" s="77"/>
      <c r="C16" s="135"/>
      <c r="D16" s="136"/>
      <c r="E16" s="136"/>
      <c r="F16" s="136"/>
      <c r="G16" s="136"/>
      <c r="H16" s="136"/>
      <c r="I16" s="136"/>
      <c r="J16" s="136"/>
      <c r="K16" s="136"/>
      <c r="L16" s="136"/>
      <c r="M16" s="136"/>
      <c r="N16" s="136"/>
      <c r="O16" s="136"/>
      <c r="P16" s="136"/>
      <c r="Q16" s="136"/>
      <c r="R16" s="136"/>
      <c r="S16" s="136"/>
      <c r="T16" s="136"/>
      <c r="U16" s="136"/>
      <c r="V16" s="136"/>
      <c r="W16" s="136"/>
      <c r="X16" s="137"/>
      <c r="Y16" s="81"/>
      <c r="Z16" s="70"/>
      <c r="AC16" s="158">
        <f>+MIN(AC12:AF14)</f>
        <v>519231</v>
      </c>
      <c r="AD16" s="159"/>
      <c r="AE16" s="159"/>
      <c r="AF16" s="159"/>
      <c r="AI16" s="158">
        <f>MIN(AI12:AM14)</f>
        <v>0</v>
      </c>
      <c r="AJ16" s="158"/>
      <c r="AK16" s="158"/>
      <c r="AL16" s="158"/>
      <c r="AM16" s="158"/>
    </row>
    <row r="17" spans="1:62" ht="9.9499999999999993" customHeight="1" thickTop="1" thickBot="1">
      <c r="A17" s="70"/>
      <c r="B17" s="77"/>
      <c r="C17" s="93"/>
      <c r="D17" s="93"/>
      <c r="E17" s="93"/>
      <c r="F17" s="93"/>
      <c r="G17" s="93"/>
      <c r="H17" s="93"/>
      <c r="I17" s="93"/>
      <c r="J17" s="93"/>
      <c r="K17" s="93"/>
      <c r="L17" s="93"/>
      <c r="M17" s="93"/>
      <c r="N17" s="93"/>
      <c r="O17" s="93"/>
      <c r="P17" s="93"/>
      <c r="Q17" s="93"/>
      <c r="R17" s="93"/>
      <c r="S17" s="93"/>
      <c r="T17" s="93"/>
      <c r="U17" s="93"/>
      <c r="V17" s="93"/>
      <c r="W17" s="93"/>
      <c r="X17" s="93"/>
      <c r="Y17" s="81"/>
      <c r="Z17" s="70"/>
    </row>
    <row r="18" spans="1:62" ht="8.1" customHeight="1" thickTop="1">
      <c r="A18" s="70"/>
      <c r="B18" s="77"/>
      <c r="C18" s="126"/>
      <c r="D18" s="127"/>
      <c r="E18" s="127"/>
      <c r="F18" s="127"/>
      <c r="G18" s="127"/>
      <c r="H18" s="127"/>
      <c r="I18" s="127"/>
      <c r="J18" s="127"/>
      <c r="K18" s="127"/>
      <c r="L18" s="127"/>
      <c r="M18" s="127"/>
      <c r="N18" s="127"/>
      <c r="O18" s="127"/>
      <c r="P18" s="127"/>
      <c r="Q18" s="127"/>
      <c r="R18" s="127"/>
      <c r="S18" s="127"/>
      <c r="T18" s="127"/>
      <c r="U18" s="127"/>
      <c r="V18" s="127"/>
      <c r="W18" s="127"/>
      <c r="X18" s="128"/>
      <c r="Y18" s="81"/>
      <c r="Z18" s="70"/>
    </row>
    <row r="19" spans="1:62">
      <c r="A19" s="70"/>
      <c r="B19" s="77"/>
      <c r="C19" s="129"/>
      <c r="D19" s="130" t="s">
        <v>14</v>
      </c>
      <c r="E19" s="130"/>
      <c r="F19" s="130"/>
      <c r="G19" s="130"/>
      <c r="H19" s="130"/>
      <c r="I19" s="130"/>
      <c r="J19" s="130"/>
      <c r="K19" s="130"/>
      <c r="L19" s="130"/>
      <c r="M19" s="130"/>
      <c r="N19" s="130"/>
      <c r="O19" s="130"/>
      <c r="P19" s="130"/>
      <c r="Q19" s="130"/>
      <c r="R19" s="130"/>
      <c r="S19" s="130"/>
      <c r="T19" s="160">
        <f>+$J$6</f>
        <v>600000</v>
      </c>
      <c r="U19" s="161"/>
      <c r="V19" s="161"/>
      <c r="W19" s="162"/>
      <c r="X19" s="131"/>
      <c r="Y19" s="81"/>
      <c r="Z19" s="70"/>
    </row>
    <row r="20" spans="1:62" ht="8.1" customHeight="1">
      <c r="A20" s="70"/>
      <c r="B20" s="77"/>
      <c r="C20" s="129"/>
      <c r="D20" s="130"/>
      <c r="E20" s="130"/>
      <c r="F20" s="130"/>
      <c r="G20" s="130"/>
      <c r="H20" s="130"/>
      <c r="I20" s="130"/>
      <c r="J20" s="130"/>
      <c r="K20" s="130"/>
      <c r="L20" s="130"/>
      <c r="M20" s="130"/>
      <c r="N20" s="130"/>
      <c r="O20" s="130"/>
      <c r="P20" s="130"/>
      <c r="Q20" s="130"/>
      <c r="R20" s="130"/>
      <c r="S20" s="130"/>
      <c r="T20" s="130"/>
      <c r="U20" s="130"/>
      <c r="V20" s="130"/>
      <c r="W20" s="130"/>
      <c r="X20" s="131"/>
      <c r="Y20" s="81"/>
      <c r="Z20" s="70"/>
    </row>
    <row r="21" spans="1:62">
      <c r="A21" s="70"/>
      <c r="B21" s="77"/>
      <c r="C21" s="129"/>
      <c r="D21" s="130" t="s">
        <v>30</v>
      </c>
      <c r="E21" s="130"/>
      <c r="F21" s="130"/>
      <c r="G21" s="130"/>
      <c r="H21" s="130"/>
      <c r="I21" s="130"/>
      <c r="J21" s="130"/>
      <c r="K21" s="130"/>
      <c r="L21" s="130"/>
      <c r="M21" s="130"/>
      <c r="N21" s="130"/>
      <c r="O21" s="130"/>
      <c r="P21" s="130"/>
      <c r="Q21" s="130"/>
      <c r="R21" s="130"/>
      <c r="S21" s="130"/>
      <c r="T21" s="160">
        <f>+IF($V$6="Yes",$AC$16,$AI$16)</f>
        <v>519231</v>
      </c>
      <c r="U21" s="161"/>
      <c r="V21" s="161"/>
      <c r="W21" s="162"/>
      <c r="X21" s="131"/>
      <c r="Y21" s="81"/>
      <c r="Z21" s="70"/>
    </row>
    <row r="22" spans="1:62" ht="8.1" customHeight="1">
      <c r="A22" s="70"/>
      <c r="B22" s="77"/>
      <c r="C22" s="129"/>
      <c r="D22" s="130"/>
      <c r="E22" s="130"/>
      <c r="F22" s="130"/>
      <c r="G22" s="130"/>
      <c r="H22" s="130"/>
      <c r="I22" s="130"/>
      <c r="J22" s="130"/>
      <c r="K22" s="130"/>
      <c r="L22" s="130"/>
      <c r="M22" s="130"/>
      <c r="N22" s="130"/>
      <c r="O22" s="130"/>
      <c r="P22" s="130"/>
      <c r="Q22" s="130"/>
      <c r="R22" s="130"/>
      <c r="S22" s="130"/>
      <c r="T22" s="130"/>
      <c r="U22" s="130"/>
      <c r="V22" s="130"/>
      <c r="W22" s="130"/>
      <c r="X22" s="131"/>
      <c r="Y22" s="81"/>
      <c r="Z22" s="70"/>
    </row>
    <row r="23" spans="1:62">
      <c r="A23" s="70"/>
      <c r="B23" s="77"/>
      <c r="C23" s="129"/>
      <c r="D23" s="132">
        <v>1</v>
      </c>
      <c r="E23" s="130" t="s">
        <v>14</v>
      </c>
      <c r="F23" s="130"/>
      <c r="G23" s="130"/>
      <c r="H23" s="130"/>
      <c r="I23" s="130"/>
      <c r="J23" s="130"/>
      <c r="K23" s="130"/>
      <c r="L23" s="130"/>
      <c r="M23" s="130"/>
      <c r="N23" s="130"/>
      <c r="O23" s="130"/>
      <c r="P23" s="130"/>
      <c r="Q23" s="130"/>
      <c r="R23" s="130"/>
      <c r="S23" s="133"/>
      <c r="T23" s="169">
        <f>+$J$6</f>
        <v>600000</v>
      </c>
      <c r="U23" s="170"/>
      <c r="V23" s="171"/>
      <c r="W23" s="130"/>
      <c r="X23" s="131"/>
      <c r="Y23" s="81"/>
      <c r="Z23" s="70"/>
    </row>
    <row r="24" spans="1:62" ht="8.1" customHeight="1">
      <c r="A24" s="70"/>
      <c r="B24" s="77"/>
      <c r="C24" s="129"/>
      <c r="D24" s="132"/>
      <c r="E24" s="130"/>
      <c r="F24" s="130"/>
      <c r="G24" s="130"/>
      <c r="H24" s="130"/>
      <c r="I24" s="130"/>
      <c r="J24" s="130"/>
      <c r="K24" s="130"/>
      <c r="L24" s="130"/>
      <c r="M24" s="130"/>
      <c r="N24" s="130"/>
      <c r="O24" s="130"/>
      <c r="P24" s="130"/>
      <c r="Q24" s="130"/>
      <c r="R24" s="132"/>
      <c r="S24" s="132"/>
      <c r="T24" s="132"/>
      <c r="U24" s="132"/>
      <c r="V24" s="130"/>
      <c r="W24" s="130"/>
      <c r="X24" s="131"/>
      <c r="Y24" s="81"/>
      <c r="Z24" s="70"/>
      <c r="AO24" s="94"/>
      <c r="AP24" s="94"/>
      <c r="AQ24" s="94"/>
      <c r="AR24" s="94"/>
      <c r="AS24" s="94"/>
      <c r="AT24" s="94"/>
      <c r="AU24" s="94"/>
      <c r="AV24" s="94"/>
      <c r="AW24" s="94"/>
      <c r="AX24" s="94"/>
      <c r="AY24" s="94"/>
      <c r="AZ24" s="94"/>
      <c r="BA24" s="94"/>
      <c r="BB24" s="94"/>
      <c r="BC24" s="94"/>
      <c r="BD24" s="94"/>
      <c r="BE24" s="94"/>
      <c r="BF24" s="94"/>
      <c r="BG24" s="94"/>
      <c r="BH24" s="94"/>
      <c r="BI24" s="94"/>
      <c r="BJ24" s="94"/>
    </row>
    <row r="25" spans="1:62">
      <c r="A25" s="70"/>
      <c r="B25" s="77"/>
      <c r="C25" s="129"/>
      <c r="D25" s="132">
        <v>2</v>
      </c>
      <c r="E25" s="130" t="s">
        <v>10</v>
      </c>
      <c r="F25" s="130"/>
      <c r="G25" s="130"/>
      <c r="H25" s="130"/>
      <c r="I25" s="130"/>
      <c r="J25" s="130"/>
      <c r="K25" s="130"/>
      <c r="L25" s="130"/>
      <c r="M25" s="130"/>
      <c r="N25" s="130"/>
      <c r="O25" s="130"/>
      <c r="P25" s="130"/>
      <c r="Q25" s="130"/>
      <c r="R25" s="130"/>
      <c r="S25" s="133"/>
      <c r="T25" s="166">
        <v>1000000</v>
      </c>
      <c r="U25" s="167"/>
      <c r="V25" s="168"/>
      <c r="W25" s="130"/>
      <c r="X25" s="131"/>
      <c r="Y25" s="81"/>
      <c r="Z25" s="70"/>
      <c r="AC25" s="94"/>
      <c r="AD25" s="94"/>
      <c r="AE25" s="94"/>
      <c r="AF25" s="94"/>
      <c r="AG25" s="94"/>
      <c r="AH25" s="94"/>
      <c r="AI25" s="94"/>
      <c r="AJ25" s="94"/>
      <c r="AK25" s="94"/>
      <c r="AL25" s="95"/>
      <c r="AM25" s="94"/>
      <c r="AN25" s="95"/>
      <c r="AO25" s="96"/>
      <c r="AP25" s="96"/>
      <c r="AQ25" s="96"/>
      <c r="AR25" s="96"/>
      <c r="AS25" s="96"/>
      <c r="AT25" s="96"/>
      <c r="AU25" s="96"/>
      <c r="AV25" s="96"/>
      <c r="AW25" s="96"/>
      <c r="AX25" s="96"/>
      <c r="AY25" s="96"/>
      <c r="AZ25" s="96"/>
      <c r="BA25" s="96"/>
      <c r="BB25" s="96"/>
      <c r="BC25" s="96"/>
      <c r="BD25" s="96"/>
      <c r="BE25" s="96"/>
      <c r="BF25" s="96"/>
      <c r="BG25" s="96"/>
      <c r="BH25" s="96"/>
      <c r="BI25" s="96"/>
      <c r="BJ25" s="96"/>
    </row>
    <row r="26" spans="1:62" ht="8.1" customHeight="1">
      <c r="A26" s="70"/>
      <c r="B26" s="77"/>
      <c r="C26" s="129"/>
      <c r="D26" s="132"/>
      <c r="E26" s="130"/>
      <c r="F26" s="130"/>
      <c r="G26" s="130"/>
      <c r="H26" s="130"/>
      <c r="I26" s="130"/>
      <c r="J26" s="130"/>
      <c r="K26" s="130"/>
      <c r="L26" s="130"/>
      <c r="M26" s="130"/>
      <c r="N26" s="130"/>
      <c r="O26" s="130"/>
      <c r="P26" s="130"/>
      <c r="Q26" s="130"/>
      <c r="R26" s="132"/>
      <c r="S26" s="132"/>
      <c r="T26" s="132"/>
      <c r="U26" s="132"/>
      <c r="V26" s="130"/>
      <c r="W26" s="130"/>
      <c r="X26" s="131"/>
      <c r="Y26" s="81"/>
      <c r="Z26" s="70"/>
      <c r="AC26" s="96"/>
      <c r="AD26" s="96"/>
      <c r="AE26" s="96"/>
      <c r="AF26" s="96"/>
      <c r="AG26" s="96"/>
      <c r="AH26" s="96"/>
      <c r="AI26" s="96"/>
      <c r="AJ26" s="96"/>
      <c r="AK26" s="96"/>
      <c r="AL26" s="96"/>
      <c r="AM26" s="96"/>
      <c r="AN26" s="96"/>
      <c r="AO26" s="94"/>
      <c r="AP26" s="94"/>
      <c r="AQ26" s="94"/>
      <c r="AR26" s="94"/>
      <c r="AS26" s="94"/>
      <c r="AT26" s="94"/>
      <c r="AU26" s="94"/>
      <c r="AV26" s="94"/>
      <c r="AW26" s="94"/>
      <c r="AX26" s="94"/>
      <c r="AY26" s="94"/>
      <c r="AZ26" s="94"/>
      <c r="BA26" s="94"/>
      <c r="BB26" s="94"/>
      <c r="BC26" s="94"/>
      <c r="BD26" s="94"/>
      <c r="BE26" s="94"/>
      <c r="BF26" s="94"/>
      <c r="BG26" s="94"/>
      <c r="BH26" s="94"/>
      <c r="BI26" s="94"/>
      <c r="BJ26" s="94"/>
    </row>
    <row r="27" spans="1:62">
      <c r="A27" s="70"/>
      <c r="B27" s="77"/>
      <c r="C27" s="129"/>
      <c r="D27" s="132">
        <v>3</v>
      </c>
      <c r="E27" s="130" t="s">
        <v>15</v>
      </c>
      <c r="F27" s="130"/>
      <c r="G27" s="130"/>
      <c r="H27" s="130"/>
      <c r="I27" s="130"/>
      <c r="J27" s="130"/>
      <c r="K27" s="130"/>
      <c r="L27" s="130"/>
      <c r="M27" s="130"/>
      <c r="N27" s="130"/>
      <c r="O27" s="130"/>
      <c r="P27" s="130"/>
      <c r="Q27" s="130"/>
      <c r="R27" s="130"/>
      <c r="S27" s="133"/>
      <c r="T27" s="166">
        <f>+IF($V$6="YES",$AC$12,0)</f>
        <v>519231</v>
      </c>
      <c r="U27" s="167"/>
      <c r="V27" s="168"/>
      <c r="W27" s="130"/>
      <c r="X27" s="131"/>
      <c r="Y27" s="81"/>
      <c r="Z27" s="70"/>
      <c r="AC27" s="97"/>
      <c r="AD27" s="94"/>
      <c r="AE27" s="94"/>
      <c r="AF27" s="94"/>
      <c r="AG27" s="94"/>
      <c r="AH27" s="94"/>
      <c r="AI27" s="94"/>
      <c r="AJ27" s="94"/>
      <c r="AK27" s="94"/>
      <c r="AL27" s="95"/>
      <c r="AM27" s="94"/>
      <c r="AN27" s="95"/>
      <c r="AO27" s="94"/>
      <c r="AP27" s="94"/>
      <c r="AQ27" s="94"/>
      <c r="AR27" s="94"/>
      <c r="AS27" s="94"/>
      <c r="AT27" s="94"/>
      <c r="AU27" s="94"/>
      <c r="AV27" s="94"/>
      <c r="AW27" s="94"/>
      <c r="AX27" s="94"/>
      <c r="AY27" s="94"/>
      <c r="AZ27" s="94"/>
      <c r="BA27" s="94"/>
      <c r="BB27" s="94"/>
      <c r="BC27" s="94"/>
      <c r="BD27" s="94"/>
      <c r="BE27" s="94"/>
      <c r="BF27" s="94"/>
      <c r="BG27" s="94"/>
      <c r="BH27" s="94"/>
      <c r="BI27" s="94"/>
      <c r="BJ27" s="94"/>
    </row>
    <row r="28" spans="1:62">
      <c r="A28" s="70"/>
      <c r="B28" s="77"/>
      <c r="C28" s="129"/>
      <c r="D28" s="132"/>
      <c r="E28" s="186" t="s">
        <v>64</v>
      </c>
      <c r="F28" s="186"/>
      <c r="G28" s="186"/>
      <c r="H28" s="186"/>
      <c r="I28" s="186"/>
      <c r="J28" s="186"/>
      <c r="K28" s="186"/>
      <c r="L28" s="186"/>
      <c r="M28" s="186"/>
      <c r="N28" s="186"/>
      <c r="O28" s="186"/>
      <c r="P28" s="186"/>
      <c r="Q28" s="186"/>
      <c r="R28" s="134"/>
      <c r="S28" s="134"/>
      <c r="T28" s="134"/>
      <c r="U28" s="134"/>
      <c r="V28" s="130"/>
      <c r="W28" s="130"/>
      <c r="X28" s="131"/>
      <c r="Y28" s="81"/>
      <c r="Z28" s="70"/>
      <c r="AC28" s="98"/>
      <c r="AD28" s="94"/>
      <c r="AE28" s="94"/>
      <c r="AF28" s="94"/>
      <c r="AG28" s="94"/>
      <c r="AH28" s="94"/>
      <c r="AI28" s="94"/>
      <c r="AJ28" s="94"/>
      <c r="AK28" s="94"/>
      <c r="AL28" s="95"/>
      <c r="AM28" s="94"/>
      <c r="AN28" s="95"/>
      <c r="AO28" s="94"/>
      <c r="AP28" s="94"/>
      <c r="AQ28" s="94"/>
      <c r="AR28" s="94"/>
      <c r="AS28" s="94"/>
      <c r="AT28" s="94"/>
      <c r="AU28" s="94"/>
      <c r="AV28" s="94"/>
      <c r="AW28" s="94"/>
      <c r="AX28" s="94"/>
      <c r="AY28" s="94"/>
      <c r="AZ28" s="94"/>
      <c r="BA28" s="94"/>
      <c r="BB28" s="94"/>
      <c r="BC28" s="94"/>
      <c r="BD28" s="94"/>
      <c r="BE28" s="94"/>
      <c r="BF28" s="94"/>
      <c r="BG28" s="94"/>
      <c r="BH28" s="94"/>
      <c r="BI28" s="94"/>
      <c r="BJ28" s="94"/>
    </row>
    <row r="29" spans="1:62" ht="8.1" customHeight="1">
      <c r="A29" s="70"/>
      <c r="B29" s="77"/>
      <c r="C29" s="129"/>
      <c r="D29" s="130"/>
      <c r="E29" s="130"/>
      <c r="F29" s="130"/>
      <c r="G29" s="130"/>
      <c r="H29" s="130"/>
      <c r="I29" s="130"/>
      <c r="J29" s="130"/>
      <c r="K29" s="130"/>
      <c r="L29" s="130"/>
      <c r="M29" s="130"/>
      <c r="N29" s="130"/>
      <c r="O29" s="130"/>
      <c r="P29" s="130"/>
      <c r="Q29" s="130"/>
      <c r="R29" s="130"/>
      <c r="S29" s="130"/>
      <c r="T29" s="130"/>
      <c r="U29" s="130"/>
      <c r="V29" s="130"/>
      <c r="W29" s="130"/>
      <c r="X29" s="131"/>
      <c r="Y29" s="81"/>
      <c r="Z29" s="70"/>
      <c r="AC29" s="98"/>
      <c r="AD29" s="94"/>
      <c r="AE29" s="94"/>
      <c r="AF29" s="94"/>
      <c r="AG29" s="94"/>
      <c r="AH29" s="94"/>
      <c r="AI29" s="94"/>
      <c r="AJ29" s="94"/>
      <c r="AK29" s="94"/>
      <c r="AL29" s="95"/>
      <c r="AM29" s="94"/>
      <c r="AN29" s="95"/>
      <c r="AO29" s="94"/>
      <c r="AP29" s="94"/>
      <c r="AQ29" s="94"/>
      <c r="AR29" s="94"/>
      <c r="AS29" s="94"/>
      <c r="AT29" s="94"/>
      <c r="AU29" s="94"/>
      <c r="AV29" s="94"/>
      <c r="AW29" s="94"/>
      <c r="AX29" s="94"/>
      <c r="AY29" s="94"/>
      <c r="AZ29" s="94"/>
      <c r="BA29" s="94"/>
      <c r="BB29" s="94"/>
      <c r="BC29" s="94"/>
      <c r="BD29" s="94"/>
      <c r="BE29" s="94"/>
      <c r="BF29" s="94"/>
      <c r="BG29" s="94"/>
      <c r="BH29" s="94"/>
      <c r="BI29" s="94"/>
      <c r="BJ29" s="94"/>
    </row>
    <row r="30" spans="1:62">
      <c r="A30" s="70"/>
      <c r="B30" s="77"/>
      <c r="C30" s="129"/>
      <c r="D30" s="132">
        <v>4</v>
      </c>
      <c r="E30" s="130" t="s">
        <v>61</v>
      </c>
      <c r="F30" s="130"/>
      <c r="G30" s="130"/>
      <c r="H30" s="130"/>
      <c r="I30" s="130"/>
      <c r="J30" s="130"/>
      <c r="K30" s="130"/>
      <c r="L30" s="130"/>
      <c r="M30" s="130"/>
      <c r="N30" s="130"/>
      <c r="O30" s="130"/>
      <c r="P30" s="130"/>
      <c r="Q30" s="130"/>
      <c r="R30" s="130"/>
      <c r="S30" s="130"/>
      <c r="T30" s="169">
        <f>+IF($V$6="No",$AI$12,0)</f>
        <v>0</v>
      </c>
      <c r="U30" s="170"/>
      <c r="V30" s="171"/>
      <c r="W30" s="130"/>
      <c r="X30" s="131"/>
      <c r="Y30" s="81"/>
      <c r="Z30" s="70"/>
      <c r="AC30" s="98"/>
      <c r="AD30" s="97"/>
      <c r="AE30" s="94"/>
      <c r="AF30" s="94"/>
      <c r="AG30" s="94"/>
      <c r="AH30" s="94"/>
      <c r="AI30" s="94"/>
      <c r="AJ30" s="94"/>
      <c r="AK30" s="94"/>
      <c r="AL30" s="95"/>
      <c r="AM30" s="94"/>
      <c r="AN30" s="95"/>
      <c r="AO30" s="94"/>
      <c r="AP30" s="94"/>
      <c r="AQ30" s="94"/>
      <c r="AR30" s="94"/>
      <c r="AS30" s="94"/>
      <c r="AT30" s="94"/>
      <c r="AU30" s="94"/>
      <c r="AV30" s="94"/>
      <c r="AW30" s="94"/>
      <c r="AX30" s="94"/>
      <c r="AY30" s="94"/>
      <c r="AZ30" s="94"/>
      <c r="BA30" s="94"/>
      <c r="BB30" s="94"/>
      <c r="BC30" s="94"/>
      <c r="BD30" s="94"/>
      <c r="BE30" s="94"/>
      <c r="BF30" s="94"/>
      <c r="BG30" s="94"/>
      <c r="BH30" s="94"/>
      <c r="BI30" s="94"/>
      <c r="BJ30" s="94"/>
    </row>
    <row r="31" spans="1:62">
      <c r="A31" s="70"/>
      <c r="B31" s="77"/>
      <c r="C31" s="129"/>
      <c r="D31" s="130"/>
      <c r="E31" s="186" t="s">
        <v>69</v>
      </c>
      <c r="F31" s="186"/>
      <c r="G31" s="186"/>
      <c r="H31" s="186"/>
      <c r="I31" s="186"/>
      <c r="J31" s="186"/>
      <c r="K31" s="186"/>
      <c r="L31" s="186"/>
      <c r="M31" s="186"/>
      <c r="N31" s="186"/>
      <c r="O31" s="186"/>
      <c r="P31" s="186"/>
      <c r="Q31" s="186"/>
      <c r="R31" s="130"/>
      <c r="S31" s="130"/>
      <c r="T31" s="130"/>
      <c r="U31" s="130"/>
      <c r="V31" s="130"/>
      <c r="W31" s="130"/>
      <c r="X31" s="131"/>
      <c r="Y31" s="81"/>
      <c r="Z31" s="70"/>
      <c r="AC31" s="97"/>
      <c r="AD31" s="94"/>
      <c r="AE31" s="94"/>
      <c r="AF31" s="94"/>
      <c r="AG31" s="94"/>
      <c r="AH31" s="94"/>
      <c r="AI31" s="94"/>
      <c r="AJ31" s="94"/>
      <c r="AK31" s="94"/>
      <c r="AL31" s="95"/>
      <c r="AM31" s="94"/>
      <c r="AN31" s="95"/>
      <c r="AO31" s="96"/>
      <c r="AP31" s="96"/>
      <c r="AQ31" s="96"/>
      <c r="AR31" s="96"/>
      <c r="AS31" s="96"/>
      <c r="AT31" s="96"/>
      <c r="AU31" s="96"/>
      <c r="AV31" s="96"/>
      <c r="AW31" s="96"/>
      <c r="AX31" s="96"/>
      <c r="AY31" s="96"/>
      <c r="AZ31" s="96"/>
      <c r="BA31" s="96"/>
      <c r="BB31" s="96"/>
      <c r="BC31" s="96"/>
      <c r="BD31" s="96"/>
      <c r="BE31" s="96"/>
      <c r="BF31" s="96"/>
      <c r="BG31" s="96"/>
      <c r="BH31" s="96"/>
      <c r="BI31" s="96"/>
      <c r="BJ31" s="96"/>
    </row>
    <row r="32" spans="1:62" ht="8.1" customHeight="1">
      <c r="A32" s="70"/>
      <c r="B32" s="77"/>
      <c r="C32" s="129"/>
      <c r="D32" s="130"/>
      <c r="E32" s="130"/>
      <c r="F32" s="130"/>
      <c r="G32" s="130"/>
      <c r="H32" s="130"/>
      <c r="I32" s="130"/>
      <c r="J32" s="130"/>
      <c r="K32" s="130"/>
      <c r="L32" s="130"/>
      <c r="M32" s="130"/>
      <c r="N32" s="130"/>
      <c r="O32" s="130"/>
      <c r="P32" s="130"/>
      <c r="Q32" s="130"/>
      <c r="R32" s="130"/>
      <c r="S32" s="130"/>
      <c r="T32" s="130"/>
      <c r="U32" s="130"/>
      <c r="V32" s="130"/>
      <c r="W32" s="130"/>
      <c r="X32" s="131"/>
      <c r="Y32" s="81"/>
      <c r="Z32" s="70"/>
      <c r="AC32" s="96"/>
      <c r="AD32" s="96"/>
      <c r="AE32" s="96"/>
      <c r="AF32" s="96"/>
      <c r="AG32" s="96"/>
      <c r="AH32" s="96"/>
      <c r="AI32" s="96"/>
      <c r="AJ32" s="96"/>
      <c r="AK32" s="96"/>
      <c r="AL32" s="96"/>
      <c r="AM32" s="96"/>
      <c r="AN32" s="96"/>
      <c r="AO32" s="94"/>
      <c r="AP32" s="94"/>
      <c r="AQ32" s="94"/>
      <c r="AR32" s="94"/>
      <c r="AS32" s="94"/>
      <c r="AT32" s="94"/>
      <c r="AU32" s="94"/>
      <c r="AV32" s="94"/>
      <c r="AW32" s="94"/>
      <c r="AX32" s="94"/>
      <c r="AY32" s="94"/>
      <c r="AZ32" s="94"/>
      <c r="BA32" s="94"/>
      <c r="BB32" s="94"/>
      <c r="BC32" s="94"/>
      <c r="BD32" s="94"/>
      <c r="BE32" s="94"/>
      <c r="BF32" s="94"/>
      <c r="BG32" s="94"/>
      <c r="BH32" s="94"/>
      <c r="BI32" s="94"/>
      <c r="BJ32" s="94"/>
    </row>
    <row r="33" spans="1:66">
      <c r="A33" s="70"/>
      <c r="B33" s="77"/>
      <c r="C33" s="129"/>
      <c r="D33" s="130" t="s">
        <v>29</v>
      </c>
      <c r="E33" s="130"/>
      <c r="F33" s="130"/>
      <c r="G33" s="130"/>
      <c r="H33" s="130"/>
      <c r="I33" s="130"/>
      <c r="J33" s="130"/>
      <c r="K33" s="130"/>
      <c r="L33" s="130"/>
      <c r="M33" s="130"/>
      <c r="N33" s="130"/>
      <c r="O33" s="130"/>
      <c r="P33" s="130"/>
      <c r="Q33" s="130"/>
      <c r="R33" s="130"/>
      <c r="S33" s="130"/>
      <c r="T33" s="163">
        <f>+$T$19-$T$21</f>
        <v>80769</v>
      </c>
      <c r="U33" s="164"/>
      <c r="V33" s="164"/>
      <c r="W33" s="165"/>
      <c r="X33" s="131"/>
      <c r="Y33" s="81"/>
      <c r="Z33" s="70"/>
      <c r="AC33" s="94"/>
      <c r="AD33" s="94"/>
      <c r="AE33" s="94"/>
      <c r="AF33" s="94"/>
      <c r="AG33" s="94"/>
      <c r="AH33" s="94"/>
      <c r="AI33" s="94"/>
      <c r="AJ33" s="94"/>
      <c r="AK33" s="94"/>
      <c r="AL33" s="95"/>
      <c r="AM33" s="94"/>
      <c r="AN33" s="95"/>
      <c r="AO33" s="94"/>
      <c r="AP33" s="94"/>
      <c r="AQ33" s="94"/>
      <c r="AR33" s="94"/>
      <c r="AS33" s="94"/>
      <c r="AT33" s="94"/>
      <c r="AU33" s="94"/>
      <c r="AV33" s="94"/>
      <c r="AW33" s="94"/>
      <c r="AX33" s="94"/>
      <c r="AY33" s="94"/>
      <c r="AZ33" s="94"/>
      <c r="BA33" s="94"/>
      <c r="BB33" s="94"/>
      <c r="BC33" s="94"/>
      <c r="BD33" s="94"/>
      <c r="BE33" s="94"/>
      <c r="BF33" s="94"/>
      <c r="BG33" s="94"/>
      <c r="BH33" s="94"/>
      <c r="BI33" s="94"/>
      <c r="BJ33" s="94"/>
    </row>
    <row r="34" spans="1:66" ht="8.1" customHeight="1" thickBot="1">
      <c r="A34" s="70"/>
      <c r="B34" s="77"/>
      <c r="C34" s="135"/>
      <c r="D34" s="136"/>
      <c r="E34" s="136"/>
      <c r="F34" s="136"/>
      <c r="G34" s="136"/>
      <c r="H34" s="136"/>
      <c r="I34" s="136"/>
      <c r="J34" s="136"/>
      <c r="K34" s="136"/>
      <c r="L34" s="136"/>
      <c r="M34" s="136"/>
      <c r="N34" s="136"/>
      <c r="O34" s="136"/>
      <c r="P34" s="136"/>
      <c r="Q34" s="136"/>
      <c r="R34" s="136"/>
      <c r="S34" s="136"/>
      <c r="T34" s="136"/>
      <c r="U34" s="136"/>
      <c r="V34" s="136"/>
      <c r="W34" s="136"/>
      <c r="X34" s="137"/>
      <c r="Y34" s="81"/>
      <c r="Z34" s="70"/>
      <c r="AC34" s="94"/>
      <c r="AD34" s="94"/>
      <c r="AE34" s="99"/>
      <c r="AF34" s="94"/>
      <c r="AG34" s="94"/>
      <c r="AH34" s="94"/>
      <c r="AI34" s="94"/>
      <c r="AJ34" s="94"/>
      <c r="AK34" s="94"/>
      <c r="AL34" s="95"/>
      <c r="AM34" s="94"/>
      <c r="AN34" s="95"/>
      <c r="AO34" s="94"/>
      <c r="AP34" s="94"/>
      <c r="AQ34" s="94"/>
      <c r="AR34" s="94"/>
      <c r="AS34" s="94"/>
      <c r="AT34" s="94"/>
      <c r="AU34" s="94"/>
      <c r="AV34" s="94"/>
      <c r="AW34" s="94"/>
      <c r="AX34" s="94"/>
      <c r="AY34" s="94"/>
      <c r="AZ34" s="94"/>
      <c r="BA34" s="94"/>
      <c r="BB34" s="94"/>
      <c r="BC34" s="94"/>
      <c r="BD34" s="94"/>
      <c r="BE34" s="94"/>
      <c r="BF34" s="94"/>
      <c r="BG34" s="94"/>
      <c r="BH34" s="94"/>
      <c r="BI34" s="94"/>
      <c r="BJ34" s="94"/>
    </row>
    <row r="35" spans="1:66" ht="9.9499999999999993" customHeight="1" thickTop="1" thickBot="1">
      <c r="A35" s="70"/>
      <c r="B35" s="77"/>
      <c r="C35" s="93"/>
      <c r="D35" s="93"/>
      <c r="E35" s="93"/>
      <c r="F35" s="93"/>
      <c r="G35" s="93"/>
      <c r="H35" s="93"/>
      <c r="I35" s="93"/>
      <c r="J35" s="93"/>
      <c r="K35" s="93"/>
      <c r="L35" s="93"/>
      <c r="M35" s="93"/>
      <c r="N35" s="93"/>
      <c r="O35" s="93"/>
      <c r="P35" s="93"/>
      <c r="Q35" s="93"/>
      <c r="R35" s="93"/>
      <c r="S35" s="93"/>
      <c r="T35" s="93"/>
      <c r="U35" s="93"/>
      <c r="V35" s="93"/>
      <c r="W35" s="93"/>
      <c r="X35" s="93"/>
      <c r="Y35" s="81"/>
      <c r="Z35" s="70"/>
      <c r="AC35" s="100"/>
      <c r="AD35" s="94"/>
      <c r="AE35" s="94"/>
      <c r="AF35" s="94"/>
      <c r="AG35" s="94"/>
      <c r="AH35" s="94"/>
      <c r="AI35" s="94"/>
      <c r="AJ35" s="94"/>
      <c r="AK35" s="94"/>
      <c r="AL35" s="95"/>
      <c r="AM35" s="94"/>
      <c r="AN35" s="95"/>
      <c r="AO35" s="97"/>
      <c r="AP35" s="97"/>
      <c r="AQ35" s="97"/>
      <c r="AR35" s="97"/>
      <c r="AS35" s="97"/>
      <c r="AT35" s="97"/>
      <c r="AU35" s="97"/>
      <c r="AV35" s="97"/>
      <c r="AW35" s="97"/>
      <c r="AX35" s="97"/>
      <c r="AY35" s="97"/>
      <c r="AZ35" s="97"/>
      <c r="BA35" s="97"/>
      <c r="BB35" s="97"/>
      <c r="BC35" s="97"/>
      <c r="BD35" s="97"/>
      <c r="BE35" s="97"/>
      <c r="BF35" s="97"/>
      <c r="BG35" s="97"/>
      <c r="BH35" s="97"/>
      <c r="BI35" s="97"/>
      <c r="BJ35" s="97"/>
      <c r="BK35" s="101"/>
      <c r="BL35" s="101"/>
      <c r="BM35" s="101"/>
      <c r="BN35" s="101"/>
    </row>
    <row r="36" spans="1:66" ht="8.1" customHeight="1" thickTop="1">
      <c r="A36" s="70"/>
      <c r="B36" s="77"/>
      <c r="C36" s="78"/>
      <c r="D36" s="79"/>
      <c r="E36" s="79"/>
      <c r="F36" s="79"/>
      <c r="G36" s="79"/>
      <c r="H36" s="79"/>
      <c r="I36" s="79"/>
      <c r="J36" s="79"/>
      <c r="K36" s="79"/>
      <c r="L36" s="79"/>
      <c r="M36" s="79"/>
      <c r="N36" s="79"/>
      <c r="O36" s="79"/>
      <c r="P36" s="79"/>
      <c r="Q36" s="79"/>
      <c r="R36" s="79"/>
      <c r="S36" s="79"/>
      <c r="T36" s="79"/>
      <c r="U36" s="79"/>
      <c r="V36" s="79"/>
      <c r="W36" s="79"/>
      <c r="X36" s="80"/>
      <c r="Y36" s="81"/>
      <c r="Z36" s="70"/>
      <c r="AD36" s="97"/>
      <c r="AE36" s="97"/>
      <c r="AF36" s="97"/>
      <c r="AG36" s="97"/>
      <c r="AH36" s="97"/>
      <c r="AI36" s="97"/>
      <c r="AJ36" s="97"/>
      <c r="AK36" s="97"/>
      <c r="AL36" s="97"/>
      <c r="AM36" s="97"/>
      <c r="AN36" s="97"/>
      <c r="AO36" s="97"/>
      <c r="AP36" s="97"/>
      <c r="AQ36" s="97"/>
      <c r="AR36" s="97"/>
      <c r="AS36" s="97"/>
      <c r="AT36" s="97"/>
      <c r="AU36" s="97"/>
      <c r="AV36" s="97"/>
      <c r="AW36" s="97"/>
      <c r="AX36" s="97"/>
      <c r="AY36" s="97"/>
      <c r="AZ36" s="97"/>
      <c r="BA36" s="97"/>
      <c r="BB36" s="97"/>
      <c r="BC36" s="97"/>
      <c r="BD36" s="97"/>
      <c r="BE36" s="97"/>
      <c r="BF36" s="97"/>
      <c r="BG36" s="97"/>
      <c r="BH36" s="97"/>
      <c r="BI36" s="97"/>
      <c r="BJ36" s="97"/>
      <c r="BK36" s="101"/>
      <c r="BL36" s="101"/>
      <c r="BM36" s="101"/>
      <c r="BN36" s="101"/>
    </row>
    <row r="37" spans="1:66" ht="12.75" customHeight="1">
      <c r="A37" s="70"/>
      <c r="B37" s="77"/>
      <c r="C37" s="193" t="s">
        <v>7</v>
      </c>
      <c r="D37" s="194"/>
      <c r="E37" s="194"/>
      <c r="F37" s="194"/>
      <c r="G37" s="194"/>
      <c r="H37" s="194"/>
      <c r="I37" s="194"/>
      <c r="J37" s="194"/>
      <c r="K37" s="194"/>
      <c r="L37" s="194"/>
      <c r="M37" s="194"/>
      <c r="N37" s="194"/>
      <c r="O37" s="194"/>
      <c r="P37" s="194"/>
      <c r="Q37" s="194"/>
      <c r="R37" s="194"/>
      <c r="S37" s="194"/>
      <c r="T37" s="194"/>
      <c r="U37" s="194"/>
      <c r="V37" s="194"/>
      <c r="W37" s="194"/>
      <c r="X37" s="195"/>
      <c r="Y37" s="81"/>
      <c r="Z37" s="70"/>
      <c r="AD37" s="97"/>
      <c r="AE37" s="97"/>
      <c r="AF37" s="97"/>
      <c r="AG37" s="97"/>
      <c r="AH37" s="97"/>
      <c r="AI37" s="97"/>
      <c r="AJ37" s="97"/>
      <c r="AK37" s="97"/>
      <c r="AL37" s="97"/>
      <c r="AM37" s="97"/>
      <c r="AN37" s="97"/>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1"/>
      <c r="BL37" s="101"/>
      <c r="BM37" s="101"/>
      <c r="BN37" s="101"/>
    </row>
    <row r="38" spans="1:66" ht="8.1" customHeight="1">
      <c r="A38" s="70"/>
      <c r="B38" s="77"/>
      <c r="C38" s="82"/>
      <c r="D38" s="84"/>
      <c r="E38" s="84"/>
      <c r="F38" s="84"/>
      <c r="G38" s="84"/>
      <c r="H38" s="84"/>
      <c r="I38" s="84"/>
      <c r="J38" s="84"/>
      <c r="K38" s="84"/>
      <c r="L38" s="84"/>
      <c r="M38" s="84"/>
      <c r="N38" s="84"/>
      <c r="O38" s="84"/>
      <c r="P38" s="84"/>
      <c r="Q38" s="84"/>
      <c r="R38" s="84"/>
      <c r="S38" s="84"/>
      <c r="T38" s="84"/>
      <c r="U38" s="84"/>
      <c r="V38" s="84"/>
      <c r="W38" s="84"/>
      <c r="X38" s="83"/>
      <c r="Y38" s="81"/>
      <c r="Z38" s="70"/>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1"/>
      <c r="BL38" s="101"/>
      <c r="BM38" s="101"/>
      <c r="BN38" s="101"/>
    </row>
    <row r="39" spans="1:66" ht="25.5" customHeight="1">
      <c r="A39" s="70"/>
      <c r="B39" s="77"/>
      <c r="C39" s="187" t="s">
        <v>8</v>
      </c>
      <c r="D39" s="188"/>
      <c r="E39" s="188"/>
      <c r="F39" s="188"/>
      <c r="G39" s="188"/>
      <c r="H39" s="188"/>
      <c r="I39" s="188"/>
      <c r="J39" s="188"/>
      <c r="K39" s="188"/>
      <c r="L39" s="188"/>
      <c r="M39" s="188"/>
      <c r="N39" s="188"/>
      <c r="O39" s="188"/>
      <c r="P39" s="188"/>
      <c r="Q39" s="188"/>
      <c r="R39" s="188"/>
      <c r="S39" s="188"/>
      <c r="T39" s="188"/>
      <c r="U39" s="188"/>
      <c r="V39" s="188"/>
      <c r="W39" s="188"/>
      <c r="X39" s="189"/>
      <c r="Y39" s="81"/>
      <c r="Z39" s="70"/>
      <c r="AD39" s="102"/>
      <c r="AE39" s="102"/>
      <c r="AF39" s="102"/>
      <c r="AG39" s="102"/>
      <c r="AH39" s="102"/>
      <c r="AI39" s="102"/>
      <c r="AJ39" s="102"/>
      <c r="AK39" s="102"/>
      <c r="AL39" s="102"/>
      <c r="AM39" s="102"/>
      <c r="AN39" s="102"/>
      <c r="AO39" s="97"/>
      <c r="AP39" s="97"/>
      <c r="AQ39" s="97"/>
      <c r="AR39" s="97"/>
      <c r="AS39" s="97"/>
      <c r="AT39" s="97"/>
      <c r="AU39" s="97"/>
      <c r="AV39" s="97"/>
      <c r="AW39" s="97"/>
      <c r="AX39" s="97"/>
      <c r="AY39" s="97"/>
      <c r="AZ39" s="97"/>
      <c r="BA39" s="97"/>
      <c r="BB39" s="97"/>
      <c r="BC39" s="97"/>
      <c r="BD39" s="97"/>
      <c r="BE39" s="97"/>
      <c r="BF39" s="97"/>
      <c r="BG39" s="97"/>
      <c r="BH39" s="97"/>
      <c r="BI39" s="97"/>
      <c r="BJ39" s="97"/>
      <c r="BK39" s="101"/>
      <c r="BL39" s="101"/>
      <c r="BM39" s="101"/>
      <c r="BN39" s="101"/>
    </row>
    <row r="40" spans="1:66" ht="8.1" customHeight="1">
      <c r="A40" s="70"/>
      <c r="B40" s="77"/>
      <c r="C40" s="82"/>
      <c r="D40" s="84"/>
      <c r="E40" s="84"/>
      <c r="F40" s="84"/>
      <c r="G40" s="84"/>
      <c r="H40" s="84"/>
      <c r="I40" s="84"/>
      <c r="J40" s="84"/>
      <c r="K40" s="84"/>
      <c r="L40" s="84"/>
      <c r="M40" s="84"/>
      <c r="N40" s="84"/>
      <c r="O40" s="84"/>
      <c r="P40" s="84"/>
      <c r="Q40" s="84"/>
      <c r="R40" s="84"/>
      <c r="S40" s="84"/>
      <c r="T40" s="84"/>
      <c r="U40" s="84"/>
      <c r="V40" s="84"/>
      <c r="W40" s="84"/>
      <c r="X40" s="83"/>
      <c r="Y40" s="81"/>
      <c r="Z40" s="70"/>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101"/>
      <c r="BL40" s="101"/>
      <c r="BM40" s="101"/>
      <c r="BN40" s="101"/>
    </row>
    <row r="41" spans="1:66">
      <c r="A41" s="70"/>
      <c r="B41" s="77"/>
      <c r="C41" s="103">
        <v>1</v>
      </c>
      <c r="D41" s="145" t="s">
        <v>9</v>
      </c>
      <c r="E41" s="145"/>
      <c r="F41" s="145"/>
      <c r="G41" s="84"/>
      <c r="H41" s="84"/>
      <c r="I41" s="84"/>
      <c r="J41" s="84"/>
      <c r="K41" s="84"/>
      <c r="L41" s="84"/>
      <c r="M41" s="84"/>
      <c r="N41" s="84"/>
      <c r="O41" s="84"/>
      <c r="P41" s="84"/>
      <c r="Q41" s="84"/>
      <c r="R41" s="84"/>
      <c r="S41" s="84"/>
      <c r="T41" s="84"/>
      <c r="U41" s="84"/>
      <c r="V41" s="84"/>
      <c r="W41" s="84"/>
      <c r="X41" s="83"/>
      <c r="Y41" s="81"/>
      <c r="Z41" s="70"/>
      <c r="AG41" s="97"/>
      <c r="AH41" s="97"/>
      <c r="AI41" s="97"/>
      <c r="AJ41" s="97"/>
      <c r="AK41" s="97"/>
      <c r="AL41" s="97"/>
      <c r="AM41" s="9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101"/>
      <c r="BL41" s="101"/>
      <c r="BM41" s="101"/>
      <c r="BN41" s="101"/>
    </row>
    <row r="42" spans="1:66">
      <c r="A42" s="70"/>
      <c r="B42" s="77"/>
      <c r="C42" s="103">
        <v>2</v>
      </c>
      <c r="D42" s="145" t="s">
        <v>10</v>
      </c>
      <c r="E42" s="145"/>
      <c r="F42" s="145"/>
      <c r="G42" s="84"/>
      <c r="H42" s="84"/>
      <c r="I42" s="84"/>
      <c r="J42" s="84"/>
      <c r="K42" s="84"/>
      <c r="L42" s="84"/>
      <c r="M42" s="84"/>
      <c r="N42" s="84"/>
      <c r="O42" s="84"/>
      <c r="P42" s="84"/>
      <c r="Q42" s="84"/>
      <c r="R42" s="84"/>
      <c r="S42" s="84"/>
      <c r="T42" s="84"/>
      <c r="U42" s="84"/>
      <c r="V42" s="84"/>
      <c r="W42" s="84"/>
      <c r="X42" s="83"/>
      <c r="Y42" s="81"/>
      <c r="Z42" s="70"/>
      <c r="AG42" s="97"/>
      <c r="AH42" s="97"/>
      <c r="AI42" s="97"/>
      <c r="AJ42" s="97"/>
      <c r="AK42" s="97"/>
      <c r="AL42" s="97"/>
      <c r="AM42" s="97"/>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101"/>
      <c r="BL42" s="101"/>
      <c r="BM42" s="101"/>
      <c r="BN42" s="101"/>
    </row>
    <row r="43" spans="1:66">
      <c r="A43" s="70"/>
      <c r="B43" s="77"/>
      <c r="C43" s="103">
        <v>3</v>
      </c>
      <c r="D43" s="145" t="s">
        <v>11</v>
      </c>
      <c r="E43" s="145"/>
      <c r="F43" s="145"/>
      <c r="G43" s="84"/>
      <c r="H43" s="84"/>
      <c r="I43" s="84"/>
      <c r="J43" s="84"/>
      <c r="K43" s="84"/>
      <c r="L43" s="84"/>
      <c r="M43" s="84"/>
      <c r="N43" s="84"/>
      <c r="O43" s="84"/>
      <c r="P43" s="84"/>
      <c r="Q43" s="84"/>
      <c r="R43" s="84"/>
      <c r="S43" s="84"/>
      <c r="T43" s="84"/>
      <c r="U43" s="84"/>
      <c r="V43" s="84"/>
      <c r="W43" s="84"/>
      <c r="X43" s="83"/>
      <c r="Y43" s="81"/>
      <c r="Z43" s="70"/>
      <c r="AG43" s="97"/>
      <c r="AH43" s="97"/>
      <c r="AI43" s="97"/>
      <c r="AJ43" s="97"/>
      <c r="AK43" s="97"/>
      <c r="AL43" s="97"/>
      <c r="AM43" s="97"/>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101"/>
      <c r="BL43" s="101"/>
      <c r="BM43" s="101"/>
      <c r="BN43" s="101"/>
    </row>
    <row r="44" spans="1:66">
      <c r="A44" s="70"/>
      <c r="B44" s="77"/>
      <c r="C44" s="144"/>
      <c r="D44" s="145" t="s">
        <v>12</v>
      </c>
      <c r="E44" s="145"/>
      <c r="F44" s="145"/>
      <c r="G44" s="84"/>
      <c r="H44" s="84"/>
      <c r="I44" s="84"/>
      <c r="J44" s="84"/>
      <c r="K44" s="84"/>
      <c r="L44" s="84"/>
      <c r="M44" s="84"/>
      <c r="N44" s="84"/>
      <c r="O44" s="84"/>
      <c r="P44" s="84"/>
      <c r="Q44" s="84"/>
      <c r="R44" s="84"/>
      <c r="S44" s="84"/>
      <c r="T44" s="84"/>
      <c r="U44" s="84"/>
      <c r="V44" s="84"/>
      <c r="W44" s="84"/>
      <c r="X44" s="83"/>
      <c r="Y44" s="81"/>
      <c r="Z44" s="70"/>
      <c r="AC44" s="97"/>
      <c r="AD44" s="97"/>
      <c r="AE44" s="97"/>
      <c r="AF44" s="97"/>
      <c r="AG44" s="97"/>
      <c r="AH44" s="97"/>
      <c r="AI44" s="97"/>
      <c r="AJ44" s="97"/>
      <c r="AK44" s="97"/>
      <c r="AL44" s="97"/>
      <c r="AM44" s="97"/>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101"/>
      <c r="BL44" s="101"/>
      <c r="BM44" s="101"/>
      <c r="BN44" s="101"/>
    </row>
    <row r="45" spans="1:66" ht="8.1" customHeight="1">
      <c r="A45" s="70"/>
      <c r="B45" s="77"/>
      <c r="C45" s="82"/>
      <c r="D45" s="84"/>
      <c r="E45" s="84"/>
      <c r="F45" s="84"/>
      <c r="G45" s="84"/>
      <c r="H45" s="84"/>
      <c r="I45" s="84"/>
      <c r="J45" s="84"/>
      <c r="K45" s="84"/>
      <c r="L45" s="84"/>
      <c r="M45" s="84"/>
      <c r="N45" s="84"/>
      <c r="O45" s="84"/>
      <c r="P45" s="84"/>
      <c r="Q45" s="84"/>
      <c r="R45" s="84"/>
      <c r="S45" s="84"/>
      <c r="T45" s="84"/>
      <c r="U45" s="84"/>
      <c r="V45" s="84"/>
      <c r="W45" s="84"/>
      <c r="X45" s="83"/>
      <c r="Y45" s="81"/>
      <c r="Z45" s="70"/>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101"/>
      <c r="BL45" s="101"/>
      <c r="BM45" s="101"/>
      <c r="BN45" s="101"/>
    </row>
    <row r="46" spans="1:66">
      <c r="A46" s="70"/>
      <c r="B46" s="77"/>
      <c r="C46" s="190" t="s">
        <v>16</v>
      </c>
      <c r="D46" s="191"/>
      <c r="E46" s="191"/>
      <c r="F46" s="191"/>
      <c r="G46" s="191"/>
      <c r="H46" s="191"/>
      <c r="I46" s="191"/>
      <c r="J46" s="191"/>
      <c r="K46" s="191"/>
      <c r="L46" s="191"/>
      <c r="M46" s="191"/>
      <c r="N46" s="191"/>
      <c r="O46" s="191"/>
      <c r="P46" s="191"/>
      <c r="Q46" s="191"/>
      <c r="R46" s="191"/>
      <c r="S46" s="191"/>
      <c r="T46" s="191"/>
      <c r="U46" s="191"/>
      <c r="V46" s="191"/>
      <c r="W46" s="191"/>
      <c r="X46" s="192"/>
      <c r="Y46" s="81"/>
      <c r="Z46" s="70"/>
      <c r="AD46" s="97"/>
      <c r="AE46" s="97"/>
      <c r="AF46" s="97"/>
      <c r="AG46" s="97"/>
      <c r="AH46" s="97"/>
      <c r="AI46" s="97"/>
      <c r="AJ46" s="97"/>
      <c r="AK46" s="97"/>
      <c r="AL46" s="97"/>
      <c r="AM46" s="97"/>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101"/>
      <c r="BL46" s="101"/>
      <c r="BM46" s="101"/>
      <c r="BN46" s="101"/>
    </row>
    <row r="47" spans="1:66">
      <c r="A47" s="70"/>
      <c r="B47" s="77"/>
      <c r="C47" s="144" t="s">
        <v>17</v>
      </c>
      <c r="D47" s="84"/>
      <c r="E47" s="84"/>
      <c r="F47" s="84"/>
      <c r="G47" s="84"/>
      <c r="H47" s="84"/>
      <c r="I47" s="84"/>
      <c r="J47" s="84"/>
      <c r="K47" s="84"/>
      <c r="L47" s="84"/>
      <c r="M47" s="84"/>
      <c r="N47" s="84"/>
      <c r="O47" s="84"/>
      <c r="P47" s="84"/>
      <c r="Q47" s="84"/>
      <c r="R47" s="84"/>
      <c r="S47" s="84"/>
      <c r="T47" s="84"/>
      <c r="U47" s="84"/>
      <c r="V47" s="84"/>
      <c r="W47" s="84"/>
      <c r="X47" s="83"/>
      <c r="Y47" s="81"/>
      <c r="Z47" s="70"/>
      <c r="AD47" s="97"/>
      <c r="AE47" s="97"/>
      <c r="AF47" s="97"/>
      <c r="AG47" s="97"/>
      <c r="AH47" s="97"/>
      <c r="AI47" s="97"/>
      <c r="AJ47" s="97"/>
      <c r="AK47" s="97"/>
      <c r="AL47" s="97"/>
      <c r="AM47" s="97"/>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101"/>
      <c r="BL47" s="101"/>
      <c r="BM47" s="101"/>
      <c r="BN47" s="101"/>
    </row>
    <row r="48" spans="1:66" ht="25.5" customHeight="1">
      <c r="A48" s="70"/>
      <c r="B48" s="77"/>
      <c r="C48" s="187" t="s">
        <v>65</v>
      </c>
      <c r="D48" s="188"/>
      <c r="E48" s="188"/>
      <c r="F48" s="188"/>
      <c r="G48" s="188"/>
      <c r="H48" s="188"/>
      <c r="I48" s="188"/>
      <c r="J48" s="188"/>
      <c r="K48" s="188"/>
      <c r="L48" s="188"/>
      <c r="M48" s="188"/>
      <c r="N48" s="188"/>
      <c r="O48" s="188"/>
      <c r="P48" s="188"/>
      <c r="Q48" s="188"/>
      <c r="R48" s="188"/>
      <c r="S48" s="188"/>
      <c r="T48" s="188"/>
      <c r="U48" s="188"/>
      <c r="V48" s="188"/>
      <c r="W48" s="188"/>
      <c r="X48" s="189"/>
      <c r="Y48" s="81"/>
      <c r="Z48" s="70"/>
      <c r="AC48" s="97"/>
      <c r="AD48" s="97"/>
      <c r="AE48" s="97"/>
      <c r="AF48" s="97"/>
      <c r="AG48" s="97"/>
      <c r="AH48" s="97"/>
      <c r="AI48" s="97"/>
      <c r="AJ48" s="97"/>
      <c r="AK48" s="97"/>
      <c r="AL48" s="97"/>
      <c r="AM48" s="97"/>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101"/>
      <c r="BL48" s="101"/>
      <c r="BM48" s="101"/>
      <c r="BN48" s="101"/>
    </row>
    <row r="49" spans="1:66" ht="8.1" customHeight="1" thickBot="1">
      <c r="A49" s="70"/>
      <c r="B49" s="77"/>
      <c r="C49" s="104"/>
      <c r="D49" s="105"/>
      <c r="E49" s="105"/>
      <c r="F49" s="105"/>
      <c r="G49" s="105"/>
      <c r="H49" s="105"/>
      <c r="I49" s="105"/>
      <c r="J49" s="105"/>
      <c r="K49" s="105"/>
      <c r="L49" s="105"/>
      <c r="M49" s="105"/>
      <c r="N49" s="105"/>
      <c r="O49" s="105"/>
      <c r="P49" s="105"/>
      <c r="Q49" s="105"/>
      <c r="R49" s="105"/>
      <c r="S49" s="105"/>
      <c r="T49" s="105"/>
      <c r="U49" s="105"/>
      <c r="V49" s="105"/>
      <c r="W49" s="105"/>
      <c r="X49" s="106"/>
      <c r="Y49" s="81"/>
      <c r="Z49" s="70"/>
      <c r="AC49" s="97"/>
      <c r="AD49" s="97"/>
      <c r="AE49" s="97"/>
      <c r="AF49" s="97"/>
      <c r="AG49" s="97"/>
      <c r="AH49" s="97"/>
      <c r="AI49" s="97"/>
      <c r="AJ49" s="97"/>
      <c r="AK49" s="97"/>
      <c r="AL49" s="97"/>
      <c r="AM49" s="97"/>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101"/>
      <c r="BL49" s="101"/>
      <c r="BM49" s="101"/>
      <c r="BN49" s="101"/>
    </row>
    <row r="50" spans="1:66" ht="8.1" customHeight="1" thickTop="1">
      <c r="A50" s="70"/>
      <c r="B50" s="77"/>
      <c r="C50" s="144"/>
      <c r="D50" s="84"/>
      <c r="E50" s="84"/>
      <c r="F50" s="84"/>
      <c r="G50" s="84"/>
      <c r="H50" s="84"/>
      <c r="I50" s="84"/>
      <c r="J50" s="84"/>
      <c r="K50" s="84"/>
      <c r="L50" s="84"/>
      <c r="M50" s="84"/>
      <c r="N50" s="84"/>
      <c r="O50" s="84"/>
      <c r="P50" s="84"/>
      <c r="Q50" s="84"/>
      <c r="R50" s="84"/>
      <c r="S50" s="84"/>
      <c r="T50" s="84"/>
      <c r="U50" s="84"/>
      <c r="V50" s="84"/>
      <c r="W50" s="84"/>
      <c r="X50" s="83"/>
      <c r="Y50" s="81"/>
      <c r="Z50" s="70"/>
      <c r="AC50" s="97"/>
      <c r="AD50" s="97"/>
      <c r="AE50" s="97"/>
      <c r="AF50" s="97"/>
      <c r="AG50" s="97"/>
      <c r="AH50" s="97"/>
      <c r="AI50" s="97"/>
      <c r="AJ50" s="97"/>
      <c r="AK50" s="97"/>
      <c r="AL50" s="107"/>
      <c r="AM50" s="97"/>
      <c r="AN50" s="107"/>
      <c r="AO50" s="97"/>
      <c r="AP50" s="97"/>
      <c r="AQ50" s="97"/>
      <c r="AR50" s="97"/>
      <c r="AS50" s="97"/>
      <c r="AT50" s="97"/>
      <c r="AU50" s="97"/>
      <c r="AV50" s="97"/>
      <c r="AW50" s="97"/>
      <c r="AX50" s="97"/>
      <c r="AY50" s="97"/>
      <c r="AZ50" s="97"/>
      <c r="BA50" s="97"/>
      <c r="BB50" s="97"/>
      <c r="BC50" s="97"/>
      <c r="BD50" s="97"/>
      <c r="BE50" s="97"/>
      <c r="BF50" s="97"/>
      <c r="BG50" s="97"/>
      <c r="BH50" s="97"/>
      <c r="BI50" s="97"/>
      <c r="BJ50" s="97"/>
      <c r="BK50" s="101"/>
      <c r="BL50" s="101"/>
      <c r="BM50" s="101"/>
      <c r="BN50" s="101"/>
    </row>
    <row r="51" spans="1:66">
      <c r="A51" s="70"/>
      <c r="B51" s="77"/>
      <c r="C51" s="193" t="s">
        <v>34</v>
      </c>
      <c r="D51" s="194"/>
      <c r="E51" s="194"/>
      <c r="F51" s="194"/>
      <c r="G51" s="194"/>
      <c r="H51" s="194"/>
      <c r="I51" s="194"/>
      <c r="J51" s="194"/>
      <c r="K51" s="194"/>
      <c r="L51" s="194"/>
      <c r="M51" s="194"/>
      <c r="N51" s="194"/>
      <c r="O51" s="194"/>
      <c r="P51" s="194"/>
      <c r="Q51" s="194"/>
      <c r="R51" s="194"/>
      <c r="S51" s="194"/>
      <c r="T51" s="194"/>
      <c r="U51" s="194"/>
      <c r="V51" s="194"/>
      <c r="W51" s="194"/>
      <c r="X51" s="195"/>
      <c r="Y51" s="81"/>
      <c r="Z51" s="70"/>
      <c r="AC51" s="97"/>
      <c r="AD51" s="97"/>
      <c r="AE51" s="97"/>
      <c r="AF51" s="97"/>
      <c r="AG51" s="97"/>
      <c r="AH51" s="97"/>
      <c r="AI51" s="97"/>
      <c r="AJ51" s="97"/>
      <c r="AK51" s="97"/>
      <c r="AL51" s="107"/>
      <c r="AM51" s="97"/>
      <c r="AN51" s="107"/>
      <c r="AO51" s="97"/>
      <c r="AP51" s="97"/>
      <c r="AQ51" s="97"/>
      <c r="AR51" s="97"/>
      <c r="AS51" s="97"/>
      <c r="AT51" s="97"/>
      <c r="AU51" s="97"/>
      <c r="AV51" s="97"/>
      <c r="AW51" s="97"/>
      <c r="AX51" s="97"/>
      <c r="AY51" s="97"/>
      <c r="AZ51" s="97"/>
      <c r="BA51" s="97"/>
      <c r="BB51" s="97"/>
      <c r="BC51" s="97"/>
      <c r="BD51" s="97"/>
      <c r="BE51" s="97"/>
      <c r="BF51" s="97"/>
      <c r="BG51" s="97"/>
      <c r="BH51" s="97"/>
      <c r="BI51" s="97"/>
      <c r="BJ51" s="97"/>
      <c r="BK51" s="101"/>
      <c r="BL51" s="101"/>
      <c r="BM51" s="101"/>
      <c r="BN51" s="101"/>
    </row>
    <row r="52" spans="1:66" ht="8.1" customHeight="1">
      <c r="A52" s="70"/>
      <c r="B52" s="77"/>
      <c r="C52" s="144"/>
      <c r="D52" s="84"/>
      <c r="E52" s="84"/>
      <c r="F52" s="84"/>
      <c r="G52" s="84"/>
      <c r="H52" s="84"/>
      <c r="I52" s="84"/>
      <c r="J52" s="84"/>
      <c r="K52" s="84"/>
      <c r="L52" s="84"/>
      <c r="M52" s="84"/>
      <c r="N52" s="84"/>
      <c r="O52" s="84"/>
      <c r="P52" s="84"/>
      <c r="Q52" s="84"/>
      <c r="R52" s="84"/>
      <c r="S52" s="84"/>
      <c r="T52" s="84"/>
      <c r="U52" s="84"/>
      <c r="V52" s="84"/>
      <c r="W52" s="84"/>
      <c r="X52" s="83"/>
      <c r="Y52" s="81"/>
      <c r="Z52" s="70"/>
      <c r="AC52" s="97"/>
      <c r="AD52" s="97"/>
      <c r="AE52" s="97"/>
      <c r="AF52" s="97"/>
      <c r="AG52" s="97"/>
      <c r="AH52" s="97"/>
      <c r="AI52" s="97"/>
      <c r="AJ52" s="97"/>
      <c r="AK52" s="97"/>
      <c r="AL52" s="107"/>
      <c r="AM52" s="97"/>
      <c r="AN52" s="107"/>
      <c r="AO52" s="97"/>
      <c r="AP52" s="97"/>
      <c r="AQ52" s="97"/>
      <c r="AR52" s="97"/>
      <c r="AS52" s="97"/>
      <c r="AT52" s="97"/>
      <c r="AU52" s="97"/>
      <c r="AV52" s="97"/>
      <c r="AW52" s="97"/>
      <c r="AX52" s="97"/>
      <c r="AY52" s="97"/>
      <c r="AZ52" s="97"/>
      <c r="BA52" s="97"/>
      <c r="BB52" s="97"/>
      <c r="BC52" s="97"/>
      <c r="BD52" s="97"/>
      <c r="BE52" s="97"/>
      <c r="BF52" s="97"/>
      <c r="BG52" s="97"/>
      <c r="BH52" s="97"/>
      <c r="BI52" s="97"/>
      <c r="BJ52" s="97"/>
      <c r="BK52" s="101"/>
      <c r="BL52" s="101"/>
      <c r="BM52" s="101"/>
      <c r="BN52" s="101"/>
    </row>
    <row r="53" spans="1:66" ht="38.1" customHeight="1">
      <c r="A53" s="70"/>
      <c r="B53" s="77"/>
      <c r="C53" s="187" t="s">
        <v>35</v>
      </c>
      <c r="D53" s="188"/>
      <c r="E53" s="188"/>
      <c r="F53" s="188"/>
      <c r="G53" s="188"/>
      <c r="H53" s="188"/>
      <c r="I53" s="188"/>
      <c r="J53" s="188"/>
      <c r="K53" s="188"/>
      <c r="L53" s="188"/>
      <c r="M53" s="188"/>
      <c r="N53" s="188"/>
      <c r="O53" s="188"/>
      <c r="P53" s="188"/>
      <c r="Q53" s="188"/>
      <c r="R53" s="188"/>
      <c r="S53" s="188"/>
      <c r="T53" s="188"/>
      <c r="U53" s="188"/>
      <c r="V53" s="188"/>
      <c r="W53" s="188"/>
      <c r="X53" s="189"/>
      <c r="Y53" s="81"/>
      <c r="Z53" s="70"/>
      <c r="AA53" s="108"/>
      <c r="AC53" s="97"/>
      <c r="AD53" s="97"/>
      <c r="AE53" s="97"/>
      <c r="AF53" s="97"/>
      <c r="AG53" s="97"/>
      <c r="AH53" s="97"/>
      <c r="AI53" s="97"/>
      <c r="AJ53" s="97"/>
      <c r="AK53" s="97"/>
      <c r="AL53" s="107"/>
      <c r="AM53" s="97"/>
      <c r="AN53" s="107"/>
      <c r="AO53" s="97"/>
      <c r="AP53" s="97"/>
      <c r="AQ53" s="97"/>
      <c r="AR53" s="97"/>
      <c r="AS53" s="97"/>
      <c r="AT53" s="97"/>
      <c r="AU53" s="97"/>
      <c r="AV53" s="97"/>
      <c r="AW53" s="97"/>
      <c r="AX53" s="97"/>
      <c r="AY53" s="97"/>
      <c r="AZ53" s="97"/>
      <c r="BA53" s="97"/>
      <c r="BB53" s="97"/>
      <c r="BC53" s="97"/>
      <c r="BD53" s="97"/>
      <c r="BE53" s="97"/>
      <c r="BF53" s="97"/>
      <c r="BG53" s="97"/>
      <c r="BH53" s="97"/>
      <c r="BI53" s="97"/>
      <c r="BJ53" s="97"/>
      <c r="BK53" s="101"/>
      <c r="BL53" s="101"/>
      <c r="BM53" s="101"/>
      <c r="BN53" s="101"/>
    </row>
    <row r="54" spans="1:66" ht="8.1" customHeight="1">
      <c r="A54" s="70"/>
      <c r="B54" s="77"/>
      <c r="C54" s="144"/>
      <c r="D54" s="84"/>
      <c r="E54" s="84"/>
      <c r="F54" s="84"/>
      <c r="G54" s="84"/>
      <c r="H54" s="84"/>
      <c r="I54" s="84"/>
      <c r="J54" s="84"/>
      <c r="K54" s="84"/>
      <c r="L54" s="84"/>
      <c r="M54" s="84"/>
      <c r="N54" s="84"/>
      <c r="O54" s="84"/>
      <c r="P54" s="84"/>
      <c r="Q54" s="84"/>
      <c r="R54" s="84"/>
      <c r="S54" s="84"/>
      <c r="T54" s="84"/>
      <c r="U54" s="84"/>
      <c r="V54" s="84"/>
      <c r="W54" s="84"/>
      <c r="X54" s="83"/>
      <c r="Y54" s="81"/>
      <c r="Z54" s="70"/>
      <c r="AC54" s="97"/>
      <c r="AD54" s="97"/>
      <c r="AE54" s="97"/>
      <c r="AF54" s="97"/>
      <c r="AG54" s="97"/>
      <c r="AH54" s="97"/>
      <c r="AI54" s="97"/>
      <c r="AJ54" s="97"/>
      <c r="AK54" s="97"/>
      <c r="AL54" s="107"/>
      <c r="AM54" s="97"/>
      <c r="AN54" s="107"/>
      <c r="AO54" s="97"/>
      <c r="AP54" s="97"/>
      <c r="AQ54" s="97"/>
      <c r="AR54" s="97"/>
      <c r="AS54" s="97"/>
      <c r="AT54" s="97"/>
      <c r="AU54" s="97"/>
      <c r="AV54" s="97"/>
      <c r="AW54" s="97"/>
      <c r="AX54" s="97"/>
      <c r="AY54" s="97"/>
      <c r="AZ54" s="97"/>
      <c r="BA54" s="97"/>
      <c r="BB54" s="97"/>
      <c r="BC54" s="97"/>
      <c r="BD54" s="97"/>
      <c r="BE54" s="97"/>
      <c r="BF54" s="97"/>
      <c r="BG54" s="97"/>
      <c r="BH54" s="97"/>
      <c r="BI54" s="97"/>
      <c r="BJ54" s="97"/>
      <c r="BK54" s="101"/>
      <c r="BL54" s="101"/>
      <c r="BM54" s="101"/>
      <c r="BN54" s="101"/>
    </row>
    <row r="55" spans="1:66">
      <c r="A55" s="70"/>
      <c r="B55" s="77"/>
      <c r="C55" s="144">
        <v>1</v>
      </c>
      <c r="D55" s="145" t="s">
        <v>9</v>
      </c>
      <c r="E55" s="84"/>
      <c r="F55" s="84"/>
      <c r="G55" s="84"/>
      <c r="H55" s="84"/>
      <c r="I55" s="84"/>
      <c r="J55" s="84"/>
      <c r="K55" s="84"/>
      <c r="L55" s="84"/>
      <c r="M55" s="84"/>
      <c r="N55" s="84"/>
      <c r="O55" s="84"/>
      <c r="P55" s="84"/>
      <c r="Q55" s="84"/>
      <c r="R55" s="84"/>
      <c r="S55" s="84"/>
      <c r="T55" s="84"/>
      <c r="U55" s="84"/>
      <c r="V55" s="84"/>
      <c r="W55" s="84"/>
      <c r="X55" s="83"/>
      <c r="Y55" s="81"/>
      <c r="Z55" s="70"/>
      <c r="AC55" s="97"/>
      <c r="AD55" s="97"/>
      <c r="AE55" s="97"/>
      <c r="AF55" s="97"/>
      <c r="AG55" s="97"/>
      <c r="AH55" s="97"/>
      <c r="AI55" s="97"/>
      <c r="AJ55" s="97"/>
      <c r="AK55" s="97"/>
      <c r="AL55" s="107"/>
      <c r="AM55" s="97"/>
      <c r="AN55" s="107"/>
      <c r="AO55" s="97"/>
      <c r="AP55" s="97"/>
      <c r="AQ55" s="97"/>
      <c r="AR55" s="97"/>
      <c r="AS55" s="97"/>
      <c r="AT55" s="97"/>
      <c r="AU55" s="97"/>
      <c r="AV55" s="97"/>
      <c r="AW55" s="97"/>
      <c r="AX55" s="97"/>
      <c r="AY55" s="97"/>
      <c r="AZ55" s="97"/>
      <c r="BA55" s="97"/>
      <c r="BB55" s="97"/>
      <c r="BC55" s="97"/>
      <c r="BD55" s="97"/>
      <c r="BE55" s="97"/>
      <c r="BF55" s="97"/>
      <c r="BG55" s="97"/>
      <c r="BH55" s="97"/>
      <c r="BI55" s="97"/>
      <c r="BJ55" s="97"/>
      <c r="BK55" s="101"/>
      <c r="BL55" s="101"/>
      <c r="BM55" s="101"/>
      <c r="BN55" s="101"/>
    </row>
    <row r="56" spans="1:66">
      <c r="A56" s="70"/>
      <c r="B56" s="77"/>
      <c r="C56" s="144">
        <v>2</v>
      </c>
      <c r="D56" s="145" t="s">
        <v>10</v>
      </c>
      <c r="E56" s="84"/>
      <c r="F56" s="84"/>
      <c r="G56" s="84"/>
      <c r="H56" s="84"/>
      <c r="I56" s="84"/>
      <c r="J56" s="84"/>
      <c r="K56" s="84"/>
      <c r="L56" s="84"/>
      <c r="M56" s="84"/>
      <c r="N56" s="84"/>
      <c r="O56" s="84"/>
      <c r="P56" s="84"/>
      <c r="Q56" s="84"/>
      <c r="R56" s="84"/>
      <c r="S56" s="84"/>
      <c r="T56" s="84"/>
      <c r="U56" s="84"/>
      <c r="V56" s="84"/>
      <c r="W56" s="84"/>
      <c r="X56" s="83"/>
      <c r="Y56" s="81"/>
      <c r="Z56" s="70"/>
      <c r="AC56" s="97"/>
      <c r="AD56" s="97"/>
      <c r="AE56" s="97"/>
      <c r="AF56" s="97"/>
      <c r="AG56" s="97"/>
      <c r="AH56" s="97"/>
      <c r="AI56" s="97"/>
      <c r="AJ56" s="97"/>
      <c r="AK56" s="97"/>
      <c r="AL56" s="107"/>
      <c r="AM56" s="97"/>
      <c r="AN56" s="107"/>
      <c r="AO56" s="97"/>
      <c r="AP56" s="97"/>
      <c r="AQ56" s="97"/>
      <c r="AR56" s="97"/>
      <c r="AS56" s="97"/>
      <c r="AT56" s="97"/>
      <c r="AU56" s="97"/>
      <c r="AV56" s="97"/>
      <c r="AW56" s="97"/>
      <c r="AX56" s="97"/>
      <c r="AY56" s="97"/>
      <c r="AZ56" s="97"/>
      <c r="BA56" s="97"/>
      <c r="BB56" s="97"/>
      <c r="BC56" s="97"/>
      <c r="BD56" s="97"/>
      <c r="BE56" s="97"/>
      <c r="BF56" s="97"/>
      <c r="BG56" s="97"/>
      <c r="BH56" s="97"/>
      <c r="BI56" s="97"/>
      <c r="BJ56" s="97"/>
      <c r="BK56" s="101"/>
      <c r="BL56" s="101"/>
      <c r="BM56" s="101"/>
      <c r="BN56" s="101"/>
    </row>
    <row r="57" spans="1:66">
      <c r="A57" s="70"/>
      <c r="B57" s="77"/>
      <c r="C57" s="144">
        <v>3</v>
      </c>
      <c r="D57" s="145" t="s">
        <v>39</v>
      </c>
      <c r="E57" s="84"/>
      <c r="F57" s="84"/>
      <c r="G57" s="84"/>
      <c r="H57" s="84"/>
      <c r="I57" s="84"/>
      <c r="J57" s="84"/>
      <c r="K57" s="84"/>
      <c r="L57" s="84"/>
      <c r="M57" s="84"/>
      <c r="N57" s="84"/>
      <c r="O57" s="84"/>
      <c r="P57" s="84"/>
      <c r="Q57" s="84"/>
      <c r="R57" s="84"/>
      <c r="S57" s="84"/>
      <c r="T57" s="84"/>
      <c r="U57" s="84"/>
      <c r="V57" s="84"/>
      <c r="W57" s="84"/>
      <c r="X57" s="83"/>
      <c r="Y57" s="81"/>
      <c r="Z57" s="70"/>
      <c r="AC57" s="97"/>
      <c r="AD57" s="97"/>
      <c r="AE57" s="97"/>
      <c r="AF57" s="97"/>
      <c r="AG57" s="97"/>
      <c r="AH57" s="97"/>
      <c r="AI57" s="97"/>
      <c r="AJ57" s="97"/>
      <c r="AK57" s="97"/>
      <c r="AL57" s="107"/>
      <c r="AM57" s="97"/>
      <c r="AN57" s="107"/>
      <c r="AO57" s="97"/>
      <c r="AP57" s="97"/>
      <c r="AQ57" s="97"/>
      <c r="AR57" s="97"/>
      <c r="AS57" s="97"/>
      <c r="AT57" s="97"/>
      <c r="AU57" s="97"/>
      <c r="AV57" s="97"/>
      <c r="AW57" s="97"/>
      <c r="AX57" s="97"/>
      <c r="AY57" s="97"/>
      <c r="AZ57" s="97"/>
      <c r="BA57" s="97"/>
      <c r="BB57" s="97"/>
      <c r="BC57" s="97"/>
      <c r="BD57" s="97"/>
      <c r="BE57" s="97"/>
      <c r="BF57" s="97"/>
      <c r="BG57" s="97"/>
      <c r="BH57" s="97"/>
      <c r="BI57" s="97"/>
      <c r="BJ57" s="97"/>
      <c r="BK57" s="101"/>
      <c r="BL57" s="101"/>
      <c r="BM57" s="101"/>
      <c r="BN57" s="101"/>
    </row>
    <row r="58" spans="1:66" ht="8.1" customHeight="1">
      <c r="A58" s="70"/>
      <c r="B58" s="77"/>
      <c r="C58" s="144"/>
      <c r="D58" s="84"/>
      <c r="E58" s="84"/>
      <c r="F58" s="84"/>
      <c r="G58" s="84"/>
      <c r="H58" s="84"/>
      <c r="I58" s="84"/>
      <c r="J58" s="84"/>
      <c r="K58" s="84"/>
      <c r="L58" s="84"/>
      <c r="M58" s="84"/>
      <c r="N58" s="84"/>
      <c r="O58" s="84"/>
      <c r="P58" s="84"/>
      <c r="Q58" s="84"/>
      <c r="R58" s="84"/>
      <c r="S58" s="84"/>
      <c r="T58" s="84"/>
      <c r="U58" s="84"/>
      <c r="V58" s="84"/>
      <c r="W58" s="84"/>
      <c r="X58" s="83"/>
      <c r="Y58" s="81"/>
      <c r="Z58" s="70"/>
      <c r="AC58" s="97"/>
      <c r="AD58" s="97"/>
      <c r="AE58" s="97"/>
      <c r="AF58" s="97"/>
      <c r="AG58" s="97"/>
      <c r="AH58" s="97"/>
      <c r="AI58" s="97"/>
      <c r="AJ58" s="97"/>
      <c r="AK58" s="97"/>
      <c r="AL58" s="107"/>
      <c r="AM58" s="97"/>
      <c r="AN58" s="107"/>
      <c r="AO58" s="97"/>
      <c r="AP58" s="97"/>
      <c r="AQ58" s="97"/>
      <c r="AR58" s="97"/>
      <c r="AS58" s="97"/>
      <c r="AT58" s="97"/>
      <c r="AU58" s="97"/>
      <c r="AV58" s="97"/>
      <c r="AW58" s="97"/>
      <c r="AX58" s="97"/>
      <c r="AY58" s="97"/>
      <c r="AZ58" s="97"/>
      <c r="BA58" s="97"/>
      <c r="BB58" s="97"/>
      <c r="BC58" s="97"/>
      <c r="BD58" s="97"/>
      <c r="BE58" s="97"/>
      <c r="BF58" s="97"/>
      <c r="BG58" s="97"/>
      <c r="BH58" s="97"/>
      <c r="BI58" s="97"/>
      <c r="BJ58" s="97"/>
      <c r="BK58" s="101"/>
      <c r="BL58" s="101"/>
      <c r="BM58" s="101"/>
      <c r="BN58" s="101"/>
    </row>
    <row r="59" spans="1:66" ht="25.5" customHeight="1">
      <c r="A59" s="70"/>
      <c r="B59" s="77"/>
      <c r="C59" s="187" t="s">
        <v>36</v>
      </c>
      <c r="D59" s="188"/>
      <c r="E59" s="188"/>
      <c r="F59" s="188"/>
      <c r="G59" s="188"/>
      <c r="H59" s="188"/>
      <c r="I59" s="188"/>
      <c r="J59" s="188"/>
      <c r="K59" s="188"/>
      <c r="L59" s="188"/>
      <c r="M59" s="188"/>
      <c r="N59" s="188"/>
      <c r="O59" s="188"/>
      <c r="P59" s="188"/>
      <c r="Q59" s="188"/>
      <c r="R59" s="188"/>
      <c r="S59" s="188"/>
      <c r="T59" s="188"/>
      <c r="U59" s="188"/>
      <c r="V59" s="188"/>
      <c r="W59" s="188"/>
      <c r="X59" s="189"/>
      <c r="Y59" s="81"/>
      <c r="Z59" s="70"/>
      <c r="AC59" s="97"/>
      <c r="AD59" s="97"/>
      <c r="AE59" s="97"/>
      <c r="AF59" s="97"/>
      <c r="AG59" s="97"/>
      <c r="AH59" s="97"/>
      <c r="AI59" s="97"/>
      <c r="AJ59" s="97"/>
      <c r="AK59" s="97"/>
      <c r="AL59" s="107"/>
      <c r="AM59" s="97"/>
      <c r="AN59" s="107"/>
      <c r="AO59" s="97"/>
      <c r="AP59" s="97"/>
      <c r="AQ59" s="97"/>
      <c r="AR59" s="97"/>
      <c r="AS59" s="97"/>
      <c r="AT59" s="97"/>
      <c r="AU59" s="97"/>
      <c r="AV59" s="97"/>
      <c r="AW59" s="97"/>
      <c r="AX59" s="97"/>
      <c r="AY59" s="97"/>
      <c r="AZ59" s="97"/>
      <c r="BA59" s="97"/>
      <c r="BB59" s="97"/>
      <c r="BC59" s="97"/>
      <c r="BD59" s="97"/>
      <c r="BE59" s="97"/>
      <c r="BF59" s="97"/>
      <c r="BG59" s="97"/>
      <c r="BH59" s="97"/>
      <c r="BI59" s="97"/>
      <c r="BJ59" s="97"/>
      <c r="BK59" s="101"/>
      <c r="BL59" s="101"/>
      <c r="BM59" s="101"/>
      <c r="BN59" s="101"/>
    </row>
    <row r="60" spans="1:66" ht="8.1" customHeight="1">
      <c r="A60" s="70"/>
      <c r="B60" s="77"/>
      <c r="C60" s="144"/>
      <c r="D60" s="84"/>
      <c r="E60" s="84"/>
      <c r="F60" s="84"/>
      <c r="G60" s="84"/>
      <c r="H60" s="84"/>
      <c r="I60" s="84"/>
      <c r="J60" s="84"/>
      <c r="K60" s="84"/>
      <c r="L60" s="84"/>
      <c r="M60" s="84"/>
      <c r="N60" s="84"/>
      <c r="O60" s="84"/>
      <c r="P60" s="84"/>
      <c r="Q60" s="84"/>
      <c r="R60" s="84"/>
      <c r="S60" s="84"/>
      <c r="T60" s="84"/>
      <c r="U60" s="84"/>
      <c r="V60" s="84"/>
      <c r="W60" s="84"/>
      <c r="X60" s="83"/>
      <c r="Y60" s="81"/>
      <c r="Z60" s="70"/>
      <c r="AC60" s="97"/>
      <c r="AD60" s="97"/>
      <c r="AE60" s="97"/>
      <c r="AF60" s="97"/>
      <c r="AG60" s="97"/>
      <c r="AH60" s="97"/>
      <c r="AI60" s="97"/>
      <c r="AJ60" s="97"/>
      <c r="AK60" s="97"/>
      <c r="AL60" s="107"/>
      <c r="AM60" s="97"/>
      <c r="AN60" s="107"/>
      <c r="AO60" s="97"/>
      <c r="AP60" s="97"/>
      <c r="AQ60" s="97"/>
      <c r="AR60" s="97"/>
      <c r="AS60" s="97"/>
      <c r="AT60" s="97"/>
      <c r="AU60" s="97"/>
      <c r="AV60" s="97"/>
      <c r="AW60" s="97"/>
      <c r="AX60" s="97"/>
      <c r="AY60" s="97"/>
      <c r="AZ60" s="97"/>
      <c r="BA60" s="97"/>
      <c r="BB60" s="97"/>
      <c r="BC60" s="97"/>
      <c r="BD60" s="97"/>
      <c r="BE60" s="97"/>
      <c r="BF60" s="97"/>
      <c r="BG60" s="97"/>
      <c r="BH60" s="97"/>
      <c r="BI60" s="97"/>
      <c r="BJ60" s="97"/>
      <c r="BK60" s="101"/>
      <c r="BL60" s="101"/>
      <c r="BM60" s="101"/>
      <c r="BN60" s="101"/>
    </row>
    <row r="61" spans="1:66">
      <c r="A61" s="70"/>
      <c r="B61" s="77"/>
      <c r="C61" s="187" t="s">
        <v>37</v>
      </c>
      <c r="D61" s="188"/>
      <c r="E61" s="188"/>
      <c r="F61" s="188"/>
      <c r="G61" s="188"/>
      <c r="H61" s="188"/>
      <c r="I61" s="188"/>
      <c r="J61" s="188"/>
      <c r="K61" s="188"/>
      <c r="L61" s="188"/>
      <c r="M61" s="188"/>
      <c r="N61" s="188"/>
      <c r="O61" s="188"/>
      <c r="P61" s="188"/>
      <c r="Q61" s="188"/>
      <c r="R61" s="188"/>
      <c r="S61" s="188"/>
      <c r="T61" s="188"/>
      <c r="U61" s="188"/>
      <c r="V61" s="188"/>
      <c r="W61" s="188"/>
      <c r="X61" s="189"/>
      <c r="Y61" s="81"/>
      <c r="Z61" s="70"/>
      <c r="AC61" s="97"/>
      <c r="AD61" s="97"/>
      <c r="AE61" s="97"/>
      <c r="AF61" s="97"/>
      <c r="AG61" s="97"/>
      <c r="AH61" s="97"/>
      <c r="AI61" s="97"/>
      <c r="AJ61" s="97"/>
      <c r="AK61" s="97"/>
      <c r="AL61" s="107"/>
      <c r="AM61" s="97"/>
      <c r="AN61" s="107"/>
      <c r="AO61" s="97"/>
      <c r="AP61" s="97"/>
      <c r="AQ61" s="97"/>
      <c r="AR61" s="97"/>
      <c r="AS61" s="97"/>
      <c r="AT61" s="97"/>
      <c r="AU61" s="97"/>
      <c r="AV61" s="97"/>
      <c r="AW61" s="97"/>
      <c r="AX61" s="97"/>
      <c r="AY61" s="97"/>
      <c r="AZ61" s="97"/>
      <c r="BA61" s="97"/>
      <c r="BB61" s="97"/>
      <c r="BC61" s="97"/>
      <c r="BD61" s="97"/>
      <c r="BE61" s="97"/>
      <c r="BF61" s="97"/>
      <c r="BG61" s="97"/>
      <c r="BH61" s="97"/>
      <c r="BI61" s="97"/>
      <c r="BJ61" s="97"/>
      <c r="BK61" s="101"/>
      <c r="BL61" s="101"/>
      <c r="BM61" s="101"/>
      <c r="BN61" s="101"/>
    </row>
    <row r="62" spans="1:66">
      <c r="A62" s="70"/>
      <c r="B62" s="77"/>
      <c r="C62" s="144" t="s">
        <v>40</v>
      </c>
      <c r="D62" s="84"/>
      <c r="E62" s="84"/>
      <c r="F62" s="84"/>
      <c r="G62" s="84"/>
      <c r="H62" s="84"/>
      <c r="I62" s="84"/>
      <c r="J62" s="84"/>
      <c r="K62" s="84"/>
      <c r="L62" s="84"/>
      <c r="M62" s="84"/>
      <c r="N62" s="84"/>
      <c r="O62" s="84"/>
      <c r="P62" s="84"/>
      <c r="Q62" s="84"/>
      <c r="R62" s="84"/>
      <c r="S62" s="84"/>
      <c r="T62" s="84"/>
      <c r="U62" s="84"/>
      <c r="V62" s="84"/>
      <c r="W62" s="84"/>
      <c r="X62" s="83"/>
      <c r="Y62" s="81"/>
      <c r="Z62" s="70"/>
      <c r="AC62" s="97"/>
      <c r="AD62" s="97"/>
      <c r="AE62" s="97"/>
      <c r="AF62" s="97"/>
      <c r="AG62" s="97"/>
      <c r="AH62" s="97"/>
      <c r="AI62" s="97"/>
      <c r="AJ62" s="97"/>
      <c r="AK62" s="97"/>
      <c r="AL62" s="107"/>
      <c r="AM62" s="97"/>
      <c r="AN62" s="107"/>
      <c r="AO62" s="97"/>
      <c r="AP62" s="97"/>
      <c r="AQ62" s="97"/>
      <c r="AR62" s="97"/>
      <c r="AS62" s="97"/>
      <c r="AT62" s="97"/>
      <c r="AU62" s="97"/>
      <c r="AV62" s="97"/>
      <c r="AW62" s="97"/>
      <c r="AX62" s="97"/>
      <c r="AY62" s="97"/>
      <c r="AZ62" s="97"/>
      <c r="BA62" s="97"/>
      <c r="BB62" s="97"/>
      <c r="BC62" s="97"/>
      <c r="BD62" s="97"/>
      <c r="BE62" s="97"/>
      <c r="BF62" s="97"/>
      <c r="BG62" s="97"/>
      <c r="BH62" s="97"/>
      <c r="BI62" s="97"/>
      <c r="BJ62" s="97"/>
      <c r="BK62" s="101"/>
      <c r="BL62" s="101"/>
      <c r="BM62" s="101"/>
      <c r="BN62" s="101"/>
    </row>
    <row r="63" spans="1:66" ht="25.5" customHeight="1">
      <c r="A63" s="70"/>
      <c r="B63" s="77"/>
      <c r="C63" s="187" t="s">
        <v>41</v>
      </c>
      <c r="D63" s="188"/>
      <c r="E63" s="188"/>
      <c r="F63" s="188"/>
      <c r="G63" s="188"/>
      <c r="H63" s="188"/>
      <c r="I63" s="188"/>
      <c r="J63" s="188"/>
      <c r="K63" s="188"/>
      <c r="L63" s="188"/>
      <c r="M63" s="188"/>
      <c r="N63" s="188"/>
      <c r="O63" s="188"/>
      <c r="P63" s="188"/>
      <c r="Q63" s="188"/>
      <c r="R63" s="188"/>
      <c r="S63" s="188"/>
      <c r="T63" s="188"/>
      <c r="U63" s="188"/>
      <c r="V63" s="188"/>
      <c r="W63" s="188"/>
      <c r="X63" s="189"/>
      <c r="Y63" s="81"/>
      <c r="Z63" s="70"/>
      <c r="AC63" s="97"/>
      <c r="AD63" s="97"/>
      <c r="AE63" s="97"/>
      <c r="AF63" s="97"/>
      <c r="AG63" s="97"/>
      <c r="AH63" s="97"/>
      <c r="AI63" s="97"/>
      <c r="AJ63" s="97"/>
      <c r="AK63" s="97"/>
      <c r="AL63" s="107"/>
      <c r="AM63" s="97"/>
      <c r="AN63" s="107"/>
      <c r="AO63" s="97"/>
      <c r="AP63" s="97"/>
      <c r="AQ63" s="97"/>
      <c r="AR63" s="97"/>
      <c r="AS63" s="97"/>
      <c r="AT63" s="97"/>
      <c r="AU63" s="97"/>
      <c r="AV63" s="97"/>
      <c r="AW63" s="97"/>
      <c r="AX63" s="97"/>
      <c r="AY63" s="97"/>
      <c r="AZ63" s="97"/>
      <c r="BA63" s="97"/>
      <c r="BB63" s="97"/>
      <c r="BC63" s="97"/>
      <c r="BD63" s="97"/>
      <c r="BE63" s="97"/>
      <c r="BF63" s="97"/>
      <c r="BG63" s="97"/>
      <c r="BH63" s="97"/>
      <c r="BI63" s="97"/>
      <c r="BJ63" s="97"/>
      <c r="BK63" s="101"/>
      <c r="BL63" s="101"/>
      <c r="BM63" s="101"/>
      <c r="BN63" s="101"/>
    </row>
    <row r="64" spans="1:66" ht="38.1" customHeight="1">
      <c r="A64" s="70"/>
      <c r="B64" s="77"/>
      <c r="C64" s="187" t="s">
        <v>42</v>
      </c>
      <c r="D64" s="188"/>
      <c r="E64" s="188"/>
      <c r="F64" s="188"/>
      <c r="G64" s="188"/>
      <c r="H64" s="188"/>
      <c r="I64" s="188"/>
      <c r="J64" s="188"/>
      <c r="K64" s="188"/>
      <c r="L64" s="188"/>
      <c r="M64" s="188"/>
      <c r="N64" s="188"/>
      <c r="O64" s="188"/>
      <c r="P64" s="188"/>
      <c r="Q64" s="188"/>
      <c r="R64" s="188"/>
      <c r="S64" s="188"/>
      <c r="T64" s="188"/>
      <c r="U64" s="188"/>
      <c r="V64" s="188"/>
      <c r="W64" s="188"/>
      <c r="X64" s="189"/>
      <c r="Y64" s="81"/>
      <c r="Z64" s="70"/>
      <c r="AC64" s="97"/>
      <c r="AD64" s="97"/>
      <c r="AE64" s="97"/>
      <c r="AF64" s="97"/>
      <c r="AG64" s="97"/>
      <c r="AH64" s="97"/>
      <c r="AI64" s="97"/>
      <c r="AJ64" s="97"/>
      <c r="AK64" s="97"/>
      <c r="AL64" s="107"/>
      <c r="AM64" s="97"/>
      <c r="AN64" s="107"/>
      <c r="AO64" s="97"/>
      <c r="AP64" s="97"/>
      <c r="AQ64" s="97"/>
      <c r="AR64" s="97"/>
      <c r="AS64" s="97"/>
      <c r="AT64" s="97"/>
      <c r="AU64" s="97"/>
      <c r="AV64" s="97"/>
      <c r="AW64" s="97"/>
      <c r="AX64" s="97"/>
      <c r="AY64" s="97"/>
      <c r="AZ64" s="97"/>
      <c r="BA64" s="97"/>
      <c r="BB64" s="97"/>
      <c r="BC64" s="97"/>
      <c r="BD64" s="97"/>
      <c r="BE64" s="97"/>
      <c r="BF64" s="97"/>
      <c r="BG64" s="97"/>
      <c r="BH64" s="97"/>
      <c r="BI64" s="97"/>
      <c r="BJ64" s="97"/>
      <c r="BK64" s="101"/>
      <c r="BL64" s="101"/>
      <c r="BM64" s="101"/>
      <c r="BN64" s="101"/>
    </row>
    <row r="65" spans="1:66" ht="8.1" customHeight="1" thickBot="1">
      <c r="A65" s="70"/>
      <c r="B65" s="77"/>
      <c r="C65" s="109"/>
      <c r="D65" s="91"/>
      <c r="E65" s="91"/>
      <c r="F65" s="91"/>
      <c r="G65" s="91"/>
      <c r="H65" s="91"/>
      <c r="I65" s="91"/>
      <c r="J65" s="91"/>
      <c r="K65" s="91"/>
      <c r="L65" s="91"/>
      <c r="M65" s="91"/>
      <c r="N65" s="91"/>
      <c r="O65" s="91"/>
      <c r="P65" s="91"/>
      <c r="Q65" s="91"/>
      <c r="R65" s="91"/>
      <c r="S65" s="91"/>
      <c r="T65" s="91"/>
      <c r="U65" s="91"/>
      <c r="V65" s="91"/>
      <c r="W65" s="91"/>
      <c r="X65" s="92"/>
      <c r="Y65" s="81"/>
      <c r="Z65" s="70"/>
      <c r="AC65" s="97"/>
      <c r="AD65" s="97"/>
      <c r="AE65" s="97"/>
      <c r="AF65" s="97"/>
      <c r="AG65" s="97"/>
      <c r="AH65" s="97"/>
      <c r="AI65" s="97"/>
      <c r="AJ65" s="97"/>
      <c r="AK65" s="97"/>
      <c r="AL65" s="107"/>
      <c r="AM65" s="97"/>
      <c r="AN65" s="107"/>
      <c r="AO65" s="97"/>
      <c r="AP65" s="97"/>
      <c r="AQ65" s="97"/>
      <c r="AR65" s="97"/>
      <c r="AS65" s="97"/>
      <c r="AT65" s="97"/>
      <c r="AU65" s="97"/>
      <c r="AV65" s="97"/>
      <c r="AW65" s="97"/>
      <c r="AX65" s="97"/>
      <c r="AY65" s="97"/>
      <c r="AZ65" s="97"/>
      <c r="BA65" s="97"/>
      <c r="BB65" s="97"/>
      <c r="BC65" s="97"/>
      <c r="BD65" s="97"/>
      <c r="BE65" s="97"/>
      <c r="BF65" s="97"/>
      <c r="BG65" s="97"/>
      <c r="BH65" s="97"/>
      <c r="BI65" s="97"/>
      <c r="BJ65" s="97"/>
      <c r="BK65" s="101"/>
      <c r="BL65" s="101"/>
      <c r="BM65" s="101"/>
      <c r="BN65" s="101"/>
    </row>
    <row r="66" spans="1:66" ht="9.9499999999999993" customHeight="1" thickTop="1" thickBot="1">
      <c r="A66" s="70"/>
      <c r="B66" s="110"/>
      <c r="C66" s="111"/>
      <c r="D66" s="111"/>
      <c r="E66" s="111"/>
      <c r="F66" s="111"/>
      <c r="G66" s="111"/>
      <c r="H66" s="111"/>
      <c r="I66" s="111"/>
      <c r="J66" s="111"/>
      <c r="K66" s="111"/>
      <c r="L66" s="111"/>
      <c r="M66" s="111"/>
      <c r="N66" s="111"/>
      <c r="O66" s="111"/>
      <c r="P66" s="111"/>
      <c r="Q66" s="111"/>
      <c r="R66" s="111"/>
      <c r="S66" s="111"/>
      <c r="T66" s="111"/>
      <c r="U66" s="111"/>
      <c r="V66" s="111"/>
      <c r="W66" s="111"/>
      <c r="X66" s="111"/>
      <c r="Y66" s="112"/>
      <c r="Z66" s="70"/>
      <c r="AC66" s="97"/>
      <c r="AD66" s="97"/>
      <c r="AE66" s="97"/>
      <c r="AF66" s="97"/>
      <c r="AG66" s="97"/>
      <c r="AH66" s="97"/>
      <c r="AI66" s="97"/>
      <c r="AJ66" s="97"/>
      <c r="AK66" s="97"/>
      <c r="AL66" s="107"/>
      <c r="AM66" s="97"/>
      <c r="AN66" s="107"/>
      <c r="AO66" s="97"/>
      <c r="AP66" s="97"/>
      <c r="AQ66" s="97"/>
      <c r="AR66" s="97"/>
      <c r="AS66" s="97"/>
      <c r="AT66" s="97"/>
      <c r="AU66" s="97"/>
      <c r="AV66" s="97"/>
      <c r="AW66" s="97"/>
      <c r="AX66" s="97"/>
      <c r="AY66" s="97"/>
      <c r="AZ66" s="97"/>
      <c r="BA66" s="97"/>
      <c r="BB66" s="97"/>
      <c r="BC66" s="97"/>
      <c r="BD66" s="97"/>
      <c r="BE66" s="97"/>
      <c r="BF66" s="97"/>
      <c r="BG66" s="97"/>
      <c r="BH66" s="97"/>
      <c r="BI66" s="97"/>
      <c r="BJ66" s="97"/>
      <c r="BK66" s="101"/>
      <c r="BL66" s="101"/>
      <c r="BM66" s="101"/>
      <c r="BN66" s="101"/>
    </row>
    <row r="67" spans="1:66">
      <c r="A67" s="70"/>
      <c r="B67" s="70" t="s">
        <v>45</v>
      </c>
      <c r="C67" s="70"/>
      <c r="D67" s="70"/>
      <c r="E67" s="70"/>
      <c r="F67" s="70"/>
      <c r="G67" s="70"/>
      <c r="H67" s="70"/>
      <c r="I67" s="70"/>
      <c r="J67" s="70"/>
      <c r="K67" s="70"/>
      <c r="L67" s="70"/>
      <c r="M67" s="70"/>
      <c r="N67" s="70"/>
      <c r="O67" s="70"/>
      <c r="P67" s="70"/>
      <c r="Q67" s="70"/>
      <c r="R67" s="70"/>
      <c r="S67" s="70"/>
      <c r="T67" s="70"/>
      <c r="U67" s="70"/>
      <c r="V67" s="70"/>
      <c r="W67" s="70"/>
      <c r="X67" s="70"/>
      <c r="Y67" s="71" t="s">
        <v>46</v>
      </c>
      <c r="Z67" s="70"/>
      <c r="AC67" s="97"/>
      <c r="AD67" s="97"/>
      <c r="AE67" s="97"/>
      <c r="AF67" s="97"/>
      <c r="AG67" s="97"/>
      <c r="AH67" s="97"/>
      <c r="AI67" s="97"/>
      <c r="AJ67" s="97"/>
      <c r="AK67" s="97"/>
      <c r="AL67" s="107"/>
      <c r="AM67" s="97"/>
      <c r="AN67" s="107"/>
      <c r="AO67" s="97"/>
      <c r="AP67" s="97"/>
      <c r="AQ67" s="97"/>
      <c r="AR67" s="97"/>
      <c r="AS67" s="97"/>
      <c r="AT67" s="97"/>
      <c r="AU67" s="97"/>
      <c r="AV67" s="97"/>
      <c r="AW67" s="97"/>
      <c r="AX67" s="97"/>
      <c r="AY67" s="97"/>
      <c r="AZ67" s="97"/>
      <c r="BA67" s="97"/>
      <c r="BB67" s="97"/>
      <c r="BC67" s="97"/>
      <c r="BD67" s="97"/>
      <c r="BE67" s="97"/>
      <c r="BF67" s="97"/>
      <c r="BG67" s="97"/>
      <c r="BH67" s="97"/>
      <c r="BI67" s="97"/>
      <c r="BJ67" s="97"/>
      <c r="BK67" s="101"/>
      <c r="BL67" s="101"/>
      <c r="BM67" s="101"/>
      <c r="BN67" s="101"/>
    </row>
    <row r="68" spans="1:66" s="113" customFormat="1" ht="12.75" hidden="1" customHeight="1">
      <c r="D68" s="114"/>
      <c r="E68" s="114"/>
      <c r="F68" s="114"/>
      <c r="G68" s="114"/>
      <c r="H68" s="114"/>
      <c r="I68" s="114"/>
      <c r="J68" s="114"/>
      <c r="K68" s="114"/>
      <c r="L68" s="114"/>
      <c r="M68" s="114"/>
      <c r="N68" s="114"/>
      <c r="O68" s="114"/>
      <c r="P68" s="114"/>
      <c r="Q68" s="114"/>
      <c r="R68" s="114"/>
      <c r="S68" s="114"/>
      <c r="T68" s="114"/>
      <c r="U68" s="114"/>
      <c r="V68" s="114"/>
      <c r="W68" s="114"/>
      <c r="X68" s="114"/>
      <c r="Y68" s="114"/>
      <c r="Z68" s="114"/>
      <c r="AA68" s="114"/>
      <c r="AB68" s="114"/>
      <c r="AC68" s="76"/>
      <c r="AD68" s="97"/>
      <c r="AE68" s="97"/>
      <c r="AF68" s="97"/>
      <c r="AG68" s="97"/>
      <c r="AH68" s="97"/>
      <c r="AI68" s="97"/>
      <c r="AJ68" s="97"/>
      <c r="AK68" s="97"/>
      <c r="AL68" s="107"/>
      <c r="AM68" s="97"/>
      <c r="AN68" s="107"/>
      <c r="AO68" s="102"/>
      <c r="AP68" s="102"/>
      <c r="AQ68" s="102"/>
      <c r="AR68" s="102"/>
      <c r="AS68" s="102"/>
      <c r="AT68" s="102"/>
      <c r="AU68" s="102"/>
      <c r="AV68" s="102"/>
      <c r="AW68" s="102"/>
      <c r="AX68" s="102"/>
      <c r="AY68" s="102"/>
      <c r="AZ68" s="102"/>
      <c r="BA68" s="102"/>
      <c r="BB68" s="102"/>
      <c r="BC68" s="102"/>
      <c r="BD68" s="102"/>
      <c r="BE68" s="102"/>
      <c r="BF68" s="102"/>
      <c r="BG68" s="102"/>
      <c r="BH68" s="102"/>
      <c r="BI68" s="102"/>
      <c r="BJ68" s="102"/>
      <c r="BK68" s="115"/>
      <c r="BL68" s="115"/>
      <c r="BM68" s="115"/>
      <c r="BN68" s="115"/>
    </row>
    <row r="69" spans="1:66" s="113" customFormat="1" hidden="1">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D69" s="102"/>
      <c r="AE69" s="102"/>
      <c r="AF69" s="102"/>
      <c r="AG69" s="102"/>
      <c r="AH69" s="102"/>
      <c r="AI69" s="102"/>
      <c r="AJ69" s="102"/>
      <c r="AK69" s="102"/>
      <c r="AL69" s="102"/>
      <c r="AM69" s="102"/>
      <c r="AN69" s="102"/>
      <c r="AO69" s="97"/>
      <c r="AP69" s="97"/>
      <c r="AQ69" s="97"/>
      <c r="AR69" s="97"/>
      <c r="AS69" s="97"/>
      <c r="AT69" s="97"/>
      <c r="AU69" s="97"/>
      <c r="AV69" s="97"/>
      <c r="AW69" s="97"/>
      <c r="AX69" s="97"/>
      <c r="AY69" s="97"/>
      <c r="AZ69" s="97"/>
      <c r="BA69" s="97"/>
      <c r="BB69" s="97"/>
      <c r="BC69" s="97"/>
      <c r="BD69" s="97"/>
      <c r="BE69" s="97"/>
      <c r="BF69" s="97"/>
      <c r="BG69" s="97"/>
      <c r="BH69" s="97"/>
      <c r="BI69" s="97"/>
      <c r="BJ69" s="97"/>
      <c r="BK69" s="115"/>
      <c r="BL69" s="115"/>
      <c r="BM69" s="115"/>
      <c r="BN69" s="115"/>
    </row>
    <row r="70" spans="1:66" s="113" customFormat="1" hidden="1">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D70" s="97"/>
      <c r="AE70" s="97"/>
      <c r="AF70" s="97"/>
      <c r="AG70" s="97"/>
      <c r="AH70" s="97"/>
      <c r="AI70" s="97"/>
      <c r="AJ70" s="97"/>
      <c r="AK70" s="97"/>
      <c r="AL70" s="107"/>
      <c r="AM70" s="97"/>
      <c r="AN70" s="107"/>
      <c r="AO70" s="97"/>
      <c r="AP70" s="97"/>
      <c r="AQ70" s="97"/>
      <c r="AR70" s="97"/>
      <c r="AS70" s="97"/>
      <c r="AT70" s="97"/>
      <c r="AU70" s="97"/>
      <c r="AV70" s="97"/>
      <c r="AW70" s="97"/>
      <c r="AX70" s="97"/>
      <c r="AY70" s="97"/>
      <c r="AZ70" s="97"/>
      <c r="BA70" s="97"/>
      <c r="BB70" s="97"/>
      <c r="BC70" s="97"/>
      <c r="BD70" s="97"/>
      <c r="BE70" s="97"/>
      <c r="BF70" s="97"/>
      <c r="BG70" s="97"/>
      <c r="BH70" s="97"/>
      <c r="BI70" s="97"/>
      <c r="BJ70" s="97"/>
      <c r="BK70" s="115"/>
      <c r="BL70" s="115"/>
      <c r="BM70" s="115"/>
      <c r="BN70" s="115"/>
    </row>
    <row r="71" spans="1:66" s="113" customFormat="1" hidden="1">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E71" s="97"/>
      <c r="AF71" s="97"/>
      <c r="AG71" s="97"/>
      <c r="AH71" s="97"/>
      <c r="AI71" s="97"/>
      <c r="AJ71" s="97"/>
      <c r="AK71" s="97"/>
      <c r="AL71" s="107"/>
      <c r="AM71" s="97"/>
      <c r="AN71" s="107"/>
      <c r="AO71" s="97"/>
      <c r="AP71" s="97"/>
      <c r="AQ71" s="97"/>
      <c r="AR71" s="97"/>
      <c r="AS71" s="97"/>
      <c r="AT71" s="97"/>
      <c r="AU71" s="97"/>
      <c r="AV71" s="97"/>
      <c r="AW71" s="97"/>
      <c r="AX71" s="97"/>
      <c r="AY71" s="97"/>
      <c r="AZ71" s="97"/>
      <c r="BA71" s="97"/>
      <c r="BB71" s="97"/>
      <c r="BC71" s="97"/>
      <c r="BD71" s="97"/>
      <c r="BE71" s="97"/>
      <c r="BF71" s="97"/>
      <c r="BG71" s="97"/>
      <c r="BH71" s="97"/>
      <c r="BI71" s="97"/>
      <c r="BJ71" s="97"/>
      <c r="BK71" s="115"/>
      <c r="BL71" s="115"/>
      <c r="BM71" s="115"/>
      <c r="BN71" s="115"/>
    </row>
    <row r="72" spans="1:66" s="113" customFormat="1" hidden="1">
      <c r="D72" s="118"/>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E72" s="97"/>
      <c r="AF72" s="97"/>
      <c r="AG72" s="97"/>
      <c r="AH72" s="97"/>
      <c r="AI72" s="97"/>
      <c r="AJ72" s="97"/>
      <c r="AK72" s="97"/>
      <c r="AL72" s="107"/>
      <c r="AM72" s="97"/>
      <c r="AN72" s="107"/>
      <c r="AO72" s="97"/>
      <c r="AP72" s="97"/>
      <c r="AQ72" s="97"/>
      <c r="AR72" s="97"/>
      <c r="AS72" s="97"/>
      <c r="AT72" s="97"/>
      <c r="AU72" s="97"/>
      <c r="AV72" s="97"/>
      <c r="AW72" s="97"/>
      <c r="AX72" s="97"/>
      <c r="AY72" s="97"/>
      <c r="AZ72" s="97"/>
      <c r="BA72" s="97"/>
      <c r="BB72" s="97"/>
      <c r="BC72" s="97"/>
      <c r="BD72" s="97"/>
      <c r="BE72" s="97"/>
      <c r="BF72" s="97"/>
      <c r="BG72" s="97"/>
      <c r="BH72" s="97"/>
      <c r="BI72" s="97"/>
      <c r="BJ72" s="97"/>
      <c r="BK72" s="115"/>
      <c r="BL72" s="115"/>
      <c r="BM72" s="115"/>
      <c r="BN72" s="115"/>
    </row>
    <row r="73" spans="1:66" s="113" customFormat="1" hidden="1">
      <c r="D73" s="118"/>
      <c r="E73" s="114"/>
      <c r="F73" s="114"/>
      <c r="G73" s="114"/>
      <c r="H73" s="114"/>
      <c r="I73" s="114"/>
      <c r="J73" s="114"/>
      <c r="K73" s="114"/>
      <c r="L73" s="114"/>
      <c r="M73" s="114"/>
      <c r="N73" s="114"/>
      <c r="O73" s="114"/>
      <c r="P73" s="114"/>
      <c r="Q73" s="114"/>
      <c r="R73" s="114"/>
      <c r="S73" s="114"/>
      <c r="T73" s="114"/>
      <c r="U73" s="114"/>
      <c r="V73" s="114"/>
      <c r="W73" s="114"/>
      <c r="X73" s="114"/>
      <c r="Y73" s="114"/>
      <c r="Z73" s="114"/>
      <c r="AA73" s="114"/>
      <c r="AB73" s="114"/>
      <c r="AE73" s="97"/>
      <c r="AF73" s="97"/>
      <c r="AG73" s="97"/>
      <c r="AH73" s="97"/>
      <c r="AI73" s="97"/>
      <c r="AJ73" s="97"/>
      <c r="AK73" s="97"/>
      <c r="AL73" s="107"/>
      <c r="AM73" s="97"/>
      <c r="AN73" s="107"/>
      <c r="AO73" s="97"/>
      <c r="AP73" s="97"/>
      <c r="AQ73" s="97"/>
      <c r="AR73" s="97"/>
      <c r="AS73" s="97"/>
      <c r="AT73" s="97"/>
      <c r="AU73" s="97"/>
      <c r="AV73" s="97"/>
      <c r="AW73" s="97"/>
      <c r="AX73" s="97"/>
      <c r="AY73" s="97"/>
      <c r="AZ73" s="97"/>
      <c r="BA73" s="97"/>
      <c r="BB73" s="97"/>
      <c r="BC73" s="97"/>
      <c r="BD73" s="97"/>
      <c r="BE73" s="97"/>
      <c r="BF73" s="97"/>
      <c r="BG73" s="97"/>
      <c r="BH73" s="97"/>
      <c r="BI73" s="97"/>
      <c r="BJ73" s="97"/>
      <c r="BK73" s="115"/>
      <c r="BL73" s="115"/>
      <c r="BM73" s="115"/>
      <c r="BN73" s="115"/>
    </row>
    <row r="74" spans="1:66" s="113" customFormat="1" ht="12.75" hidden="1" customHeight="1">
      <c r="D74" s="118"/>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D74" s="97"/>
      <c r="AE74" s="97"/>
      <c r="AF74" s="97"/>
      <c r="AG74" s="97"/>
      <c r="AH74" s="97"/>
      <c r="AI74" s="97"/>
      <c r="AJ74" s="97"/>
      <c r="AK74" s="97"/>
      <c r="AL74" s="107"/>
      <c r="AM74" s="97"/>
      <c r="AN74" s="107"/>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15"/>
      <c r="BL74" s="115"/>
      <c r="BM74" s="115"/>
      <c r="BN74" s="115"/>
    </row>
    <row r="75" spans="1:66" s="113" customFormat="1" hidden="1">
      <c r="D75" s="118"/>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D75" s="102"/>
      <c r="AE75" s="102"/>
      <c r="AF75" s="102"/>
      <c r="AG75" s="102"/>
      <c r="AH75" s="102"/>
      <c r="AI75" s="102"/>
      <c r="AJ75" s="102"/>
      <c r="AK75" s="102"/>
      <c r="AL75" s="102"/>
      <c r="AM75" s="102"/>
      <c r="AN75" s="102"/>
      <c r="AO75" s="97"/>
      <c r="AP75" s="97"/>
      <c r="AQ75" s="97"/>
      <c r="AR75" s="97"/>
      <c r="AS75" s="97"/>
      <c r="AT75" s="97"/>
      <c r="AU75" s="97"/>
      <c r="AV75" s="97"/>
      <c r="AW75" s="97"/>
      <c r="AX75" s="97"/>
      <c r="AY75" s="97"/>
      <c r="AZ75" s="97"/>
      <c r="BA75" s="97"/>
      <c r="BB75" s="97"/>
      <c r="BC75" s="97"/>
      <c r="BD75" s="97"/>
      <c r="BE75" s="97"/>
      <c r="BF75" s="97"/>
      <c r="BG75" s="97"/>
      <c r="BH75" s="97"/>
      <c r="BI75" s="97"/>
      <c r="BJ75" s="97"/>
      <c r="BK75" s="115"/>
      <c r="BL75" s="115"/>
      <c r="BM75" s="115"/>
      <c r="BN75" s="115"/>
    </row>
    <row r="76" spans="1:66" s="113" customFormat="1" hidden="1">
      <c r="D76" s="114"/>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c r="AD76" s="97"/>
      <c r="AE76" s="97"/>
      <c r="AF76" s="97"/>
      <c r="AG76" s="97"/>
      <c r="AH76" s="97"/>
      <c r="AI76" s="97"/>
      <c r="AJ76" s="97"/>
      <c r="AK76" s="97"/>
      <c r="AL76" s="107"/>
      <c r="AM76" s="97"/>
      <c r="AN76" s="107"/>
      <c r="AO76" s="97"/>
      <c r="AP76" s="97"/>
      <c r="AQ76" s="97"/>
      <c r="AR76" s="97"/>
      <c r="AS76" s="97"/>
      <c r="AT76" s="97"/>
      <c r="AU76" s="97"/>
      <c r="AV76" s="97"/>
      <c r="AW76" s="97"/>
      <c r="AX76" s="97"/>
      <c r="AY76" s="97"/>
      <c r="AZ76" s="97"/>
      <c r="BA76" s="97"/>
      <c r="BB76" s="97"/>
      <c r="BC76" s="97"/>
      <c r="BD76" s="97"/>
      <c r="BE76" s="97"/>
      <c r="BF76" s="97"/>
      <c r="BG76" s="97"/>
      <c r="BH76" s="97"/>
      <c r="BI76" s="97"/>
      <c r="BJ76" s="97"/>
      <c r="BK76" s="115"/>
      <c r="BL76" s="115"/>
      <c r="BM76" s="115"/>
      <c r="BN76" s="115"/>
    </row>
    <row r="77" spans="1:66" s="113" customFormat="1" hidden="1">
      <c r="D77" s="114"/>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D77" s="97"/>
      <c r="AE77" s="119"/>
      <c r="AF77" s="97"/>
      <c r="AG77" s="97"/>
      <c r="AH77" s="97"/>
      <c r="AI77" s="97"/>
      <c r="AJ77" s="97"/>
      <c r="AK77" s="97"/>
      <c r="AL77" s="107"/>
      <c r="AM77" s="97"/>
      <c r="AN77" s="107"/>
      <c r="AO77" s="97"/>
      <c r="AP77" s="97"/>
      <c r="AQ77" s="97"/>
      <c r="AR77" s="97"/>
      <c r="AS77" s="97"/>
      <c r="AT77" s="97"/>
      <c r="AU77" s="97"/>
      <c r="AV77" s="97"/>
      <c r="AW77" s="97"/>
      <c r="AX77" s="97"/>
      <c r="AY77" s="97"/>
      <c r="AZ77" s="97"/>
      <c r="BA77" s="97"/>
      <c r="BB77" s="97"/>
      <c r="BC77" s="97"/>
      <c r="BD77" s="97"/>
      <c r="BE77" s="97"/>
      <c r="BF77" s="97"/>
      <c r="BG77" s="97"/>
      <c r="BH77" s="97"/>
      <c r="BI77" s="97"/>
      <c r="BJ77" s="97"/>
      <c r="BK77" s="115"/>
      <c r="BL77" s="115"/>
      <c r="BM77" s="115"/>
      <c r="BN77" s="115"/>
    </row>
    <row r="78" spans="1:66" s="113" customFormat="1" hidden="1">
      <c r="D78" s="114"/>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D78" s="97"/>
      <c r="AE78" s="97"/>
      <c r="AF78" s="97"/>
      <c r="AG78" s="97"/>
      <c r="AH78" s="97"/>
      <c r="AI78" s="97"/>
      <c r="AJ78" s="97"/>
      <c r="AK78" s="97"/>
      <c r="AL78" s="107"/>
      <c r="AM78" s="97"/>
      <c r="AN78" s="107"/>
      <c r="AO78" s="97"/>
      <c r="AP78" s="97"/>
      <c r="AQ78" s="97"/>
      <c r="AR78" s="97"/>
      <c r="AS78" s="97"/>
      <c r="AT78" s="97"/>
      <c r="AU78" s="97"/>
      <c r="AV78" s="97"/>
      <c r="AW78" s="97"/>
      <c r="AX78" s="97"/>
      <c r="AY78" s="97"/>
      <c r="AZ78" s="97"/>
      <c r="BA78" s="97"/>
      <c r="BB78" s="97"/>
      <c r="BC78" s="97"/>
      <c r="BD78" s="97"/>
      <c r="BE78" s="97"/>
      <c r="BF78" s="97"/>
      <c r="BG78" s="97"/>
      <c r="BH78" s="97"/>
      <c r="BI78" s="97"/>
      <c r="BJ78" s="97"/>
      <c r="BK78" s="115"/>
      <c r="BL78" s="115"/>
      <c r="BM78" s="115"/>
      <c r="BN78" s="115"/>
    </row>
    <row r="79" spans="1:66" s="113" customFormat="1" hidden="1">
      <c r="D79" s="114"/>
      <c r="E79" s="114"/>
      <c r="F79" s="114"/>
      <c r="G79" s="114"/>
      <c r="H79" s="114"/>
      <c r="I79" s="114"/>
      <c r="J79" s="114"/>
      <c r="K79" s="114"/>
      <c r="L79" s="114"/>
      <c r="M79" s="114"/>
      <c r="N79" s="114"/>
      <c r="O79" s="114"/>
      <c r="P79" s="114"/>
      <c r="Q79" s="114"/>
      <c r="R79" s="114"/>
      <c r="S79" s="114"/>
      <c r="T79" s="114"/>
      <c r="U79" s="114"/>
      <c r="V79" s="114"/>
      <c r="W79" s="114"/>
      <c r="X79" s="114"/>
      <c r="Y79" s="114"/>
      <c r="Z79" s="114"/>
      <c r="AA79" s="114"/>
      <c r="AB79" s="114"/>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115"/>
      <c r="BL79" s="115"/>
      <c r="BM79" s="115"/>
      <c r="BN79" s="115"/>
    </row>
    <row r="80" spans="1:66" s="113" customFormat="1" ht="12.75" hidden="1" customHeight="1">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D80" s="97"/>
      <c r="AE80" s="97"/>
      <c r="AF80" s="97"/>
      <c r="AG80" s="97"/>
      <c r="AH80" s="97"/>
      <c r="AI80" s="97"/>
      <c r="AJ80" s="97"/>
      <c r="AK80" s="97"/>
      <c r="AL80" s="97"/>
      <c r="AM80" s="97"/>
      <c r="AN80" s="97"/>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15"/>
      <c r="BL80" s="115"/>
      <c r="BM80" s="115"/>
      <c r="BN80" s="115"/>
    </row>
    <row r="81" spans="4:40" s="113" customFormat="1" hidden="1">
      <c r="D81" s="114"/>
      <c r="E81" s="114"/>
      <c r="F81" s="114"/>
      <c r="G81" s="114"/>
      <c r="H81" s="114"/>
      <c r="I81" s="114"/>
      <c r="J81" s="114"/>
      <c r="K81" s="114"/>
      <c r="L81" s="114"/>
      <c r="M81" s="114"/>
      <c r="N81" s="114"/>
      <c r="O81" s="114"/>
      <c r="P81" s="114"/>
      <c r="Q81" s="114"/>
      <c r="R81" s="114"/>
      <c r="S81" s="114"/>
      <c r="T81" s="114"/>
      <c r="U81" s="114"/>
      <c r="V81" s="114"/>
      <c r="W81" s="114"/>
      <c r="X81" s="114"/>
      <c r="Y81" s="114"/>
      <c r="Z81" s="114"/>
      <c r="AA81" s="114"/>
      <c r="AB81" s="114"/>
      <c r="AD81" s="102"/>
      <c r="AE81" s="102"/>
      <c r="AF81" s="102"/>
      <c r="AG81" s="102"/>
      <c r="AH81" s="102"/>
      <c r="AI81" s="102"/>
      <c r="AJ81" s="102"/>
      <c r="AK81" s="102"/>
      <c r="AL81" s="102"/>
      <c r="AM81" s="102"/>
      <c r="AN81" s="102"/>
    </row>
    <row r="82" spans="4:40" s="113" customFormat="1" hidden="1">
      <c r="D82" s="114"/>
      <c r="E82" s="114"/>
      <c r="F82" s="114"/>
      <c r="G82" s="114"/>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c r="AE82" s="114"/>
      <c r="AF82" s="114"/>
      <c r="AG82" s="114"/>
      <c r="AH82" s="114"/>
      <c r="AI82" s="114"/>
      <c r="AJ82" s="114"/>
    </row>
    <row r="83" spans="4:40" s="113" customFormat="1" hidden="1">
      <c r="D83" s="114"/>
      <c r="E83" s="114"/>
      <c r="F83" s="114"/>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c r="AI83" s="114"/>
      <c r="AJ83" s="114"/>
    </row>
    <row r="84" spans="4:40" s="113" customFormat="1" hidden="1">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4"/>
      <c r="AD84" s="114"/>
      <c r="AE84" s="114"/>
      <c r="AF84" s="114"/>
      <c r="AG84" s="114"/>
      <c r="AH84" s="114"/>
      <c r="AI84" s="114"/>
      <c r="AJ84" s="114"/>
    </row>
    <row r="85" spans="4:40" s="113" customFormat="1" hidden="1">
      <c r="D85" s="120"/>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c r="AC85" s="116"/>
      <c r="AD85" s="116"/>
      <c r="AE85" s="116"/>
      <c r="AF85" s="116"/>
      <c r="AG85" s="116"/>
      <c r="AH85" s="116"/>
      <c r="AI85" s="116"/>
      <c r="AJ85" s="116"/>
    </row>
    <row r="86" spans="4:40" s="113" customFormat="1" hidden="1">
      <c r="D86" s="118"/>
      <c r="E86" s="114"/>
      <c r="F86" s="114"/>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c r="AE86" s="114"/>
      <c r="AF86" s="114"/>
      <c r="AG86" s="114"/>
      <c r="AH86" s="114"/>
      <c r="AI86" s="114"/>
      <c r="AJ86" s="114"/>
    </row>
    <row r="87" spans="4:40" s="113" customFormat="1" hidden="1">
      <c r="D87" s="118"/>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c r="AI87" s="114"/>
      <c r="AJ87" s="114"/>
    </row>
    <row r="88" spans="4:40" s="113" customFormat="1" hidden="1">
      <c r="D88" s="118"/>
      <c r="E88" s="120"/>
      <c r="F88" s="114"/>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c r="AI88" s="114"/>
      <c r="AJ88" s="114"/>
    </row>
    <row r="89" spans="4:40" s="113" customFormat="1" hidden="1">
      <c r="D89" s="120"/>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row>
    <row r="90" spans="4:40" s="113" customFormat="1" hidden="1">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4"/>
      <c r="AD90" s="114"/>
      <c r="AE90" s="114"/>
      <c r="AF90" s="114"/>
      <c r="AG90" s="114"/>
      <c r="AH90" s="114"/>
      <c r="AI90" s="114"/>
      <c r="AJ90" s="114"/>
    </row>
    <row r="91" spans="4:40" s="113" customFormat="1" hidden="1">
      <c r="D91" s="114"/>
      <c r="E91" s="114"/>
      <c r="F91" s="114"/>
      <c r="G91" s="114"/>
      <c r="H91" s="114"/>
      <c r="I91" s="114"/>
      <c r="J91" s="114"/>
      <c r="K91" s="114"/>
      <c r="L91" s="114"/>
      <c r="M91" s="114"/>
      <c r="N91" s="114"/>
      <c r="O91" s="114"/>
      <c r="P91" s="114"/>
      <c r="Q91" s="114"/>
      <c r="R91" s="114"/>
      <c r="S91" s="114"/>
      <c r="T91" s="114"/>
      <c r="U91" s="114"/>
      <c r="V91" s="114"/>
      <c r="W91" s="114"/>
      <c r="X91" s="114"/>
      <c r="Y91" s="114"/>
      <c r="Z91" s="114"/>
      <c r="AA91" s="114"/>
      <c r="AB91" s="114"/>
      <c r="AC91" s="116"/>
      <c r="AD91" s="116"/>
      <c r="AE91" s="116"/>
      <c r="AF91" s="116"/>
      <c r="AG91" s="116"/>
      <c r="AH91" s="116"/>
      <c r="AI91" s="116"/>
      <c r="AJ91" s="116"/>
    </row>
    <row r="92" spans="4:40" s="113" customFormat="1" hidden="1">
      <c r="D92" s="114"/>
      <c r="E92" s="114"/>
      <c r="F92" s="121"/>
      <c r="G92" s="114"/>
      <c r="H92" s="114"/>
      <c r="I92" s="114"/>
      <c r="J92" s="114"/>
      <c r="K92" s="114"/>
      <c r="L92" s="114"/>
      <c r="M92" s="114"/>
      <c r="N92" s="114"/>
      <c r="O92" s="114"/>
      <c r="P92" s="114"/>
      <c r="Q92" s="114"/>
      <c r="R92" s="114"/>
      <c r="S92" s="114"/>
      <c r="T92" s="114"/>
      <c r="U92" s="114"/>
      <c r="V92" s="114"/>
      <c r="W92" s="114"/>
      <c r="X92" s="114"/>
      <c r="Y92" s="114"/>
      <c r="Z92" s="114"/>
      <c r="AA92" s="114"/>
      <c r="AB92" s="114"/>
      <c r="AC92" s="114"/>
      <c r="AD92" s="114"/>
      <c r="AE92" s="114"/>
      <c r="AF92" s="114"/>
      <c r="AG92" s="114"/>
      <c r="AH92" s="114"/>
      <c r="AI92" s="114"/>
      <c r="AJ92" s="114"/>
    </row>
    <row r="93" spans="4:40" s="113" customFormat="1" hidden="1">
      <c r="D93" s="122"/>
      <c r="E93" s="114"/>
      <c r="F93" s="114"/>
      <c r="G93" s="114"/>
      <c r="H93" s="114"/>
      <c r="I93" s="114"/>
      <c r="J93" s="114"/>
      <c r="K93" s="114"/>
      <c r="L93" s="114"/>
      <c r="M93" s="114"/>
      <c r="N93" s="114"/>
      <c r="O93" s="114"/>
      <c r="P93" s="114"/>
      <c r="Q93" s="114"/>
      <c r="R93" s="114"/>
      <c r="S93" s="114"/>
      <c r="T93" s="114"/>
      <c r="U93" s="114"/>
      <c r="V93" s="114"/>
      <c r="W93" s="114"/>
      <c r="X93" s="114"/>
      <c r="Y93" s="114"/>
      <c r="Z93" s="114"/>
      <c r="AA93" s="114"/>
      <c r="AB93" s="114"/>
      <c r="AC93" s="114"/>
      <c r="AD93" s="114"/>
      <c r="AE93" s="114"/>
      <c r="AF93" s="114"/>
      <c r="AG93" s="114"/>
      <c r="AH93" s="114"/>
      <c r="AI93" s="114"/>
      <c r="AJ93" s="114"/>
    </row>
    <row r="94" spans="4:40" s="113" customFormat="1" hidden="1">
      <c r="D94" s="114"/>
      <c r="E94" s="114"/>
      <c r="F94" s="114"/>
      <c r="G94" s="114"/>
      <c r="H94" s="114"/>
      <c r="I94" s="114"/>
      <c r="J94" s="114"/>
      <c r="K94" s="114"/>
      <c r="L94" s="114"/>
      <c r="M94" s="114"/>
      <c r="N94" s="114"/>
      <c r="O94" s="114"/>
      <c r="P94" s="114"/>
      <c r="Q94" s="114"/>
      <c r="R94" s="114"/>
      <c r="S94" s="114"/>
      <c r="T94" s="114"/>
      <c r="U94" s="114"/>
      <c r="V94" s="114"/>
      <c r="W94" s="114"/>
      <c r="X94" s="114"/>
      <c r="Y94" s="114"/>
      <c r="Z94" s="114"/>
      <c r="AA94" s="114"/>
      <c r="AB94" s="114"/>
      <c r="AC94" s="114"/>
      <c r="AD94" s="114"/>
      <c r="AE94" s="114"/>
      <c r="AF94" s="114"/>
      <c r="AG94" s="114"/>
      <c r="AH94" s="114"/>
      <c r="AI94" s="114"/>
      <c r="AJ94" s="114"/>
    </row>
    <row r="95" spans="4:40" s="113" customFormat="1" hidden="1">
      <c r="D95" s="114"/>
      <c r="E95" s="114"/>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C95" s="114"/>
      <c r="AD95" s="114"/>
      <c r="AE95" s="114"/>
      <c r="AF95" s="114"/>
      <c r="AG95" s="114"/>
      <c r="AH95" s="114"/>
      <c r="AI95" s="114"/>
      <c r="AJ95" s="114"/>
    </row>
    <row r="96" spans="4:40" s="113" customFormat="1" hidden="1">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4"/>
      <c r="AD96" s="114"/>
      <c r="AE96" s="114"/>
      <c r="AF96" s="114"/>
      <c r="AG96" s="114"/>
      <c r="AH96" s="114"/>
      <c r="AI96" s="114"/>
      <c r="AJ96" s="114"/>
    </row>
    <row r="97" spans="29:40" s="113" customFormat="1" hidden="1">
      <c r="AC97" s="116"/>
      <c r="AD97" s="116"/>
      <c r="AE97" s="116"/>
      <c r="AF97" s="116"/>
      <c r="AG97" s="116"/>
      <c r="AH97" s="116"/>
      <c r="AI97" s="116"/>
      <c r="AJ97" s="116"/>
    </row>
    <row r="98" spans="29:40" s="113" customFormat="1" hidden="1"/>
    <row r="99" spans="29:40" s="113" customFormat="1" hidden="1"/>
    <row r="100" spans="29:40" s="113" customFormat="1" hidden="1"/>
    <row r="101" spans="29:40" s="113" customFormat="1" hidden="1"/>
    <row r="102" spans="29:40" s="113" customFormat="1" hidden="1"/>
    <row r="103" spans="29:40" s="113" customFormat="1" hidden="1"/>
    <row r="104" spans="29:40" s="113" customFormat="1" hidden="1"/>
    <row r="105" spans="29:40" s="113" customFormat="1" hidden="1"/>
    <row r="106" spans="29:40" s="113" customFormat="1" hidden="1"/>
    <row r="107" spans="29:40" s="113" customFormat="1" hidden="1"/>
    <row r="108" spans="29:40" s="113" customFormat="1" hidden="1"/>
    <row r="109" spans="29:40" hidden="1">
      <c r="AC109" s="113"/>
      <c r="AD109" s="113"/>
      <c r="AE109" s="113"/>
      <c r="AF109" s="113"/>
      <c r="AG109" s="113"/>
      <c r="AH109" s="113"/>
      <c r="AI109" s="113"/>
      <c r="AJ109" s="113"/>
      <c r="AK109" s="113"/>
      <c r="AL109" s="113"/>
      <c r="AM109" s="113"/>
      <c r="AN109" s="113"/>
    </row>
    <row r="110" spans="29:40" hidden="1"/>
  </sheetData>
  <sheetProtection password="C737" sheet="1" objects="1" scenarios="1" selectLockedCells="1"/>
  <customSheetViews>
    <customSheetView guid="{706274E7-F95C-4E62-A19E-A0B7F0B14ED1}" showGridLines="0" showRowCol="0" fitToPage="1" hiddenRows="1" hiddenColumns="1">
      <selection activeCell="T23" sqref="T23:V23"/>
      <pageMargins left="0.7" right="0.7" top="0.75" bottom="0.75" header="0.3" footer="0.3"/>
      <pageSetup paperSize="9" scale="86" orientation="portrait" r:id="rId1"/>
    </customSheetView>
  </customSheetViews>
  <mergeCells count="40">
    <mergeCell ref="C64:X64"/>
    <mergeCell ref="C63:X63"/>
    <mergeCell ref="C61:X61"/>
    <mergeCell ref="C46:X46"/>
    <mergeCell ref="C37:X37"/>
    <mergeCell ref="C39:X39"/>
    <mergeCell ref="C48:X48"/>
    <mergeCell ref="C53:X53"/>
    <mergeCell ref="C59:X59"/>
    <mergeCell ref="C51:X51"/>
    <mergeCell ref="T33:W33"/>
    <mergeCell ref="T27:V27"/>
    <mergeCell ref="T30:V30"/>
    <mergeCell ref="D4:W4"/>
    <mergeCell ref="J6:M6"/>
    <mergeCell ref="H11:K11"/>
    <mergeCell ref="T11:W11"/>
    <mergeCell ref="N13:P13"/>
    <mergeCell ref="H15:K15"/>
    <mergeCell ref="V6:W6"/>
    <mergeCell ref="O9:P9"/>
    <mergeCell ref="E28:Q28"/>
    <mergeCell ref="E31:Q31"/>
    <mergeCell ref="T23:V23"/>
    <mergeCell ref="T25:V25"/>
    <mergeCell ref="T19:W19"/>
    <mergeCell ref="T21:W21"/>
    <mergeCell ref="AC12:AF12"/>
    <mergeCell ref="AI12:AM12"/>
    <mergeCell ref="AC13:AF13"/>
    <mergeCell ref="AC14:AF14"/>
    <mergeCell ref="AI13:AM13"/>
    <mergeCell ref="AI14:AM14"/>
    <mergeCell ref="AI15:AM15"/>
    <mergeCell ref="AI16:AM16"/>
    <mergeCell ref="L8:M8"/>
    <mergeCell ref="L9:M9"/>
    <mergeCell ref="O8:P8"/>
    <mergeCell ref="AC15:AF15"/>
    <mergeCell ref="AC16:AF16"/>
  </mergeCells>
  <conditionalFormatting sqref="V6:W6">
    <cfRule type="containsText" dxfId="1" priority="1" operator="containsText" text="No">
      <formula>NOT(ISERROR(SEARCH("No",V6)))</formula>
    </cfRule>
    <cfRule type="containsText" dxfId="0" priority="2" operator="containsText" text="Yes">
      <formula>NOT(ISERROR(SEARCH("Yes",V6)))</formula>
    </cfRule>
  </conditionalFormatting>
  <dataValidations count="1">
    <dataValidation type="list" allowBlank="1" showInputMessage="1" showErrorMessage="1" sqref="V6:W6">
      <formula1>$AC$2:$AC$3</formula1>
    </dataValidation>
  </dataValidations>
  <pageMargins left="0.7" right="0.7" top="0.75" bottom="0.75" header="0.3" footer="0.3"/>
  <pageSetup paperSize="9" scale="86" orientation="portrait" r:id="rId2"/>
  <ignoredErrors>
    <ignoredError sqref="H15" unlockedFormula="1"/>
  </ignoredErrors>
  <drawing r:id="rId3"/>
</worksheet>
</file>

<file path=xl/worksheets/sheet4.xml><?xml version="1.0" encoding="utf-8"?>
<worksheet xmlns="http://schemas.openxmlformats.org/spreadsheetml/2006/main" xmlns:r="http://schemas.openxmlformats.org/officeDocument/2006/relationships">
  <sheetPr codeName="Sheet4"/>
  <dimension ref="A1:Z33"/>
  <sheetViews>
    <sheetView showGridLines="0" workbookViewId="0"/>
  </sheetViews>
  <sheetFormatPr defaultColWidth="3.7109375" defaultRowHeight="12.75"/>
  <cols>
    <col min="1" max="16384" width="3.7109375" style="1"/>
  </cols>
  <sheetData>
    <row r="1" spans="1:26" ht="13.5" thickBot="1">
      <c r="A1" s="50"/>
      <c r="B1" s="50"/>
      <c r="C1" s="50"/>
      <c r="D1" s="50"/>
      <c r="E1" s="50"/>
      <c r="F1" s="50"/>
      <c r="G1" s="50"/>
      <c r="H1" s="50"/>
      <c r="I1" s="50"/>
      <c r="J1" s="50"/>
      <c r="K1" s="50"/>
      <c r="L1" s="50"/>
      <c r="M1" s="50"/>
      <c r="N1" s="50"/>
      <c r="O1" s="50"/>
      <c r="P1" s="50"/>
      <c r="Q1" s="50"/>
      <c r="R1" s="50"/>
      <c r="S1" s="50"/>
      <c r="T1" s="50"/>
      <c r="U1" s="50"/>
      <c r="V1" s="50"/>
      <c r="W1" s="50"/>
      <c r="X1" s="50"/>
    </row>
    <row r="2" spans="1:26">
      <c r="A2" s="50"/>
      <c r="B2" s="51"/>
      <c r="C2" s="52"/>
      <c r="D2" s="52"/>
      <c r="E2" s="52"/>
      <c r="F2" s="52"/>
      <c r="G2" s="52"/>
      <c r="H2" s="52"/>
      <c r="I2" s="52"/>
      <c r="J2" s="52"/>
      <c r="K2" s="52"/>
      <c r="L2" s="52"/>
      <c r="M2" s="52"/>
      <c r="N2" s="52"/>
      <c r="O2" s="52"/>
      <c r="P2" s="52"/>
      <c r="Q2" s="52"/>
      <c r="R2" s="52"/>
      <c r="S2" s="52"/>
      <c r="T2" s="52"/>
      <c r="U2" s="52"/>
      <c r="V2" s="52"/>
      <c r="W2" s="53"/>
      <c r="X2" s="50"/>
    </row>
    <row r="3" spans="1:26" ht="15">
      <c r="A3" s="50"/>
      <c r="B3" s="54"/>
      <c r="C3" s="55"/>
      <c r="D3" s="55"/>
      <c r="E3" s="55"/>
      <c r="F3" s="55"/>
      <c r="G3" s="55"/>
      <c r="H3" s="55"/>
      <c r="I3" s="55"/>
      <c r="J3" s="55"/>
      <c r="K3" s="55"/>
      <c r="L3" s="55"/>
      <c r="M3" s="55"/>
      <c r="N3" s="55"/>
      <c r="O3" s="55"/>
      <c r="P3" s="55"/>
      <c r="Q3" s="55"/>
      <c r="R3" s="55"/>
      <c r="S3" s="55"/>
      <c r="T3" s="55"/>
      <c r="U3" s="55"/>
      <c r="V3" s="55"/>
      <c r="W3" s="56"/>
      <c r="X3" s="50"/>
      <c r="Z3" s="68"/>
    </row>
    <row r="4" spans="1:26">
      <c r="A4" s="50"/>
      <c r="B4" s="54"/>
      <c r="C4" s="55"/>
      <c r="D4" s="55"/>
      <c r="E4" s="55"/>
      <c r="F4" s="55"/>
      <c r="G4" s="55"/>
      <c r="H4" s="55"/>
      <c r="I4" s="55"/>
      <c r="J4" s="55"/>
      <c r="K4" s="55"/>
      <c r="L4" s="55"/>
      <c r="M4" s="55"/>
      <c r="N4" s="55"/>
      <c r="O4" s="55"/>
      <c r="P4" s="55"/>
      <c r="Q4" s="55"/>
      <c r="R4" s="55"/>
      <c r="S4" s="55"/>
      <c r="T4" s="55"/>
      <c r="U4" s="55"/>
      <c r="V4" s="55"/>
      <c r="W4" s="56"/>
      <c r="X4" s="50"/>
    </row>
    <row r="5" spans="1:26">
      <c r="A5" s="50"/>
      <c r="B5" s="54"/>
      <c r="C5" s="197" t="s">
        <v>13</v>
      </c>
      <c r="D5" s="197"/>
      <c r="E5" s="197"/>
      <c r="F5" s="197"/>
      <c r="G5" s="197"/>
      <c r="H5" s="197"/>
      <c r="I5" s="197"/>
      <c r="J5" s="197"/>
      <c r="K5" s="197"/>
      <c r="L5" s="197"/>
      <c r="M5" s="197"/>
      <c r="N5" s="197"/>
      <c r="O5" s="197"/>
      <c r="P5" s="197"/>
      <c r="Q5" s="197"/>
      <c r="R5" s="197"/>
      <c r="S5" s="197"/>
      <c r="T5" s="197"/>
      <c r="U5" s="197"/>
      <c r="V5" s="197"/>
      <c r="W5" s="56"/>
      <c r="X5" s="50"/>
    </row>
    <row r="6" spans="1:26">
      <c r="A6" s="50"/>
      <c r="B6" s="54"/>
      <c r="C6" s="55"/>
      <c r="D6" s="55"/>
      <c r="E6" s="55"/>
      <c r="F6" s="55"/>
      <c r="G6" s="55"/>
      <c r="H6" s="55"/>
      <c r="I6" s="55"/>
      <c r="J6" s="55"/>
      <c r="K6" s="55"/>
      <c r="L6" s="55"/>
      <c r="M6" s="55"/>
      <c r="N6" s="55"/>
      <c r="O6" s="55"/>
      <c r="P6" s="55"/>
      <c r="Q6" s="55"/>
      <c r="R6" s="55"/>
      <c r="S6" s="55"/>
      <c r="T6" s="55"/>
      <c r="U6" s="55"/>
      <c r="V6" s="55"/>
      <c r="W6" s="56"/>
      <c r="X6" s="50"/>
    </row>
    <row r="7" spans="1:26">
      <c r="A7" s="50"/>
      <c r="B7" s="54"/>
      <c r="C7" s="55" t="s">
        <v>32</v>
      </c>
      <c r="D7" s="55"/>
      <c r="E7" s="55"/>
      <c r="F7" s="55"/>
      <c r="G7" s="55"/>
      <c r="H7" s="55"/>
      <c r="I7" s="201">
        <v>1200000</v>
      </c>
      <c r="J7" s="202"/>
      <c r="K7" s="202"/>
      <c r="L7" s="203"/>
      <c r="M7" s="55"/>
      <c r="N7" s="55"/>
      <c r="O7" s="55"/>
      <c r="P7" s="55"/>
      <c r="Q7" s="55"/>
      <c r="R7" s="55"/>
      <c r="S7" s="55"/>
      <c r="T7" s="55"/>
      <c r="U7" s="57" t="s">
        <v>25</v>
      </c>
      <c r="V7" s="67">
        <v>24</v>
      </c>
      <c r="W7" s="58"/>
      <c r="X7" s="59"/>
    </row>
    <row r="8" spans="1:26">
      <c r="A8" s="50"/>
      <c r="B8" s="54"/>
      <c r="C8" s="55"/>
      <c r="D8" s="55"/>
      <c r="E8" s="55"/>
      <c r="F8" s="55"/>
      <c r="G8" s="55"/>
      <c r="H8" s="55"/>
      <c r="I8" s="55"/>
      <c r="J8" s="55"/>
      <c r="K8" s="55"/>
      <c r="L8" s="55"/>
      <c r="M8" s="55"/>
      <c r="N8" s="55"/>
      <c r="O8" s="55"/>
      <c r="P8" s="55"/>
      <c r="Q8" s="55"/>
      <c r="R8" s="55"/>
      <c r="S8" s="55"/>
      <c r="T8" s="55"/>
      <c r="U8" s="55"/>
      <c r="V8" s="55"/>
      <c r="W8" s="56"/>
      <c r="X8" s="50"/>
    </row>
    <row r="9" spans="1:26">
      <c r="A9" s="50"/>
      <c r="B9" s="54"/>
      <c r="C9" s="55" t="s">
        <v>27</v>
      </c>
      <c r="D9" s="55"/>
      <c r="E9" s="55"/>
      <c r="F9" s="55"/>
      <c r="G9" s="201">
        <v>15000</v>
      </c>
      <c r="H9" s="202"/>
      <c r="I9" s="202"/>
      <c r="J9" s="203"/>
      <c r="K9" s="55"/>
      <c r="L9" s="55" t="s">
        <v>18</v>
      </c>
      <c r="M9" s="55"/>
      <c r="N9" s="55"/>
      <c r="O9" s="55"/>
      <c r="P9" s="55"/>
      <c r="Q9" s="55"/>
      <c r="R9" s="55"/>
      <c r="S9" s="201">
        <v>7500</v>
      </c>
      <c r="T9" s="202"/>
      <c r="U9" s="202"/>
      <c r="V9" s="203"/>
      <c r="W9" s="56"/>
      <c r="X9" s="50"/>
    </row>
    <row r="10" spans="1:26" ht="6.95" customHeight="1">
      <c r="A10" s="50"/>
      <c r="B10" s="54"/>
      <c r="C10" s="55"/>
      <c r="D10" s="55"/>
      <c r="E10" s="55"/>
      <c r="F10" s="55"/>
      <c r="G10" s="55"/>
      <c r="H10" s="55"/>
      <c r="I10" s="55"/>
      <c r="J10" s="55"/>
      <c r="K10" s="55"/>
      <c r="L10" s="55"/>
      <c r="M10" s="55"/>
      <c r="N10" s="55"/>
      <c r="O10" s="55"/>
      <c r="P10" s="55"/>
      <c r="Q10" s="55"/>
      <c r="R10" s="55"/>
      <c r="S10" s="55"/>
      <c r="T10" s="55"/>
      <c r="U10" s="55"/>
      <c r="V10" s="55"/>
      <c r="W10" s="56"/>
      <c r="X10" s="50"/>
    </row>
    <row r="11" spans="1:26">
      <c r="A11" s="50"/>
      <c r="B11" s="54"/>
      <c r="C11" s="55" t="s">
        <v>19</v>
      </c>
      <c r="D11" s="55"/>
      <c r="E11" s="55"/>
      <c r="F11" s="55"/>
      <c r="G11" s="55"/>
      <c r="H11" s="55"/>
      <c r="I11" s="55"/>
      <c r="J11" s="55"/>
      <c r="K11" s="55"/>
      <c r="L11" s="55"/>
      <c r="M11" s="201">
        <v>2000</v>
      </c>
      <c r="N11" s="202"/>
      <c r="O11" s="203"/>
      <c r="P11" s="60"/>
      <c r="Q11" s="60"/>
      <c r="R11" s="55"/>
      <c r="S11" s="55"/>
      <c r="T11" s="55"/>
      <c r="U11" s="55"/>
      <c r="V11" s="55"/>
      <c r="W11" s="56"/>
      <c r="X11" s="50"/>
    </row>
    <row r="12" spans="1:26" ht="6.95" customHeight="1">
      <c r="A12" s="50"/>
      <c r="B12" s="54"/>
      <c r="C12" s="55"/>
      <c r="D12" s="55"/>
      <c r="E12" s="55"/>
      <c r="F12" s="55"/>
      <c r="G12" s="55"/>
      <c r="H12" s="55"/>
      <c r="I12" s="55"/>
      <c r="J12" s="55"/>
      <c r="K12" s="55"/>
      <c r="L12" s="55"/>
      <c r="M12" s="61"/>
      <c r="N12" s="61"/>
      <c r="O12" s="61"/>
      <c r="P12" s="61"/>
      <c r="Q12" s="61"/>
      <c r="R12" s="55"/>
      <c r="S12" s="55"/>
      <c r="T12" s="55"/>
      <c r="U12" s="55"/>
      <c r="V12" s="55"/>
      <c r="W12" s="56"/>
      <c r="X12" s="50"/>
    </row>
    <row r="13" spans="1:26">
      <c r="A13" s="50"/>
      <c r="B13" s="54"/>
      <c r="C13" s="55" t="s">
        <v>26</v>
      </c>
      <c r="D13" s="55"/>
      <c r="E13" s="55"/>
      <c r="F13" s="55"/>
      <c r="G13" s="207">
        <f>+G9+M11+S9</f>
        <v>24500</v>
      </c>
      <c r="H13" s="208"/>
      <c r="I13" s="208"/>
      <c r="J13" s="209"/>
      <c r="K13" s="55"/>
      <c r="L13" s="55"/>
      <c r="M13" s="55"/>
      <c r="N13" s="55"/>
      <c r="O13" s="55"/>
      <c r="P13" s="55"/>
      <c r="Q13" s="55"/>
      <c r="R13" s="55"/>
      <c r="S13" s="55"/>
      <c r="T13" s="55"/>
      <c r="U13" s="55"/>
      <c r="V13" s="55"/>
      <c r="W13" s="56"/>
      <c r="X13" s="50"/>
    </row>
    <row r="14" spans="1:26">
      <c r="A14" s="50"/>
      <c r="B14" s="54"/>
      <c r="C14" s="55"/>
      <c r="D14" s="55"/>
      <c r="E14" s="55"/>
      <c r="F14" s="55"/>
      <c r="G14" s="55"/>
      <c r="H14" s="55"/>
      <c r="I14" s="55"/>
      <c r="J14" s="55"/>
      <c r="K14" s="55"/>
      <c r="L14" s="55"/>
      <c r="M14" s="55"/>
      <c r="N14" s="55"/>
      <c r="O14" s="55"/>
      <c r="P14" s="55"/>
      <c r="Q14" s="55"/>
      <c r="R14" s="55"/>
      <c r="S14" s="55"/>
      <c r="T14" s="55"/>
      <c r="U14" s="55"/>
      <c r="V14" s="55"/>
      <c r="W14" s="56"/>
      <c r="X14" s="50"/>
    </row>
    <row r="15" spans="1:26">
      <c r="A15" s="50"/>
      <c r="B15" s="54"/>
      <c r="C15" s="55"/>
      <c r="D15" s="55"/>
      <c r="E15" s="55"/>
      <c r="F15" s="55"/>
      <c r="G15" s="55"/>
      <c r="H15" s="55"/>
      <c r="I15" s="55"/>
      <c r="J15" s="55"/>
      <c r="K15" s="55"/>
      <c r="L15" s="55"/>
      <c r="M15" s="55"/>
      <c r="N15" s="55"/>
      <c r="O15" s="55"/>
      <c r="P15" s="55"/>
      <c r="Q15" s="55"/>
      <c r="R15" s="55"/>
      <c r="S15" s="55"/>
      <c r="T15" s="55"/>
      <c r="U15" s="55"/>
      <c r="V15" s="55"/>
      <c r="W15" s="56"/>
      <c r="X15" s="50"/>
    </row>
    <row r="16" spans="1:26">
      <c r="A16" s="50"/>
      <c r="B16" s="54"/>
      <c r="C16" s="55" t="s">
        <v>14</v>
      </c>
      <c r="D16" s="55"/>
      <c r="E16" s="55"/>
      <c r="F16" s="55"/>
      <c r="G16" s="55"/>
      <c r="H16" s="55"/>
      <c r="I16" s="55"/>
      <c r="J16" s="55"/>
      <c r="K16" s="55"/>
      <c r="L16" s="55"/>
      <c r="M16" s="55"/>
      <c r="N16" s="55"/>
      <c r="O16" s="55"/>
      <c r="P16" s="55"/>
      <c r="Q16" s="55"/>
      <c r="R16" s="55"/>
      <c r="S16" s="201">
        <f>+I7</f>
        <v>1200000</v>
      </c>
      <c r="T16" s="202"/>
      <c r="U16" s="202"/>
      <c r="V16" s="203"/>
      <c r="W16" s="56"/>
      <c r="X16" s="50"/>
    </row>
    <row r="17" spans="1:24" ht="6.95" customHeight="1">
      <c r="A17" s="50"/>
      <c r="B17" s="54"/>
      <c r="C17" s="55"/>
      <c r="D17" s="55"/>
      <c r="E17" s="55"/>
      <c r="F17" s="55"/>
      <c r="G17" s="55"/>
      <c r="H17" s="55"/>
      <c r="I17" s="55"/>
      <c r="J17" s="55"/>
      <c r="K17" s="55"/>
      <c r="L17" s="55"/>
      <c r="M17" s="55"/>
      <c r="N17" s="55"/>
      <c r="O17" s="55"/>
      <c r="P17" s="55"/>
      <c r="Q17" s="55"/>
      <c r="R17" s="55"/>
      <c r="S17" s="55"/>
      <c r="T17" s="55"/>
      <c r="U17" s="55"/>
      <c r="V17" s="55"/>
      <c r="W17" s="56"/>
      <c r="X17" s="50"/>
    </row>
    <row r="18" spans="1:24">
      <c r="A18" s="50"/>
      <c r="B18" s="54"/>
      <c r="C18" s="55" t="s">
        <v>30</v>
      </c>
      <c r="D18" s="55"/>
      <c r="E18" s="55"/>
      <c r="F18" s="55"/>
      <c r="G18" s="55"/>
      <c r="H18" s="55"/>
      <c r="I18" s="55"/>
      <c r="J18" s="55"/>
      <c r="K18" s="55"/>
      <c r="L18" s="55"/>
      <c r="M18" s="55"/>
      <c r="N18" s="55"/>
      <c r="O18" s="55"/>
      <c r="P18" s="55"/>
      <c r="Q18" s="55"/>
      <c r="R18" s="55"/>
      <c r="S18" s="198">
        <f>+MIN(Q20:T24)</f>
        <v>339231</v>
      </c>
      <c r="T18" s="199"/>
      <c r="U18" s="199"/>
      <c r="V18" s="200"/>
      <c r="W18" s="56"/>
      <c r="X18" s="50"/>
    </row>
    <row r="19" spans="1:24" ht="9.9499999999999993" customHeight="1">
      <c r="A19" s="50"/>
      <c r="B19" s="54"/>
      <c r="C19" s="55"/>
      <c r="D19" s="55"/>
      <c r="E19" s="55"/>
      <c r="F19" s="55"/>
      <c r="G19" s="55"/>
      <c r="H19" s="55"/>
      <c r="I19" s="55"/>
      <c r="J19" s="55"/>
      <c r="K19" s="55"/>
      <c r="L19" s="55"/>
      <c r="M19" s="55"/>
      <c r="N19" s="55"/>
      <c r="O19" s="55"/>
      <c r="P19" s="55"/>
      <c r="Q19" s="55"/>
      <c r="R19" s="55"/>
      <c r="S19" s="55"/>
      <c r="T19" s="55"/>
      <c r="U19" s="55"/>
      <c r="V19" s="55"/>
      <c r="W19" s="56"/>
      <c r="X19" s="50"/>
    </row>
    <row r="20" spans="1:24">
      <c r="A20" s="50"/>
      <c r="B20" s="54"/>
      <c r="C20" s="62">
        <v>1</v>
      </c>
      <c r="D20" s="55" t="s">
        <v>14</v>
      </c>
      <c r="E20" s="55"/>
      <c r="F20" s="55"/>
      <c r="G20" s="55"/>
      <c r="H20" s="55"/>
      <c r="I20" s="55"/>
      <c r="J20" s="55"/>
      <c r="K20" s="55"/>
      <c r="L20" s="55"/>
      <c r="M20" s="55"/>
      <c r="N20" s="55"/>
      <c r="O20" s="55"/>
      <c r="P20" s="55"/>
      <c r="Q20" s="201">
        <f>+I7</f>
        <v>1200000</v>
      </c>
      <c r="R20" s="202"/>
      <c r="S20" s="202"/>
      <c r="T20" s="203"/>
      <c r="U20" s="55"/>
      <c r="V20" s="55"/>
      <c r="W20" s="56"/>
      <c r="X20" s="50"/>
    </row>
    <row r="21" spans="1:24" ht="6.95" customHeight="1">
      <c r="A21" s="50"/>
      <c r="B21" s="54"/>
      <c r="C21" s="62"/>
      <c r="D21" s="55"/>
      <c r="E21" s="55"/>
      <c r="F21" s="55"/>
      <c r="G21" s="55"/>
      <c r="H21" s="55"/>
      <c r="I21" s="55"/>
      <c r="J21" s="55"/>
      <c r="K21" s="55"/>
      <c r="L21" s="55"/>
      <c r="M21" s="55"/>
      <c r="N21" s="55"/>
      <c r="O21" s="55"/>
      <c r="P21" s="55"/>
      <c r="Q21" s="62"/>
      <c r="R21" s="62"/>
      <c r="S21" s="62"/>
      <c r="T21" s="62"/>
      <c r="U21" s="55"/>
      <c r="V21" s="55"/>
      <c r="W21" s="56"/>
      <c r="X21" s="50"/>
    </row>
    <row r="22" spans="1:24">
      <c r="A22" s="50"/>
      <c r="B22" s="54"/>
      <c r="C22" s="62">
        <v>2</v>
      </c>
      <c r="D22" s="55" t="s">
        <v>10</v>
      </c>
      <c r="E22" s="55"/>
      <c r="F22" s="55"/>
      <c r="G22" s="55"/>
      <c r="H22" s="55"/>
      <c r="I22" s="55"/>
      <c r="J22" s="55"/>
      <c r="K22" s="55"/>
      <c r="L22" s="55"/>
      <c r="M22" s="55"/>
      <c r="N22" s="55"/>
      <c r="O22" s="55"/>
      <c r="P22" s="55"/>
      <c r="Q22" s="201">
        <v>1000000</v>
      </c>
      <c r="R22" s="202"/>
      <c r="S22" s="202"/>
      <c r="T22" s="203"/>
      <c r="U22" s="55"/>
      <c r="V22" s="55"/>
      <c r="W22" s="56"/>
      <c r="X22" s="50"/>
    </row>
    <row r="23" spans="1:24" ht="6.95" customHeight="1">
      <c r="A23" s="50"/>
      <c r="B23" s="54"/>
      <c r="C23" s="62"/>
      <c r="D23" s="55"/>
      <c r="E23" s="55"/>
      <c r="F23" s="55"/>
      <c r="G23" s="55"/>
      <c r="H23" s="55"/>
      <c r="I23" s="55"/>
      <c r="J23" s="55"/>
      <c r="K23" s="55"/>
      <c r="L23" s="55"/>
      <c r="M23" s="55"/>
      <c r="N23" s="55"/>
      <c r="O23" s="55"/>
      <c r="P23" s="55"/>
      <c r="Q23" s="62"/>
      <c r="R23" s="62"/>
      <c r="S23" s="62"/>
      <c r="T23" s="62"/>
      <c r="U23" s="55"/>
      <c r="V23" s="55"/>
      <c r="W23" s="56"/>
      <c r="X23" s="50"/>
    </row>
    <row r="24" spans="1:24">
      <c r="A24" s="50"/>
      <c r="B24" s="54"/>
      <c r="C24" s="62">
        <v>3</v>
      </c>
      <c r="D24" s="55" t="s">
        <v>15</v>
      </c>
      <c r="E24" s="55"/>
      <c r="F24" s="55"/>
      <c r="G24" s="55"/>
      <c r="H24" s="55"/>
      <c r="I24" s="55"/>
      <c r="J24" s="55"/>
      <c r="K24" s="55"/>
      <c r="L24" s="55"/>
      <c r="M24" s="55"/>
      <c r="N24" s="55"/>
      <c r="O24" s="55"/>
      <c r="P24" s="55"/>
      <c r="Q24" s="201">
        <f>+ROUND((15/26)*G13*V7,)</f>
        <v>339231</v>
      </c>
      <c r="R24" s="202"/>
      <c r="S24" s="202"/>
      <c r="T24" s="203"/>
      <c r="U24" s="55"/>
      <c r="V24" s="55"/>
      <c r="W24" s="56"/>
      <c r="X24" s="50"/>
    </row>
    <row r="25" spans="1:24">
      <c r="A25" s="50"/>
      <c r="B25" s="54"/>
      <c r="C25" s="55"/>
      <c r="D25" s="55"/>
      <c r="E25" s="55"/>
      <c r="F25" s="55"/>
      <c r="G25" s="55"/>
      <c r="H25" s="55"/>
      <c r="I25" s="55"/>
      <c r="J25" s="55"/>
      <c r="K25" s="55"/>
      <c r="L25" s="55"/>
      <c r="M25" s="55"/>
      <c r="N25" s="55"/>
      <c r="O25" s="55"/>
      <c r="P25" s="55"/>
      <c r="Q25" s="55"/>
      <c r="R25" s="55"/>
      <c r="S25" s="55"/>
      <c r="T25" s="55"/>
      <c r="U25" s="55"/>
      <c r="V25" s="55"/>
      <c r="W25" s="56"/>
      <c r="X25" s="50"/>
    </row>
    <row r="26" spans="1:24">
      <c r="A26" s="50"/>
      <c r="B26" s="54"/>
      <c r="C26" s="55" t="s">
        <v>29</v>
      </c>
      <c r="D26" s="55"/>
      <c r="E26" s="55"/>
      <c r="F26" s="55"/>
      <c r="G26" s="55"/>
      <c r="H26" s="55"/>
      <c r="I26" s="55"/>
      <c r="J26" s="55"/>
      <c r="K26" s="55"/>
      <c r="L26" s="55"/>
      <c r="M26" s="55"/>
      <c r="N26" s="55"/>
      <c r="O26" s="55"/>
      <c r="P26" s="55"/>
      <c r="Q26" s="55"/>
      <c r="R26" s="55"/>
      <c r="S26" s="204">
        <f>+S16-S18</f>
        <v>860769</v>
      </c>
      <c r="T26" s="205"/>
      <c r="U26" s="205"/>
      <c r="V26" s="206"/>
      <c r="W26" s="56"/>
      <c r="X26" s="50"/>
    </row>
    <row r="27" spans="1:24">
      <c r="A27" s="50"/>
      <c r="B27" s="54"/>
      <c r="C27" s="55"/>
      <c r="D27" s="55"/>
      <c r="E27" s="55"/>
      <c r="F27" s="55"/>
      <c r="G27" s="55"/>
      <c r="H27" s="55"/>
      <c r="I27" s="55"/>
      <c r="J27" s="55"/>
      <c r="K27" s="55"/>
      <c r="L27" s="55"/>
      <c r="M27" s="55"/>
      <c r="N27" s="55"/>
      <c r="O27" s="55"/>
      <c r="P27" s="55"/>
      <c r="Q27" s="55"/>
      <c r="R27" s="55"/>
      <c r="S27" s="55"/>
      <c r="T27" s="55"/>
      <c r="U27" s="55"/>
      <c r="V27" s="55"/>
      <c r="W27" s="56"/>
      <c r="X27" s="50"/>
    </row>
    <row r="28" spans="1:24">
      <c r="A28" s="50"/>
      <c r="B28" s="54"/>
      <c r="C28" s="55"/>
      <c r="D28" s="55"/>
      <c r="E28" s="55"/>
      <c r="F28" s="55"/>
      <c r="G28" s="55"/>
      <c r="H28" s="55"/>
      <c r="I28" s="55"/>
      <c r="J28" s="55"/>
      <c r="K28" s="55"/>
      <c r="L28" s="55"/>
      <c r="M28" s="55"/>
      <c r="N28" s="55"/>
      <c r="O28" s="55"/>
      <c r="P28" s="55"/>
      <c r="Q28" s="55"/>
      <c r="R28" s="55"/>
      <c r="S28" s="55"/>
      <c r="T28" s="55"/>
      <c r="U28" s="55"/>
      <c r="V28" s="55"/>
      <c r="W28" s="56"/>
      <c r="X28" s="50"/>
    </row>
    <row r="29" spans="1:24">
      <c r="A29" s="50"/>
      <c r="B29" s="54"/>
      <c r="C29" s="55"/>
      <c r="D29" s="55"/>
      <c r="E29" s="55"/>
      <c r="F29" s="55"/>
      <c r="G29" s="55"/>
      <c r="H29" s="55"/>
      <c r="I29" s="55"/>
      <c r="J29" s="55"/>
      <c r="K29" s="55"/>
      <c r="L29" s="55"/>
      <c r="M29" s="55"/>
      <c r="N29" s="55"/>
      <c r="O29" s="55"/>
      <c r="P29" s="55"/>
      <c r="Q29" s="55"/>
      <c r="R29" s="55"/>
      <c r="S29" s="55"/>
      <c r="T29" s="55"/>
      <c r="U29" s="55"/>
      <c r="V29" s="55"/>
      <c r="W29" s="56"/>
      <c r="X29" s="50"/>
    </row>
    <row r="30" spans="1:24" ht="25.5" customHeight="1">
      <c r="A30" s="50"/>
      <c r="B30" s="54"/>
      <c r="C30" s="196" t="s">
        <v>31</v>
      </c>
      <c r="D30" s="196"/>
      <c r="E30" s="196"/>
      <c r="F30" s="196"/>
      <c r="G30" s="196"/>
      <c r="H30" s="196"/>
      <c r="I30" s="196"/>
      <c r="J30" s="196"/>
      <c r="K30" s="196"/>
      <c r="L30" s="196"/>
      <c r="M30" s="196"/>
      <c r="N30" s="196"/>
      <c r="O30" s="196"/>
      <c r="P30" s="196"/>
      <c r="Q30" s="196"/>
      <c r="R30" s="196"/>
      <c r="S30" s="196"/>
      <c r="T30" s="196"/>
      <c r="U30" s="196"/>
      <c r="V30" s="196"/>
      <c r="W30" s="63"/>
      <c r="X30" s="50"/>
    </row>
    <row r="31" spans="1:24">
      <c r="A31" s="50"/>
      <c r="B31" s="54"/>
      <c r="C31" s="55" t="s">
        <v>28</v>
      </c>
      <c r="D31" s="55"/>
      <c r="E31" s="55"/>
      <c r="F31" s="55"/>
      <c r="G31" s="55"/>
      <c r="H31" s="55"/>
      <c r="I31" s="55"/>
      <c r="J31" s="55"/>
      <c r="K31" s="55"/>
      <c r="L31" s="55"/>
      <c r="M31" s="55"/>
      <c r="N31" s="55"/>
      <c r="O31" s="55"/>
      <c r="P31" s="55"/>
      <c r="Q31" s="55"/>
      <c r="R31" s="55"/>
      <c r="S31" s="55"/>
      <c r="T31" s="55"/>
      <c r="U31" s="55"/>
      <c r="V31" s="55"/>
      <c r="W31" s="56"/>
      <c r="X31" s="50"/>
    </row>
    <row r="32" spans="1:24" ht="13.5" thickBot="1">
      <c r="A32" s="50"/>
      <c r="B32" s="64"/>
      <c r="C32" s="65"/>
      <c r="D32" s="65"/>
      <c r="E32" s="65"/>
      <c r="F32" s="65"/>
      <c r="G32" s="65"/>
      <c r="H32" s="65"/>
      <c r="I32" s="65"/>
      <c r="J32" s="65"/>
      <c r="K32" s="65"/>
      <c r="L32" s="65"/>
      <c r="M32" s="65"/>
      <c r="N32" s="65"/>
      <c r="O32" s="65"/>
      <c r="P32" s="65"/>
      <c r="Q32" s="65"/>
      <c r="R32" s="65"/>
      <c r="S32" s="65"/>
      <c r="T32" s="65"/>
      <c r="U32" s="65"/>
      <c r="V32" s="65"/>
      <c r="W32" s="66"/>
      <c r="X32" s="50"/>
    </row>
    <row r="33" spans="1:24">
      <c r="A33" s="50"/>
      <c r="B33" s="50"/>
      <c r="C33" s="50"/>
      <c r="D33" s="50"/>
      <c r="E33" s="50"/>
      <c r="F33" s="50"/>
      <c r="G33" s="50"/>
      <c r="H33" s="50"/>
      <c r="I33" s="50"/>
      <c r="J33" s="50"/>
      <c r="K33" s="50"/>
      <c r="L33" s="50"/>
      <c r="M33" s="50"/>
      <c r="N33" s="50"/>
      <c r="O33" s="50"/>
      <c r="P33" s="50"/>
      <c r="Q33" s="50"/>
      <c r="R33" s="50"/>
      <c r="S33" s="50"/>
      <c r="T33" s="50"/>
      <c r="U33" s="50"/>
      <c r="V33" s="50"/>
      <c r="W33" s="50"/>
      <c r="X33" s="50"/>
    </row>
  </sheetData>
  <customSheetViews>
    <customSheetView guid="{706274E7-F95C-4E62-A19E-A0B7F0B14ED1}" showGridLines="0" state="hidden">
      <pageMargins left="0.7" right="0.7" top="0.75" bottom="0.75" header="0.3" footer="0.3"/>
      <pageSetup paperSize="9" orientation="portrait" r:id="rId1"/>
    </customSheetView>
  </customSheetViews>
  <mergeCells count="13">
    <mergeCell ref="C30:V30"/>
    <mergeCell ref="C5:V5"/>
    <mergeCell ref="S18:V18"/>
    <mergeCell ref="G9:J9"/>
    <mergeCell ref="S16:V16"/>
    <mergeCell ref="I7:L7"/>
    <mergeCell ref="S26:V26"/>
    <mergeCell ref="Q20:T20"/>
    <mergeCell ref="Q22:T22"/>
    <mergeCell ref="Q24:T24"/>
    <mergeCell ref="G13:J13"/>
    <mergeCell ref="S9:V9"/>
    <mergeCell ref="M11:O11"/>
  </mergeCell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Main</vt:lpstr>
      <vt:lpstr>About Gratuity</vt:lpstr>
      <vt:lpstr>Calculator</vt:lpstr>
      <vt:lpstr>Covered in POGA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WIN7PC</dc:creator>
  <cp:lastModifiedBy>ajay</cp:lastModifiedBy>
  <cp:lastPrinted>2015-06-10T12:07:56Z</cp:lastPrinted>
  <dcterms:created xsi:type="dcterms:W3CDTF">2015-02-06T12:14:35Z</dcterms:created>
  <dcterms:modified xsi:type="dcterms:W3CDTF">2015-11-25T04:49:54Z</dcterms:modified>
</cp:coreProperties>
</file>