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sheet" sheetId="5" r:id="rId1"/>
  </sheets>
  <definedNames>
    <definedName name="_xlnm._FilterDatabase" localSheetId="0" hidden="1">sheet!$A$1:$J$15</definedName>
  </definedNames>
  <calcPr calcId="152511"/>
</workbook>
</file>

<file path=xl/calcChain.xml><?xml version="1.0" encoding="utf-8"?>
<calcChain xmlns="http://schemas.openxmlformats.org/spreadsheetml/2006/main">
  <c r="H5" i="5" l="1"/>
  <c r="H6" i="5"/>
  <c r="H7" i="5"/>
  <c r="H8" i="5"/>
  <c r="H9" i="5"/>
  <c r="H10" i="5"/>
  <c r="H11" i="5"/>
  <c r="H12" i="5"/>
  <c r="H13" i="5"/>
  <c r="H14" i="5"/>
  <c r="F7" i="5" l="1"/>
  <c r="I7" i="5" l="1"/>
  <c r="J7" i="5" s="1"/>
  <c r="F6" i="5" l="1"/>
  <c r="I6" i="5" s="1"/>
  <c r="J6" i="5" l="1"/>
  <c r="F14" i="5"/>
  <c r="F9" i="5"/>
  <c r="I14" i="5" l="1"/>
  <c r="I9" i="5"/>
  <c r="J9" i="5" l="1"/>
  <c r="J14" i="5"/>
  <c r="F12" i="5" l="1"/>
  <c r="I12" i="5" s="1"/>
  <c r="J12" i="5" l="1"/>
  <c r="F8" i="5" l="1"/>
  <c r="I8" i="5" l="1"/>
  <c r="J8" i="5" l="1"/>
  <c r="F13" i="5" l="1"/>
  <c r="F10" i="5"/>
  <c r="F11" i="5"/>
  <c r="F5" i="5"/>
  <c r="I11" i="5" l="1"/>
  <c r="I13" i="5"/>
  <c r="F15" i="5"/>
  <c r="I5" i="5"/>
  <c r="I10" i="5"/>
  <c r="J13" i="5" l="1"/>
  <c r="J11" i="5"/>
  <c r="J10" i="5"/>
  <c r="G15" i="5"/>
  <c r="I15" i="5"/>
  <c r="J5" i="5"/>
  <c r="J15" i="5" l="1"/>
  <c r="H15" i="5"/>
</calcChain>
</file>

<file path=xl/sharedStrings.xml><?xml version="1.0" encoding="utf-8"?>
<sst xmlns="http://schemas.openxmlformats.org/spreadsheetml/2006/main" count="32" uniqueCount="29">
  <si>
    <t>Sr. No.</t>
  </si>
  <si>
    <t>Name of workman</t>
  </si>
  <si>
    <t>Designation</t>
  </si>
  <si>
    <t>No. of days worked</t>
  </si>
  <si>
    <t>Daily rate of wages</t>
  </si>
  <si>
    <t>Basic wages</t>
  </si>
  <si>
    <t>P.F.</t>
  </si>
  <si>
    <t>Net amount paid</t>
  </si>
  <si>
    <t>SUP</t>
  </si>
  <si>
    <t>Driver</t>
  </si>
  <si>
    <t>Helper</t>
  </si>
  <si>
    <t>Vitthal Kokate</t>
  </si>
  <si>
    <t>Fitter</t>
  </si>
  <si>
    <t>Welder</t>
  </si>
  <si>
    <t>Ashwin Kumar</t>
  </si>
  <si>
    <t>Grander</t>
  </si>
  <si>
    <t>Elect.</t>
  </si>
  <si>
    <t>Rana Vishal</t>
  </si>
  <si>
    <t>Sahendra Mahto</t>
  </si>
  <si>
    <t>Ashok J Prasad</t>
  </si>
  <si>
    <t>Anil Kumar Bhagat</t>
  </si>
  <si>
    <t>Mukesh Kumar</t>
  </si>
  <si>
    <t>Wages sheet for the Month of March-2015</t>
  </si>
  <si>
    <t>pf cheque deposited on 19/05/2015</t>
  </si>
  <si>
    <t>how can we caculate 7q interest ??</t>
  </si>
  <si>
    <t xml:space="preserve">Total Basic </t>
  </si>
  <si>
    <t>jigne</t>
  </si>
  <si>
    <t xml:space="preserve"> Sevanti Lal S</t>
  </si>
  <si>
    <t>Ram Avadh  prasad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</si>
</sst>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8"/>
  <sheetViews>
    <sheetView tabSelected="1" workbookViewId="0">
      <selection activeCell="E17" sqref="E17"/>
    </sheetView>
  </sheetViews>
  <sheetFormatPr defaultRowHeight="15" x14ac:dyDescent="0.25"/>
  <cols>
    <col min="1" max="1" width="6.7109375" customWidth="1"/>
    <col min="2" max="2" width="22.140625" customWidth="1"/>
    <col min="3" max="3" width="12.28515625" customWidth="1"/>
    <col min="4" max="4" width="8" customWidth="1"/>
    <col min="5" max="5" width="9.42578125" customWidth="1"/>
    <col min="6" max="6" width="10.42578125" customWidth="1"/>
    <col min="7" max="7" width="10.28515625" customWidth="1"/>
    <col min="8" max="8" width="10.5703125" customWidth="1"/>
    <col min="9" max="9" width="9.42578125" style="7" customWidth="1"/>
    <col min="10" max="10" width="11.42578125" customWidth="1"/>
    <col min="11" max="11" width="14.85546875" customWidth="1"/>
  </cols>
  <sheetData>
    <row r="1" spans="1:10" ht="15.75" x14ac:dyDescent="0.25">
      <c r="A1" s="18"/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5">
      <c r="A2" s="18" t="s">
        <v>22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</row>
    <row r="4" spans="1:10" ht="45" x14ac:dyDescent="0.25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1" t="s">
        <v>5</v>
      </c>
      <c r="G4" s="1"/>
      <c r="H4" s="1" t="s">
        <v>25</v>
      </c>
      <c r="I4" s="6" t="s">
        <v>6</v>
      </c>
      <c r="J4" s="1" t="s">
        <v>7</v>
      </c>
    </row>
    <row r="5" spans="1:10" x14ac:dyDescent="0.25">
      <c r="A5" s="8">
        <v>1</v>
      </c>
      <c r="B5" s="9" t="s">
        <v>11</v>
      </c>
      <c r="C5" s="9" t="s">
        <v>8</v>
      </c>
      <c r="D5" s="9">
        <v>18</v>
      </c>
      <c r="E5" s="10">
        <v>312</v>
      </c>
      <c r="F5" s="10">
        <f t="shared" ref="F5:F14" si="0">D5*E5</f>
        <v>5616</v>
      </c>
      <c r="G5" s="11"/>
      <c r="H5" s="11">
        <f>F5+G5</f>
        <v>5616</v>
      </c>
      <c r="I5" s="12">
        <f>F5*12/100</f>
        <v>673.92</v>
      </c>
      <c r="J5" s="13">
        <f>H5-I5</f>
        <v>4942.08</v>
      </c>
    </row>
    <row r="6" spans="1:10" x14ac:dyDescent="0.25">
      <c r="A6" s="8">
        <v>2</v>
      </c>
      <c r="B6" s="9" t="s">
        <v>27</v>
      </c>
      <c r="C6" s="9" t="s">
        <v>8</v>
      </c>
      <c r="D6" s="9">
        <v>15</v>
      </c>
      <c r="E6" s="10">
        <v>312</v>
      </c>
      <c r="F6" s="10">
        <f t="shared" si="0"/>
        <v>4680</v>
      </c>
      <c r="G6" s="11"/>
      <c r="H6" s="11">
        <f t="shared" ref="H6" si="1">F6+G6</f>
        <v>4680</v>
      </c>
      <c r="I6" s="12">
        <f t="shared" ref="I6" si="2">F6*12/100</f>
        <v>561.6</v>
      </c>
      <c r="J6" s="13">
        <f t="shared" ref="J6" si="3">H6-I6</f>
        <v>4118.3999999999996</v>
      </c>
    </row>
    <row r="7" spans="1:10" x14ac:dyDescent="0.25">
      <c r="A7" s="8">
        <v>3</v>
      </c>
      <c r="B7" s="9" t="s">
        <v>26</v>
      </c>
      <c r="C7" s="9" t="s">
        <v>8</v>
      </c>
      <c r="D7" s="9">
        <v>20</v>
      </c>
      <c r="E7" s="10">
        <v>312</v>
      </c>
      <c r="F7" s="10">
        <f t="shared" si="0"/>
        <v>6240</v>
      </c>
      <c r="G7" s="11"/>
      <c r="H7" s="11">
        <f t="shared" ref="H7" si="4">F7+G7</f>
        <v>6240</v>
      </c>
      <c r="I7" s="12">
        <f t="shared" ref="I7" si="5">F7*12/100</f>
        <v>748.8</v>
      </c>
      <c r="J7" s="13">
        <f t="shared" ref="J7" si="6">H7-I7</f>
        <v>5491.2</v>
      </c>
    </row>
    <row r="8" spans="1:10" s="7" customFormat="1" x14ac:dyDescent="0.25">
      <c r="A8" s="8">
        <v>4</v>
      </c>
      <c r="B8" s="9" t="s">
        <v>19</v>
      </c>
      <c r="C8" s="9" t="s">
        <v>9</v>
      </c>
      <c r="D8" s="9">
        <v>16</v>
      </c>
      <c r="E8" s="10">
        <v>312</v>
      </c>
      <c r="F8" s="10">
        <f t="shared" si="0"/>
        <v>4992</v>
      </c>
      <c r="G8" s="11"/>
      <c r="H8" s="11">
        <f t="shared" ref="H8" si="7">F8+G8</f>
        <v>4992</v>
      </c>
      <c r="I8" s="12">
        <f t="shared" ref="I8" si="8">F8*12/100</f>
        <v>599.04</v>
      </c>
      <c r="J8" s="13">
        <f t="shared" ref="J8" si="9">H8-I8</f>
        <v>4392.96</v>
      </c>
    </row>
    <row r="9" spans="1:10" x14ac:dyDescent="0.25">
      <c r="A9" s="8">
        <v>5</v>
      </c>
      <c r="B9" s="9" t="s">
        <v>20</v>
      </c>
      <c r="C9" s="9" t="s">
        <v>12</v>
      </c>
      <c r="D9" s="9">
        <v>26</v>
      </c>
      <c r="E9" s="10">
        <v>312</v>
      </c>
      <c r="F9" s="10">
        <f t="shared" si="0"/>
        <v>8112</v>
      </c>
      <c r="G9" s="11"/>
      <c r="H9" s="11">
        <f t="shared" ref="H9:H12" si="10">F9+G9</f>
        <v>8112</v>
      </c>
      <c r="I9" s="12">
        <f t="shared" ref="I9:I12" si="11">F9*12/100</f>
        <v>973.44</v>
      </c>
      <c r="J9" s="13">
        <f t="shared" ref="J9:J12" si="12">H9-I9</f>
        <v>7138.5599999999995</v>
      </c>
    </row>
    <row r="10" spans="1:10" x14ac:dyDescent="0.25">
      <c r="A10" s="8">
        <v>6</v>
      </c>
      <c r="B10" s="9" t="s">
        <v>28</v>
      </c>
      <c r="C10" s="9" t="s">
        <v>16</v>
      </c>
      <c r="D10" s="9">
        <v>26</v>
      </c>
      <c r="E10" s="10">
        <v>312</v>
      </c>
      <c r="F10" s="10">
        <f t="shared" si="0"/>
        <v>8112</v>
      </c>
      <c r="G10" s="11"/>
      <c r="H10" s="11">
        <f>F10+G10</f>
        <v>8112</v>
      </c>
      <c r="I10" s="12">
        <f>F10*12/100</f>
        <v>973.44</v>
      </c>
      <c r="J10" s="13">
        <f>H10-I10</f>
        <v>7138.5599999999995</v>
      </c>
    </row>
    <row r="11" spans="1:10" x14ac:dyDescent="0.25">
      <c r="A11" s="8">
        <v>7</v>
      </c>
      <c r="B11" s="9" t="s">
        <v>14</v>
      </c>
      <c r="C11" s="9" t="s">
        <v>13</v>
      </c>
      <c r="D11" s="9">
        <v>26</v>
      </c>
      <c r="E11" s="10">
        <v>312</v>
      </c>
      <c r="F11" s="10">
        <f t="shared" si="0"/>
        <v>8112</v>
      </c>
      <c r="G11" s="11"/>
      <c r="H11" s="11">
        <f t="shared" si="10"/>
        <v>8112</v>
      </c>
      <c r="I11" s="12">
        <f t="shared" si="11"/>
        <v>973.44</v>
      </c>
      <c r="J11" s="13">
        <f t="shared" si="12"/>
        <v>7138.5599999999995</v>
      </c>
    </row>
    <row r="12" spans="1:10" x14ac:dyDescent="0.25">
      <c r="A12" s="8">
        <v>8</v>
      </c>
      <c r="B12" s="9" t="s">
        <v>18</v>
      </c>
      <c r="C12" s="9" t="s">
        <v>15</v>
      </c>
      <c r="D12" s="9">
        <v>26</v>
      </c>
      <c r="E12" s="10">
        <v>312</v>
      </c>
      <c r="F12" s="10">
        <f t="shared" si="0"/>
        <v>8112</v>
      </c>
      <c r="G12" s="11"/>
      <c r="H12" s="11">
        <f t="shared" si="10"/>
        <v>8112</v>
      </c>
      <c r="I12" s="12">
        <f t="shared" si="11"/>
        <v>973.44</v>
      </c>
      <c r="J12" s="13">
        <f t="shared" si="12"/>
        <v>7138.5599999999995</v>
      </c>
    </row>
    <row r="13" spans="1:10" x14ac:dyDescent="0.25">
      <c r="A13" s="8">
        <v>9</v>
      </c>
      <c r="B13" s="9" t="s">
        <v>17</v>
      </c>
      <c r="C13" s="9" t="s">
        <v>10</v>
      </c>
      <c r="D13" s="9">
        <v>15.5</v>
      </c>
      <c r="E13" s="10">
        <v>276</v>
      </c>
      <c r="F13" s="10">
        <f t="shared" si="0"/>
        <v>4278</v>
      </c>
      <c r="G13" s="11"/>
      <c r="H13" s="11">
        <f>F13+G13</f>
        <v>4278</v>
      </c>
      <c r="I13" s="12">
        <f>F13*12/100</f>
        <v>513.36</v>
      </c>
      <c r="J13" s="13">
        <f>H13-I13</f>
        <v>3764.64</v>
      </c>
    </row>
    <row r="14" spans="1:10" x14ac:dyDescent="0.25">
      <c r="A14" s="8">
        <v>10</v>
      </c>
      <c r="B14" s="14" t="s">
        <v>21</v>
      </c>
      <c r="C14" s="9" t="s">
        <v>10</v>
      </c>
      <c r="D14" s="9">
        <v>17.5</v>
      </c>
      <c r="E14" s="10">
        <v>276</v>
      </c>
      <c r="F14" s="10">
        <f t="shared" si="0"/>
        <v>4830</v>
      </c>
      <c r="G14" s="11"/>
      <c r="H14" s="11">
        <f t="shared" ref="H14" si="13">F14+G14</f>
        <v>4830</v>
      </c>
      <c r="I14" s="12">
        <f t="shared" ref="I14" si="14">F14*12/100</f>
        <v>579.6</v>
      </c>
      <c r="J14" s="13">
        <f t="shared" ref="J14" si="15">H14-I14</f>
        <v>4250.3999999999996</v>
      </c>
    </row>
    <row r="15" spans="1:10" x14ac:dyDescent="0.25">
      <c r="A15" s="3"/>
      <c r="B15" s="3"/>
      <c r="C15" s="3"/>
      <c r="D15" s="4"/>
      <c r="E15" s="3"/>
      <c r="F15" s="16">
        <f>SUM(F5:F14)</f>
        <v>63084</v>
      </c>
      <c r="G15" s="15">
        <f>SUM(G5:G14)</f>
        <v>0</v>
      </c>
      <c r="H15" s="15">
        <f>SUM(H5:H14)</f>
        <v>63084</v>
      </c>
      <c r="I15" s="17">
        <f>SUM(I5:I14)</f>
        <v>7570.0800000000008</v>
      </c>
      <c r="J15" s="15">
        <f>SUM(J5:J14)</f>
        <v>55513.919999999991</v>
      </c>
    </row>
    <row r="16" spans="1:10" x14ac:dyDescent="0.25">
      <c r="A16" s="5"/>
    </row>
    <row r="17" spans="1:2" x14ac:dyDescent="0.25">
      <c r="A17" s="5"/>
      <c r="B17" t="s">
        <v>23</v>
      </c>
    </row>
    <row r="18" spans="1:2" x14ac:dyDescent="0.25">
      <c r="A18" s="5"/>
      <c r="B18" t="s">
        <v>24</v>
      </c>
    </row>
  </sheetData>
  <mergeCells count="2">
    <mergeCell ref="A1:J1"/>
    <mergeCell ref="A2:J3"/>
  </mergeCells>
  <pageMargins left="0.23622047244094491" right="0.15748031496062992" top="0.35433070866141736" bottom="0.35433070866141736" header="0.19685039370078741" footer="0.1574803149606299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2015-09-09T11:41:34Z</dcterms:modified>
</cp:coreProperties>
</file>