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asumit\Desktop\"/>
    </mc:Choice>
  </mc:AlternateContent>
  <bookViews>
    <workbookView xWindow="0" yWindow="0" windowWidth="14850" windowHeight="61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K8" i="1" s="1"/>
  <c r="G3" i="1"/>
  <c r="K9" i="1" l="1"/>
  <c r="K7" i="1"/>
</calcChain>
</file>

<file path=xl/sharedStrings.xml><?xml version="1.0" encoding="utf-8"?>
<sst xmlns="http://schemas.openxmlformats.org/spreadsheetml/2006/main" count="51" uniqueCount="45">
  <si>
    <t>Line</t>
  </si>
  <si>
    <t>Name of Corridor[30]</t>
  </si>
  <si>
    <t>Length (km)</t>
  </si>
  <si>
    <t>Status</t>
  </si>
  <si>
    <t>Versova–Andheri–Ghatkopar</t>
  </si>
  <si>
    <t>₹2356 (in 2012)</t>
  </si>
  <si>
    <t>Opened</t>
  </si>
  <si>
    <t>Dahisar–Mankhurd</t>
  </si>
  <si>
    <t>Planning</t>
  </si>
  <si>
    <t>N/A</t>
  </si>
  <si>
    <t>Charkop–Bandra–Mankhurd</t>
  </si>
  <si>
    <t>₹7660 (in 2012)</t>
  </si>
  <si>
    <t>Proposed as Line 2; merged with Charkop–Dahisar line.</t>
  </si>
  <si>
    <t>Charkop–Dahisar</t>
  </si>
  <si>
    <t>₹4680 (in 2012)</t>
  </si>
  <si>
    <t>Proposed as Line 4; merged with Charkop–Bandra–Mankhurd line.</t>
  </si>
  <si>
    <t>Colaba–Bandra–SEEPZ</t>
  </si>
  <si>
    <t>₹24,430</t>
  </si>
  <si>
    <t>Tendering</t>
  </si>
  <si>
    <t>Wadala–Ghatkopar-Mulund–Teen Hath Naka (Thane)–Kasarvadavali</t>
  </si>
  <si>
    <t>₹8757 (in 2012)</t>
  </si>
  <si>
    <t>Previously, planned as Line 5</t>
  </si>
  <si>
    <t>Wadala–Carnac Bunder</t>
  </si>
  <si>
    <t>₹2635 (in 2012)</t>
  </si>
  <si>
    <t>Proposed as Line 6; Cancelled[31]</t>
  </si>
  <si>
    <t>JVLR–Kanjurmarg</t>
  </si>
  <si>
    <t>₹4200 (in 2015)</t>
  </si>
  <si>
    <t>Planning; SEEPZ–Kanjurmarg line (10.5 km) extended to JVLR.[32]</t>
  </si>
  <si>
    <t>Andheri (E)–Dahisar (E)</t>
  </si>
  <si>
    <t>₹6,300 (in 2015)</t>
  </si>
  <si>
    <t>Sewri–Prabhadevi</t>
  </si>
  <si>
    <t>₹2100 (in 2012)</t>
  </si>
  <si>
    <t>Andheri (W)–Dahisar (W)</t>
  </si>
  <si>
    <t>Planning[33]</t>
  </si>
  <si>
    <t>BKC–Mankhurd</t>
  </si>
  <si>
    <t>Planning[34]</t>
  </si>
  <si>
    <t>Total</t>
  </si>
  <si>
    <t>₹67618 crore (US$11 billion)</t>
  </si>
  <si>
    <t>Avg</t>
  </si>
  <si>
    <t>Max</t>
  </si>
  <si>
    <t>Min</t>
  </si>
  <si>
    <t>Cost Per (crore) per Km</t>
  </si>
  <si>
    <t>Estimated cost In crore</t>
  </si>
  <si>
    <t>Mumbai Metro Project</t>
  </si>
  <si>
    <t>In crores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</si>
</sst>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1" fontId="0" fillId="0" borderId="1" xfId="0" applyNumberForma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2" fillId="0" borderId="0" xfId="0" applyFont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GridLines="0" tabSelected="1" workbookViewId="0">
      <selection activeCell="L3" sqref="L3"/>
    </sheetView>
  </sheetViews>
  <sheetFormatPr defaultRowHeight="15" x14ac:dyDescent="0.25"/>
  <cols>
    <col min="1" max="1" width="5.42578125" bestFit="1" customWidth="1"/>
    <col min="2" max="2" width="31.42578125" style="1" bestFit="1" customWidth="1"/>
    <col min="3" max="3" width="11.5703125" bestFit="1" customWidth="1"/>
    <col min="4" max="4" width="26" bestFit="1" customWidth="1"/>
    <col min="5" max="5" width="21.42578125" bestFit="1" customWidth="1"/>
    <col min="6" max="6" width="30.5703125" style="1" bestFit="1" customWidth="1"/>
    <col min="7" max="7" width="21.85546875" bestFit="1" customWidth="1"/>
    <col min="10" max="10" width="4.7109375" bestFit="1" customWidth="1"/>
    <col min="11" max="11" width="4" bestFit="1" customWidth="1"/>
  </cols>
  <sheetData>
    <row r="1" spans="1:11" ht="18.75" x14ac:dyDescent="0.3">
      <c r="A1" s="21" t="s">
        <v>43</v>
      </c>
    </row>
    <row r="2" spans="1:11" ht="30" customHeight="1" x14ac:dyDescent="0.25">
      <c r="A2" s="4" t="s">
        <v>0</v>
      </c>
      <c r="B2" s="5" t="s">
        <v>1</v>
      </c>
      <c r="C2" s="4" t="s">
        <v>2</v>
      </c>
      <c r="D2" s="4" t="s">
        <v>42</v>
      </c>
      <c r="E2" s="4" t="s">
        <v>42</v>
      </c>
      <c r="F2" s="5" t="s">
        <v>3</v>
      </c>
      <c r="G2" s="4" t="s">
        <v>41</v>
      </c>
    </row>
    <row r="3" spans="1:11" ht="30" customHeight="1" x14ac:dyDescent="0.25">
      <c r="A3" s="6">
        <v>1</v>
      </c>
      <c r="B3" s="7" t="s">
        <v>4</v>
      </c>
      <c r="C3" s="8">
        <v>11.4</v>
      </c>
      <c r="D3" s="8" t="s">
        <v>5</v>
      </c>
      <c r="E3" s="8">
        <v>2356</v>
      </c>
      <c r="F3" s="20" t="s">
        <v>6</v>
      </c>
      <c r="G3" s="9">
        <f>E3/C3</f>
        <v>206.66666666666666</v>
      </c>
    </row>
    <row r="4" spans="1:11" ht="30" customHeight="1" x14ac:dyDescent="0.25">
      <c r="A4" s="10">
        <v>2</v>
      </c>
      <c r="B4" s="11" t="s">
        <v>7</v>
      </c>
      <c r="C4" s="12">
        <v>40.200000000000003</v>
      </c>
      <c r="D4" s="12"/>
      <c r="E4" s="12"/>
      <c r="F4" s="13" t="s">
        <v>8</v>
      </c>
      <c r="G4" s="14"/>
    </row>
    <row r="5" spans="1:11" ht="30" customHeight="1" x14ac:dyDescent="0.25">
      <c r="A5" s="10" t="s">
        <v>9</v>
      </c>
      <c r="B5" s="11" t="s">
        <v>10</v>
      </c>
      <c r="C5" s="12">
        <v>32</v>
      </c>
      <c r="D5" s="12" t="s">
        <v>11</v>
      </c>
      <c r="E5" s="12">
        <v>7660</v>
      </c>
      <c r="F5" s="13" t="s">
        <v>12</v>
      </c>
      <c r="G5" s="14">
        <f t="shared" ref="G5:G15" si="0">E5/C5</f>
        <v>239.375</v>
      </c>
    </row>
    <row r="6" spans="1:11" ht="30" customHeight="1" x14ac:dyDescent="0.25">
      <c r="A6" s="10" t="s">
        <v>9</v>
      </c>
      <c r="B6" s="11" t="s">
        <v>13</v>
      </c>
      <c r="C6" s="12">
        <v>7.8</v>
      </c>
      <c r="D6" s="12" t="s">
        <v>14</v>
      </c>
      <c r="E6" s="12">
        <v>4680</v>
      </c>
      <c r="F6" s="13" t="s">
        <v>15</v>
      </c>
      <c r="G6" s="14">
        <f t="shared" si="0"/>
        <v>600</v>
      </c>
      <c r="J6" s="22" t="s">
        <v>44</v>
      </c>
      <c r="K6" s="22"/>
    </row>
    <row r="7" spans="1:11" ht="30" customHeight="1" x14ac:dyDescent="0.25">
      <c r="A7" s="10">
        <v>3</v>
      </c>
      <c r="B7" s="11" t="s">
        <v>16</v>
      </c>
      <c r="C7" s="12">
        <v>33.5</v>
      </c>
      <c r="D7" s="12" t="s">
        <v>17</v>
      </c>
      <c r="E7" s="12">
        <v>24430</v>
      </c>
      <c r="F7" s="13" t="s">
        <v>18</v>
      </c>
      <c r="G7" s="14">
        <f t="shared" si="0"/>
        <v>729.25373134328356</v>
      </c>
      <c r="J7" s="2" t="s">
        <v>38</v>
      </c>
      <c r="K7" s="3">
        <f>AVERAGE(G3,G5,G6,G7,G8,G9,G10,G11,G12,G13,G14,G15)</f>
        <v>388.69878623425376</v>
      </c>
    </row>
    <row r="8" spans="1:11" ht="30" customHeight="1" x14ac:dyDescent="0.25">
      <c r="A8" s="10">
        <v>4</v>
      </c>
      <c r="B8" s="11" t="s">
        <v>19</v>
      </c>
      <c r="C8" s="12">
        <v>32</v>
      </c>
      <c r="D8" s="12" t="s">
        <v>20</v>
      </c>
      <c r="E8" s="12">
        <v>8757</v>
      </c>
      <c r="F8" s="13" t="s">
        <v>21</v>
      </c>
      <c r="G8" s="14">
        <f t="shared" si="0"/>
        <v>273.65625</v>
      </c>
      <c r="J8" s="2" t="s">
        <v>39</v>
      </c>
      <c r="K8" s="3">
        <f>MAX(G3:G15)</f>
        <v>729.25373134328356</v>
      </c>
    </row>
    <row r="9" spans="1:11" ht="30" customHeight="1" x14ac:dyDescent="0.25">
      <c r="A9" s="10" t="s">
        <v>9</v>
      </c>
      <c r="B9" s="11" t="s">
        <v>22</v>
      </c>
      <c r="C9" s="12">
        <v>13.5</v>
      </c>
      <c r="D9" s="12" t="s">
        <v>23</v>
      </c>
      <c r="E9" s="12">
        <v>2635</v>
      </c>
      <c r="F9" s="13" t="s">
        <v>24</v>
      </c>
      <c r="G9" s="14">
        <f t="shared" si="0"/>
        <v>195.18518518518519</v>
      </c>
      <c r="J9" s="2" t="s">
        <v>40</v>
      </c>
      <c r="K9" s="3">
        <f>MIN(G3:G15)</f>
        <v>195.18518518518519</v>
      </c>
    </row>
    <row r="10" spans="1:11" ht="30" customHeight="1" x14ac:dyDescent="0.25">
      <c r="A10" s="10">
        <v>7</v>
      </c>
      <c r="B10" s="11" t="s">
        <v>25</v>
      </c>
      <c r="C10" s="12">
        <v>12</v>
      </c>
      <c r="D10" s="12" t="s">
        <v>26</v>
      </c>
      <c r="E10" s="12">
        <v>4200</v>
      </c>
      <c r="F10" s="13" t="s">
        <v>27</v>
      </c>
      <c r="G10" s="14">
        <f t="shared" si="0"/>
        <v>350</v>
      </c>
    </row>
    <row r="11" spans="1:11" ht="30" customHeight="1" x14ac:dyDescent="0.25">
      <c r="A11" s="10">
        <v>8</v>
      </c>
      <c r="B11" s="11" t="s">
        <v>28</v>
      </c>
      <c r="C11" s="12">
        <v>18</v>
      </c>
      <c r="D11" s="12" t="s">
        <v>29</v>
      </c>
      <c r="E11" s="12">
        <v>6300</v>
      </c>
      <c r="F11" s="13" t="s">
        <v>8</v>
      </c>
      <c r="G11" s="14">
        <f t="shared" si="0"/>
        <v>350</v>
      </c>
    </row>
    <row r="12" spans="1:11" ht="30" customHeight="1" x14ac:dyDescent="0.25">
      <c r="A12" s="10">
        <v>9</v>
      </c>
      <c r="B12" s="11" t="s">
        <v>30</v>
      </c>
      <c r="C12" s="12">
        <v>3.5</v>
      </c>
      <c r="D12" s="12" t="s">
        <v>31</v>
      </c>
      <c r="E12" s="12">
        <v>2100</v>
      </c>
      <c r="F12" s="13"/>
      <c r="G12" s="14">
        <f t="shared" si="0"/>
        <v>600</v>
      </c>
    </row>
    <row r="13" spans="1:11" ht="30" customHeight="1" x14ac:dyDescent="0.25">
      <c r="A13" s="10"/>
      <c r="B13" s="11" t="s">
        <v>32</v>
      </c>
      <c r="C13" s="12">
        <v>18</v>
      </c>
      <c r="D13" s="12" t="s">
        <v>29</v>
      </c>
      <c r="E13" s="12">
        <v>6300</v>
      </c>
      <c r="F13" s="13" t="s">
        <v>33</v>
      </c>
      <c r="G13" s="14">
        <f t="shared" si="0"/>
        <v>350</v>
      </c>
    </row>
    <row r="14" spans="1:11" ht="30" customHeight="1" x14ac:dyDescent="0.25">
      <c r="A14" s="10"/>
      <c r="B14" s="11" t="s">
        <v>34</v>
      </c>
      <c r="C14" s="12">
        <v>12</v>
      </c>
      <c r="D14" s="12" t="s">
        <v>26</v>
      </c>
      <c r="E14" s="12">
        <v>4200</v>
      </c>
      <c r="F14" s="13" t="s">
        <v>35</v>
      </c>
      <c r="G14" s="14">
        <f t="shared" si="0"/>
        <v>350</v>
      </c>
    </row>
    <row r="15" spans="1:11" ht="30" customHeight="1" thickBot="1" x14ac:dyDescent="0.3">
      <c r="A15" s="15" t="s">
        <v>36</v>
      </c>
      <c r="B15" s="16"/>
      <c r="C15" s="17">
        <v>160.9</v>
      </c>
      <c r="D15" s="17" t="s">
        <v>37</v>
      </c>
      <c r="E15" s="17">
        <v>67618</v>
      </c>
      <c r="F15" s="18"/>
      <c r="G15" s="19">
        <f t="shared" si="0"/>
        <v>420.2486016159105</v>
      </c>
    </row>
  </sheetData>
  <mergeCells count="1">
    <mergeCell ref="J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cmasumit</dc:creator>
  <cp:lastModifiedBy>cmasumit</cp:lastModifiedBy>
  <dcterms:created xsi:type="dcterms:W3CDTF">2015-08-12T08:23:33Z</dcterms:created>
  <dcterms:modified xsi:type="dcterms:W3CDTF">2015-08-12T09:22:15Z</dcterms:modified>
</cp:coreProperties>
</file>