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5" i="1"/>
  <c r="E10" s="1"/>
  <c r="C3"/>
  <c r="E67" l="1"/>
  <c r="E65"/>
  <c r="E63"/>
  <c r="E61"/>
  <c r="E59"/>
  <c r="E57"/>
  <c r="E55"/>
  <c r="E53"/>
  <c r="E51"/>
  <c r="E49"/>
  <c r="E47"/>
  <c r="E45"/>
  <c r="E43"/>
  <c r="E41"/>
  <c r="E39"/>
  <c r="E37"/>
  <c r="E35"/>
  <c r="E33"/>
  <c r="E31"/>
  <c r="E29"/>
  <c r="E27"/>
  <c r="E25"/>
  <c r="E23"/>
  <c r="E21"/>
  <c r="E19"/>
  <c r="E17"/>
  <c r="E15"/>
  <c r="E13"/>
  <c r="E11"/>
  <c r="E9"/>
  <c r="E8"/>
  <c r="E66"/>
  <c r="E64"/>
  <c r="E62"/>
  <c r="E60"/>
  <c r="E58"/>
  <c r="E56"/>
  <c r="E54"/>
  <c r="E52"/>
  <c r="E50"/>
  <c r="E48"/>
  <c r="E46"/>
  <c r="E44"/>
  <c r="E42"/>
  <c r="E40"/>
  <c r="E38"/>
  <c r="E36"/>
  <c r="E34"/>
  <c r="E32"/>
  <c r="E30"/>
  <c r="E28"/>
  <c r="E26"/>
  <c r="E24"/>
  <c r="E22"/>
  <c r="E20"/>
  <c r="E18"/>
  <c r="E16"/>
  <c r="E14"/>
  <c r="E12"/>
  <c r="C8"/>
  <c r="D8" s="1"/>
  <c r="B9" l="1"/>
  <c r="C9" s="1"/>
  <c r="E68"/>
  <c r="D9" l="1"/>
  <c r="B10" s="1"/>
  <c r="C10" s="1"/>
  <c r="D10" s="1"/>
  <c r="B11" s="1"/>
  <c r="C11" s="1"/>
  <c r="D11" s="1"/>
  <c r="B12" s="1"/>
  <c r="C12" s="1"/>
  <c r="D12" s="1"/>
  <c r="B13" s="1"/>
  <c r="C13" s="1"/>
  <c r="D13" l="1"/>
  <c r="B14" s="1"/>
  <c r="C14" s="1"/>
  <c r="D14" l="1"/>
  <c r="B15" s="1"/>
  <c r="C15" s="1"/>
  <c r="D15" l="1"/>
  <c r="B16" l="1"/>
  <c r="C16" s="1"/>
  <c r="D16" l="1"/>
  <c r="B17" s="1"/>
  <c r="C17" s="1"/>
  <c r="D17" s="1"/>
  <c r="B18" s="1"/>
  <c r="C18" s="1"/>
  <c r="D18" l="1"/>
  <c r="B19" s="1"/>
  <c r="C19" s="1"/>
  <c r="D19" l="1"/>
  <c r="B20" s="1"/>
  <c r="C20" s="1"/>
  <c r="D20" l="1"/>
  <c r="B21" s="1"/>
  <c r="C21" s="1"/>
  <c r="D21" l="1"/>
  <c r="B22" s="1"/>
  <c r="C22" s="1"/>
  <c r="D22" l="1"/>
  <c r="B23" s="1"/>
  <c r="C23" s="1"/>
  <c r="D23" l="1"/>
  <c r="B24" s="1"/>
  <c r="C24" l="1"/>
  <c r="D24" s="1"/>
  <c r="B25" s="1"/>
  <c r="C25" s="1"/>
  <c r="D25" s="1"/>
  <c r="B26" s="1"/>
  <c r="C26" l="1"/>
  <c r="D26" s="1"/>
  <c r="B27" s="1"/>
  <c r="C27" l="1"/>
  <c r="D27" s="1"/>
  <c r="B28" s="1"/>
  <c r="C28" s="1"/>
  <c r="D28" s="1"/>
  <c r="B29" s="1"/>
  <c r="C29" s="1"/>
  <c r="D29" s="1"/>
  <c r="B30" s="1"/>
  <c r="C30" s="1"/>
  <c r="D30" l="1"/>
  <c r="B31" s="1"/>
  <c r="C31" s="1"/>
  <c r="D31" l="1"/>
  <c r="B32" s="1"/>
  <c r="C32" s="1"/>
  <c r="D32" l="1"/>
  <c r="B33" s="1"/>
  <c r="C33" s="1"/>
  <c r="D33" l="1"/>
  <c r="B34" s="1"/>
  <c r="C34" l="1"/>
  <c r="D34" s="1"/>
  <c r="B35" s="1"/>
  <c r="C35" l="1"/>
  <c r="D35" s="1"/>
  <c r="B36" s="1"/>
  <c r="C36" l="1"/>
  <c r="D36" s="1"/>
  <c r="B37" s="1"/>
  <c r="C37" l="1"/>
  <c r="D37" s="1"/>
  <c r="B38" s="1"/>
  <c r="C38" s="1"/>
  <c r="D38" s="1"/>
  <c r="B39" s="1"/>
  <c r="C39" s="1"/>
  <c r="D39" s="1"/>
  <c r="B40" s="1"/>
  <c r="C40" s="1"/>
  <c r="D40" s="1"/>
  <c r="B41" s="1"/>
  <c r="C41" s="1"/>
  <c r="D41" s="1"/>
  <c r="B42" s="1"/>
  <c r="C42" s="1"/>
  <c r="D42" l="1"/>
  <c r="B43" s="1"/>
  <c r="C43" s="1"/>
  <c r="D43" l="1"/>
  <c r="B44" s="1"/>
  <c r="C44" l="1"/>
  <c r="D44" s="1"/>
  <c r="B45" s="1"/>
  <c r="C45" s="1"/>
  <c r="D45" s="1"/>
  <c r="B46" s="1"/>
  <c r="C46" l="1"/>
  <c r="D46" s="1"/>
  <c r="B47" s="1"/>
  <c r="C47" l="1"/>
  <c r="D47" s="1"/>
  <c r="B48" s="1"/>
  <c r="C48" l="1"/>
  <c r="D48" s="1"/>
  <c r="B49" s="1"/>
  <c r="C49" s="1"/>
  <c r="D49" s="1"/>
  <c r="B50" s="1"/>
  <c r="C50" l="1"/>
  <c r="D50" s="1"/>
  <c r="B51" s="1"/>
  <c r="C51" l="1"/>
  <c r="D51" s="1"/>
  <c r="B52" s="1"/>
  <c r="C52" l="1"/>
  <c r="D52" s="1"/>
  <c r="B53" s="1"/>
  <c r="C53" s="1"/>
  <c r="D53" s="1"/>
  <c r="B54" s="1"/>
  <c r="C54" s="1"/>
  <c r="D54" s="1"/>
  <c r="B55" s="1"/>
  <c r="C55" s="1"/>
  <c r="D55" s="1"/>
  <c r="B56" s="1"/>
  <c r="C56" s="1"/>
  <c r="D56" s="1"/>
  <c r="B57" s="1"/>
  <c r="C57" s="1"/>
  <c r="D57" s="1"/>
  <c r="B58" s="1"/>
  <c r="C58" s="1"/>
  <c r="D58" l="1"/>
  <c r="B59" s="1"/>
  <c r="C59" s="1"/>
  <c r="D59" l="1"/>
  <c r="B60" s="1"/>
  <c r="C60" s="1"/>
  <c r="D60" l="1"/>
  <c r="B61" s="1"/>
  <c r="C61" s="1"/>
  <c r="D61" l="1"/>
  <c r="B62" s="1"/>
  <c r="C62" s="1"/>
  <c r="D62" l="1"/>
  <c r="B63" s="1"/>
  <c r="C63" s="1"/>
  <c r="D63" l="1"/>
  <c r="B64" s="1"/>
  <c r="C64" s="1"/>
  <c r="D64" l="1"/>
  <c r="B65" s="1"/>
  <c r="C65" s="1"/>
  <c r="D65" l="1"/>
  <c r="B66" s="1"/>
  <c r="C66" s="1"/>
  <c r="D66" l="1"/>
  <c r="B67" s="1"/>
  <c r="C67" l="1"/>
  <c r="C68" s="1"/>
  <c r="D67" l="1"/>
  <c r="D68" s="1"/>
</calcChain>
</file>

<file path=xl/sharedStrings.xml><?xml version="1.0" encoding="utf-8"?>
<sst xmlns="http://schemas.openxmlformats.org/spreadsheetml/2006/main" count="10" uniqueCount="9">
  <si>
    <t>Month</t>
  </si>
  <si>
    <t>Outstanding Principal</t>
  </si>
  <si>
    <t>Interest</t>
  </si>
  <si>
    <t>Principal</t>
  </si>
  <si>
    <t>EMI</t>
  </si>
  <si>
    <t>Loan</t>
  </si>
  <si>
    <t>Per Annum Rate</t>
  </si>
  <si>
    <t>Monthly Rate</t>
  </si>
  <si>
    <t>Period (in Month)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</si>
</sst>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2" xfId="0" applyNumberFormat="1" applyFont="1" applyBorder="1"/>
    <xf numFmtId="10" fontId="0" fillId="0" borderId="0" xfId="0" applyNumberForma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9"/>
  <sheetViews>
    <sheetView tabSelected="1" workbookViewId="0">
      <selection activeCell="C8" sqref="C8"/>
    </sheetView>
  </sheetViews>
  <sheetFormatPr defaultRowHeight="15"/>
  <cols>
    <col min="1" max="1" width="9.42578125" style="2" customWidth="1"/>
    <col min="2" max="2" width="13.140625" style="1" customWidth="1"/>
    <col min="3" max="3" width="11" style="1" bestFit="1" customWidth="1"/>
    <col min="4" max="4" width="10.140625" style="1" customWidth="1"/>
    <col min="5" max="5" width="11.42578125" style="1" customWidth="1"/>
  </cols>
  <sheetData>
    <row r="1" spans="1:5">
      <c r="A1" s="11" t="s">
        <v>5</v>
      </c>
      <c r="C1" s="1">
        <v>500000</v>
      </c>
    </row>
    <row r="2" spans="1:5">
      <c r="A2" s="11" t="s">
        <v>6</v>
      </c>
      <c r="C2" s="10">
        <v>0.16500000000000001</v>
      </c>
    </row>
    <row r="3" spans="1:5">
      <c r="A3" s="11" t="s">
        <v>7</v>
      </c>
      <c r="C3" s="10">
        <f>0.165/12</f>
        <v>1.375E-2</v>
      </c>
    </row>
    <row r="4" spans="1:5">
      <c r="A4" s="11" t="s">
        <v>8</v>
      </c>
      <c r="C4" s="1">
        <v>60</v>
      </c>
      <c r="D4" s="10"/>
    </row>
    <row r="5" spans="1:5">
      <c r="A5" s="11" t="s">
        <v>4</v>
      </c>
      <c r="C5" s="1">
        <f>-PMT($C$3,$C$4,$C$1,)</f>
        <v>12292.260548161164</v>
      </c>
    </row>
    <row r="7" spans="1:5" s="8" customFormat="1" ht="30">
      <c r="A7" s="5" t="s">
        <v>0</v>
      </c>
      <c r="B7" s="6" t="s">
        <v>1</v>
      </c>
      <c r="C7" s="7" t="s">
        <v>2</v>
      </c>
      <c r="D7" s="7" t="s">
        <v>3</v>
      </c>
      <c r="E7" s="7" t="s">
        <v>4</v>
      </c>
    </row>
    <row r="8" spans="1:5">
      <c r="A8" s="3">
        <v>1</v>
      </c>
      <c r="B8" s="4">
        <v>500000</v>
      </c>
      <c r="C8" s="4">
        <f>B8*$C$3</f>
        <v>6875</v>
      </c>
      <c r="D8" s="4">
        <f>E8-C8</f>
        <v>5417.2605481611645</v>
      </c>
      <c r="E8" s="4">
        <f>$C$5</f>
        <v>12292.260548161164</v>
      </c>
    </row>
    <row r="9" spans="1:5">
      <c r="A9" s="3">
        <v>2</v>
      </c>
      <c r="B9" s="4">
        <f>B8-D8</f>
        <v>494582.73945183883</v>
      </c>
      <c r="C9" s="4">
        <f>B9*$C$3</f>
        <v>6800.5126674627836</v>
      </c>
      <c r="D9" s="4">
        <f t="shared" ref="D9:D67" si="0">E9-C9</f>
        <v>5491.7478806983809</v>
      </c>
      <c r="E9" s="4">
        <f>$C$5</f>
        <v>12292.260548161164</v>
      </c>
    </row>
    <row r="10" spans="1:5">
      <c r="A10" s="3">
        <v>3</v>
      </c>
      <c r="B10" s="4">
        <f t="shared" ref="B10:B67" si="1">B9-D9</f>
        <v>489090.99157114048</v>
      </c>
      <c r="C10" s="4">
        <f>B10*$C$3</f>
        <v>6725.0011341031814</v>
      </c>
      <c r="D10" s="4">
        <f t="shared" si="0"/>
        <v>5567.2594140579831</v>
      </c>
      <c r="E10" s="4">
        <f>$C$5</f>
        <v>12292.260548161164</v>
      </c>
    </row>
    <row r="11" spans="1:5">
      <c r="A11" s="3">
        <v>4</v>
      </c>
      <c r="B11" s="4">
        <f t="shared" si="1"/>
        <v>483523.73215708247</v>
      </c>
      <c r="C11" s="4">
        <f>B11*$C$3</f>
        <v>6648.4513171598837</v>
      </c>
      <c r="D11" s="4">
        <f t="shared" si="0"/>
        <v>5643.8092310012808</v>
      </c>
      <c r="E11" s="4">
        <f>$C$5</f>
        <v>12292.260548161164</v>
      </c>
    </row>
    <row r="12" spans="1:5">
      <c r="A12" s="3">
        <v>5</v>
      </c>
      <c r="B12" s="4">
        <f t="shared" si="1"/>
        <v>477879.92292608117</v>
      </c>
      <c r="C12" s="4">
        <f>B12*$C$3</f>
        <v>6570.8489402336163</v>
      </c>
      <c r="D12" s="4">
        <f t="shared" si="0"/>
        <v>5721.4116079275482</v>
      </c>
      <c r="E12" s="4">
        <f>$C$5</f>
        <v>12292.260548161164</v>
      </c>
    </row>
    <row r="13" spans="1:5">
      <c r="A13" s="3">
        <v>6</v>
      </c>
      <c r="B13" s="4">
        <f t="shared" si="1"/>
        <v>472158.51131815364</v>
      </c>
      <c r="C13" s="4">
        <f>B13*$C$3</f>
        <v>6492.1795306246122</v>
      </c>
      <c r="D13" s="4">
        <f t="shared" si="0"/>
        <v>5800.0810175365523</v>
      </c>
      <c r="E13" s="4">
        <f>$C$5</f>
        <v>12292.260548161164</v>
      </c>
    </row>
    <row r="14" spans="1:5">
      <c r="A14" s="3">
        <v>7</v>
      </c>
      <c r="B14" s="4">
        <f t="shared" si="1"/>
        <v>466358.43030061707</v>
      </c>
      <c r="C14" s="4">
        <f>B14*$C$3</f>
        <v>6412.4284166334846</v>
      </c>
      <c r="D14" s="4">
        <f t="shared" si="0"/>
        <v>5879.8321315276798</v>
      </c>
      <c r="E14" s="4">
        <f>$C$5</f>
        <v>12292.260548161164</v>
      </c>
    </row>
    <row r="15" spans="1:5">
      <c r="A15" s="3">
        <v>8</v>
      </c>
      <c r="B15" s="4">
        <f t="shared" si="1"/>
        <v>460478.59816908941</v>
      </c>
      <c r="C15" s="4">
        <f>B15*$C$3</f>
        <v>6331.5807248249794</v>
      </c>
      <c r="D15" s="4">
        <f t="shared" si="0"/>
        <v>5960.6798233361851</v>
      </c>
      <c r="E15" s="4">
        <f>$C$5</f>
        <v>12292.260548161164</v>
      </c>
    </row>
    <row r="16" spans="1:5">
      <c r="A16" s="3">
        <v>9</v>
      </c>
      <c r="B16" s="4">
        <f t="shared" si="1"/>
        <v>454517.91834575322</v>
      </c>
      <c r="C16" s="4">
        <f>B16*$C$3</f>
        <v>6249.6213772541068</v>
      </c>
      <c r="D16" s="4">
        <f t="shared" si="0"/>
        <v>6042.6391709070576</v>
      </c>
      <c r="E16" s="4">
        <f>$C$5</f>
        <v>12292.260548161164</v>
      </c>
    </row>
    <row r="17" spans="1:5">
      <c r="A17" s="3">
        <v>10</v>
      </c>
      <c r="B17" s="4">
        <f t="shared" si="1"/>
        <v>448475.27917484619</v>
      </c>
      <c r="C17" s="4">
        <f>B17*$C$3</f>
        <v>6166.5350886541355</v>
      </c>
      <c r="D17" s="4">
        <f t="shared" si="0"/>
        <v>6125.725459507029</v>
      </c>
      <c r="E17" s="4">
        <f>$C$5</f>
        <v>12292.260548161164</v>
      </c>
    </row>
    <row r="18" spans="1:5">
      <c r="A18" s="3">
        <v>11</v>
      </c>
      <c r="B18" s="4">
        <f t="shared" si="1"/>
        <v>442349.55371533916</v>
      </c>
      <c r="C18" s="4">
        <f>B18*$C$3</f>
        <v>6082.3063635859135</v>
      </c>
      <c r="D18" s="4">
        <f t="shared" si="0"/>
        <v>6209.954184575251</v>
      </c>
      <c r="E18" s="4">
        <f>$C$5</f>
        <v>12292.260548161164</v>
      </c>
    </row>
    <row r="19" spans="1:5">
      <c r="A19" s="3">
        <v>12</v>
      </c>
      <c r="B19" s="4">
        <f t="shared" si="1"/>
        <v>436139.59953076392</v>
      </c>
      <c r="C19" s="4">
        <f>B19*$C$3</f>
        <v>5996.9194935480036</v>
      </c>
      <c r="D19" s="4">
        <f t="shared" si="0"/>
        <v>6295.3410546131608</v>
      </c>
      <c r="E19" s="4">
        <f>$C$5</f>
        <v>12292.260548161164</v>
      </c>
    </row>
    <row r="20" spans="1:5">
      <c r="A20" s="3">
        <v>13</v>
      </c>
      <c r="B20" s="4">
        <f t="shared" si="1"/>
        <v>429844.25847615075</v>
      </c>
      <c r="C20" s="4">
        <f>B20*$C$3</f>
        <v>5910.3585540470731</v>
      </c>
      <c r="D20" s="4">
        <f t="shared" si="0"/>
        <v>6381.9019941140914</v>
      </c>
      <c r="E20" s="4">
        <f>$C$5</f>
        <v>12292.260548161164</v>
      </c>
    </row>
    <row r="21" spans="1:5">
      <c r="A21" s="3">
        <v>14</v>
      </c>
      <c r="B21" s="4">
        <f t="shared" si="1"/>
        <v>423462.35648203664</v>
      </c>
      <c r="C21" s="4">
        <f>B21*$C$3</f>
        <v>5822.6074016280036</v>
      </c>
      <c r="D21" s="4">
        <f t="shared" si="0"/>
        <v>6469.6531465331609</v>
      </c>
      <c r="E21" s="4">
        <f>$C$5</f>
        <v>12292.260548161164</v>
      </c>
    </row>
    <row r="22" spans="1:5">
      <c r="A22" s="3">
        <v>15</v>
      </c>
      <c r="B22" s="4">
        <f t="shared" si="1"/>
        <v>416992.70333550347</v>
      </c>
      <c r="C22" s="4">
        <f>B22*$C$3</f>
        <v>5733.649670863173</v>
      </c>
      <c r="D22" s="4">
        <f t="shared" si="0"/>
        <v>6558.6108772979915</v>
      </c>
      <c r="E22" s="4">
        <f>$C$5</f>
        <v>12292.260548161164</v>
      </c>
    </row>
    <row r="23" spans="1:5">
      <c r="A23" s="3">
        <v>16</v>
      </c>
      <c r="B23" s="4">
        <f t="shared" si="1"/>
        <v>410434.09245820547</v>
      </c>
      <c r="C23" s="4">
        <f>B23*$C$3</f>
        <v>5643.468771300325</v>
      </c>
      <c r="D23" s="4">
        <f t="shared" si="0"/>
        <v>6648.7917768608395</v>
      </c>
      <c r="E23" s="4">
        <f>$C$5</f>
        <v>12292.260548161164</v>
      </c>
    </row>
    <row r="24" spans="1:5">
      <c r="A24" s="3">
        <v>17</v>
      </c>
      <c r="B24" s="4">
        <f t="shared" si="1"/>
        <v>403785.30068134464</v>
      </c>
      <c r="C24" s="4">
        <f>B24*$C$3</f>
        <v>5552.0478843684887</v>
      </c>
      <c r="D24" s="4">
        <f t="shared" si="0"/>
        <v>6740.2126637926758</v>
      </c>
      <c r="E24" s="4">
        <f>$C$5</f>
        <v>12292.260548161164</v>
      </c>
    </row>
    <row r="25" spans="1:5">
      <c r="A25" s="3">
        <v>18</v>
      </c>
      <c r="B25" s="4">
        <f t="shared" si="1"/>
        <v>397045.08801755199</v>
      </c>
      <c r="C25" s="4">
        <f>B25*$C$3</f>
        <v>5459.3699602413399</v>
      </c>
      <c r="D25" s="4">
        <f t="shared" si="0"/>
        <v>6832.8905879198246</v>
      </c>
      <c r="E25" s="4">
        <f>$C$5</f>
        <v>12292.260548161164</v>
      </c>
    </row>
    <row r="26" spans="1:5">
      <c r="A26" s="3">
        <v>19</v>
      </c>
      <c r="B26" s="4">
        <f t="shared" si="1"/>
        <v>390212.19742963219</v>
      </c>
      <c r="C26" s="4">
        <f>B26*$C$3</f>
        <v>5365.417714657443</v>
      </c>
      <c r="D26" s="4">
        <f t="shared" si="0"/>
        <v>6926.8428335037215</v>
      </c>
      <c r="E26" s="4">
        <f>$C$5</f>
        <v>12292.260548161164</v>
      </c>
    </row>
    <row r="27" spans="1:5">
      <c r="A27" s="3">
        <v>20</v>
      </c>
      <c r="B27" s="4">
        <f t="shared" si="1"/>
        <v>383285.35459612845</v>
      </c>
      <c r="C27" s="4">
        <f>B27*$C$3</f>
        <v>5270.1736256967661</v>
      </c>
      <c r="D27" s="4">
        <f t="shared" si="0"/>
        <v>7022.0869224643984</v>
      </c>
      <c r="E27" s="4">
        <f>$C$5</f>
        <v>12292.260548161164</v>
      </c>
    </row>
    <row r="28" spans="1:5">
      <c r="A28" s="3">
        <v>21</v>
      </c>
      <c r="B28" s="4">
        <f t="shared" si="1"/>
        <v>376263.26767366403</v>
      </c>
      <c r="C28" s="4">
        <f>B28*$C$3</f>
        <v>5173.6199305128803</v>
      </c>
      <c r="D28" s="4">
        <f t="shared" si="0"/>
        <v>7118.6406176482842</v>
      </c>
      <c r="E28" s="4">
        <f>$C$5</f>
        <v>12292.260548161164</v>
      </c>
    </row>
    <row r="29" spans="1:5">
      <c r="A29" s="3">
        <v>22</v>
      </c>
      <c r="B29" s="4">
        <f t="shared" si="1"/>
        <v>369144.62705601577</v>
      </c>
      <c r="C29" s="4">
        <f>B29*$C$3</f>
        <v>5075.738622020217</v>
      </c>
      <c r="D29" s="4">
        <f t="shared" si="0"/>
        <v>7216.5219261409475</v>
      </c>
      <c r="E29" s="4">
        <f>$C$5</f>
        <v>12292.260548161164</v>
      </c>
    </row>
    <row r="30" spans="1:5">
      <c r="A30" s="3">
        <v>23</v>
      </c>
      <c r="B30" s="4">
        <f t="shared" si="1"/>
        <v>361928.10512987484</v>
      </c>
      <c r="C30" s="4">
        <f>B30*$C$3</f>
        <v>4976.5114455357789</v>
      </c>
      <c r="D30" s="4">
        <f t="shared" si="0"/>
        <v>7315.7491026253856</v>
      </c>
      <c r="E30" s="4">
        <f>$C$5</f>
        <v>12292.260548161164</v>
      </c>
    </row>
    <row r="31" spans="1:5">
      <c r="A31" s="3">
        <v>24</v>
      </c>
      <c r="B31" s="4">
        <f t="shared" si="1"/>
        <v>354612.35602724942</v>
      </c>
      <c r="C31" s="4">
        <f>B31*$C$3</f>
        <v>4875.91989537468</v>
      </c>
      <c r="D31" s="4">
        <f t="shared" si="0"/>
        <v>7416.3406527864845</v>
      </c>
      <c r="E31" s="4">
        <f>$C$5</f>
        <v>12292.260548161164</v>
      </c>
    </row>
    <row r="32" spans="1:5">
      <c r="A32" s="3">
        <v>25</v>
      </c>
      <c r="B32" s="4">
        <f t="shared" si="1"/>
        <v>347196.01537446294</v>
      </c>
      <c r="C32" s="4">
        <f>B32*$C$3</f>
        <v>4773.9452113988655</v>
      </c>
      <c r="D32" s="4">
        <f t="shared" si="0"/>
        <v>7518.315336762299</v>
      </c>
      <c r="E32" s="4">
        <f>$C$5</f>
        <v>12292.260548161164</v>
      </c>
    </row>
    <row r="33" spans="1:5">
      <c r="A33" s="3">
        <v>26</v>
      </c>
      <c r="B33" s="4">
        <f t="shared" si="1"/>
        <v>339677.70003770065</v>
      </c>
      <c r="C33" s="4">
        <f>B33*$C$3</f>
        <v>4670.5683755183836</v>
      </c>
      <c r="D33" s="4">
        <f t="shared" si="0"/>
        <v>7621.6921726427809</v>
      </c>
      <c r="E33" s="4">
        <f>$C$5</f>
        <v>12292.260548161164</v>
      </c>
    </row>
    <row r="34" spans="1:5">
      <c r="A34" s="3">
        <v>27</v>
      </c>
      <c r="B34" s="4">
        <f t="shared" si="1"/>
        <v>332056.00786505785</v>
      </c>
      <c r="C34" s="4">
        <f>B34*$C$3</f>
        <v>4565.7701081445457</v>
      </c>
      <c r="D34" s="4">
        <f t="shared" si="0"/>
        <v>7726.4904400166188</v>
      </c>
      <c r="E34" s="4">
        <f>$C$5</f>
        <v>12292.260548161164</v>
      </c>
    </row>
    <row r="35" spans="1:5">
      <c r="A35" s="3">
        <v>28</v>
      </c>
      <c r="B35" s="4">
        <f t="shared" si="1"/>
        <v>324329.51742504124</v>
      </c>
      <c r="C35" s="4">
        <f>B35*$C$3</f>
        <v>4459.5308645943169</v>
      </c>
      <c r="D35" s="4">
        <f t="shared" si="0"/>
        <v>7832.7296835668476</v>
      </c>
      <c r="E35" s="4">
        <f>$C$5</f>
        <v>12292.260548161164</v>
      </c>
    </row>
    <row r="36" spans="1:5">
      <c r="A36" s="3">
        <v>29</v>
      </c>
      <c r="B36" s="4">
        <f t="shared" si="1"/>
        <v>316496.7877414744</v>
      </c>
      <c r="C36" s="4">
        <f>B36*$C$3</f>
        <v>4351.8308314452734</v>
      </c>
      <c r="D36" s="4">
        <f t="shared" si="0"/>
        <v>7940.4297167158911</v>
      </c>
      <c r="E36" s="4">
        <f>$C$5</f>
        <v>12292.260548161164</v>
      </c>
    </row>
    <row r="37" spans="1:5">
      <c r="A37" s="3">
        <v>30</v>
      </c>
      <c r="B37" s="4">
        <f t="shared" si="1"/>
        <v>308556.35802475852</v>
      </c>
      <c r="C37" s="4">
        <f>B37*$C$3</f>
        <v>4242.64992284043</v>
      </c>
      <c r="D37" s="4">
        <f t="shared" si="0"/>
        <v>8049.6106253207345</v>
      </c>
      <c r="E37" s="4">
        <f>$C$5</f>
        <v>12292.260548161164</v>
      </c>
    </row>
    <row r="38" spans="1:5">
      <c r="A38" s="3">
        <v>31</v>
      </c>
      <c r="B38" s="4">
        <f t="shared" si="1"/>
        <v>300506.74739943777</v>
      </c>
      <c r="C38" s="4">
        <f>B38*$C$3</f>
        <v>4131.9677767422691</v>
      </c>
      <c r="D38" s="4">
        <f t="shared" si="0"/>
        <v>8160.2927714188954</v>
      </c>
      <c r="E38" s="4">
        <f>$C$5</f>
        <v>12292.260548161164</v>
      </c>
    </row>
    <row r="39" spans="1:5">
      <c r="A39" s="3">
        <v>32</v>
      </c>
      <c r="B39" s="4">
        <f t="shared" si="1"/>
        <v>292346.4546280189</v>
      </c>
      <c r="C39" s="4">
        <f>B39*$C$3</f>
        <v>4019.76375113526</v>
      </c>
      <c r="D39" s="4">
        <f t="shared" si="0"/>
        <v>8272.496797025904</v>
      </c>
      <c r="E39" s="4">
        <f>$C$5</f>
        <v>12292.260548161164</v>
      </c>
    </row>
    <row r="40" spans="1:5">
      <c r="A40" s="3">
        <v>33</v>
      </c>
      <c r="B40" s="4">
        <f t="shared" si="1"/>
        <v>284073.95783099299</v>
      </c>
      <c r="C40" s="4">
        <f>B40*$C$3</f>
        <v>3906.0169201761537</v>
      </c>
      <c r="D40" s="4">
        <f t="shared" si="0"/>
        <v>8386.2436279850117</v>
      </c>
      <c r="E40" s="4">
        <f>$C$5</f>
        <v>12292.260548161164</v>
      </c>
    </row>
    <row r="41" spans="1:5">
      <c r="A41" s="3">
        <v>34</v>
      </c>
      <c r="B41" s="4">
        <f t="shared" si="1"/>
        <v>275687.71420300798</v>
      </c>
      <c r="C41" s="4">
        <f>B41*$C$3</f>
        <v>3790.70607029136</v>
      </c>
      <c r="D41" s="4">
        <f t="shared" si="0"/>
        <v>8501.554477869804</v>
      </c>
      <c r="E41" s="4">
        <f>$C$5</f>
        <v>12292.260548161164</v>
      </c>
    </row>
    <row r="42" spans="1:5">
      <c r="A42" s="3">
        <v>35</v>
      </c>
      <c r="B42" s="4">
        <f t="shared" si="1"/>
        <v>267186.15972513816</v>
      </c>
      <c r="C42" s="4">
        <f>B42*$C$3</f>
        <v>3673.8096962206496</v>
      </c>
      <c r="D42" s="4">
        <f t="shared" si="0"/>
        <v>8618.4508519405153</v>
      </c>
      <c r="E42" s="4">
        <f>$C$5</f>
        <v>12292.260548161164</v>
      </c>
    </row>
    <row r="43" spans="1:5">
      <c r="A43" s="3">
        <v>36</v>
      </c>
      <c r="B43" s="4">
        <f t="shared" si="1"/>
        <v>258567.70887319764</v>
      </c>
      <c r="C43" s="4">
        <f>B43*$C$3</f>
        <v>3555.3059970064674</v>
      </c>
      <c r="D43" s="4">
        <f t="shared" si="0"/>
        <v>8736.9545511546967</v>
      </c>
      <c r="E43" s="4">
        <f>$C$5</f>
        <v>12292.260548161164</v>
      </c>
    </row>
    <row r="44" spans="1:5">
      <c r="A44" s="3">
        <v>37</v>
      </c>
      <c r="B44" s="4">
        <f t="shared" si="1"/>
        <v>249830.75432204295</v>
      </c>
      <c r="C44" s="4">
        <f>B44*$C$3</f>
        <v>3435.1728719280904</v>
      </c>
      <c r="D44" s="4">
        <f t="shared" si="0"/>
        <v>8857.0876762330736</v>
      </c>
      <c r="E44" s="4">
        <f>$C$5</f>
        <v>12292.260548161164</v>
      </c>
    </row>
    <row r="45" spans="1:5">
      <c r="A45" s="3">
        <v>38</v>
      </c>
      <c r="B45" s="4">
        <f t="shared" si="1"/>
        <v>240973.66664580989</v>
      </c>
      <c r="C45" s="4">
        <f>B45*$C$3</f>
        <v>3313.3879163798861</v>
      </c>
      <c r="D45" s="4">
        <f t="shared" si="0"/>
        <v>8978.872631781278</v>
      </c>
      <c r="E45" s="4">
        <f>$C$5</f>
        <v>12292.260548161164</v>
      </c>
    </row>
    <row r="46" spans="1:5">
      <c r="A46" s="3">
        <v>39</v>
      </c>
      <c r="B46" s="4">
        <f t="shared" si="1"/>
        <v>231994.79401402862</v>
      </c>
      <c r="C46" s="4">
        <f>B46*$C$3</f>
        <v>3189.9284176928936</v>
      </c>
      <c r="D46" s="4">
        <f t="shared" si="0"/>
        <v>9102.3321304682704</v>
      </c>
      <c r="E46" s="4">
        <f>$C$5</f>
        <v>12292.260548161164</v>
      </c>
    </row>
    <row r="47" spans="1:5">
      <c r="A47" s="3">
        <v>40</v>
      </c>
      <c r="B47" s="4">
        <f t="shared" si="1"/>
        <v>222892.46188356035</v>
      </c>
      <c r="C47" s="4">
        <f>B47*$C$3</f>
        <v>3064.771350898955</v>
      </c>
      <c r="D47" s="4">
        <f t="shared" si="0"/>
        <v>9227.4891972622099</v>
      </c>
      <c r="E47" s="4">
        <f>$C$5</f>
        <v>12292.260548161164</v>
      </c>
    </row>
    <row r="48" spans="1:5">
      <c r="A48" s="3">
        <v>41</v>
      </c>
      <c r="B48" s="4">
        <f t="shared" si="1"/>
        <v>213664.97268629813</v>
      </c>
      <c r="C48" s="4">
        <f>B48*$C$3</f>
        <v>2937.8933744365995</v>
      </c>
      <c r="D48" s="4">
        <f t="shared" si="0"/>
        <v>9354.3671737245641</v>
      </c>
      <c r="E48" s="4">
        <f>$C$5</f>
        <v>12292.260548161164</v>
      </c>
    </row>
    <row r="49" spans="1:5">
      <c r="A49" s="3">
        <v>42</v>
      </c>
      <c r="B49" s="4">
        <f t="shared" si="1"/>
        <v>204310.60551257356</v>
      </c>
      <c r="C49" s="4">
        <f>B49*$C$3</f>
        <v>2809.2708257978866</v>
      </c>
      <c r="D49" s="4">
        <f t="shared" si="0"/>
        <v>9482.9897223632779</v>
      </c>
      <c r="E49" s="4">
        <f>$C$5</f>
        <v>12292.260548161164</v>
      </c>
    </row>
    <row r="50" spans="1:5">
      <c r="A50" s="3">
        <v>43</v>
      </c>
      <c r="B50" s="4">
        <f t="shared" si="1"/>
        <v>194827.61579021029</v>
      </c>
      <c r="C50" s="4">
        <f>B50*$C$3</f>
        <v>2678.8797171153915</v>
      </c>
      <c r="D50" s="4">
        <f t="shared" si="0"/>
        <v>9613.3808310457734</v>
      </c>
      <c r="E50" s="4">
        <f>$C$5</f>
        <v>12292.260548161164</v>
      </c>
    </row>
    <row r="51" spans="1:5">
      <c r="A51" s="3">
        <v>44</v>
      </c>
      <c r="B51" s="4">
        <f t="shared" si="1"/>
        <v>185214.23495916452</v>
      </c>
      <c r="C51" s="4">
        <f>B51*$C$3</f>
        <v>2546.695730688512</v>
      </c>
      <c r="D51" s="4">
        <f t="shared" si="0"/>
        <v>9745.5648174726521</v>
      </c>
      <c r="E51" s="4">
        <f>$C$5</f>
        <v>12292.260548161164</v>
      </c>
    </row>
    <row r="52" spans="1:5">
      <c r="A52" s="3">
        <v>45</v>
      </c>
      <c r="B52" s="4">
        <f t="shared" si="1"/>
        <v>175468.67014169187</v>
      </c>
      <c r="C52" s="4">
        <f>B52*$C$3</f>
        <v>2412.6942144482632</v>
      </c>
      <c r="D52" s="4">
        <f t="shared" si="0"/>
        <v>9879.5663337129008</v>
      </c>
      <c r="E52" s="4">
        <f>$C$5</f>
        <v>12292.260548161164</v>
      </c>
    </row>
    <row r="53" spans="1:5">
      <c r="A53" s="3">
        <v>46</v>
      </c>
      <c r="B53" s="4">
        <f t="shared" si="1"/>
        <v>165589.10380797897</v>
      </c>
      <c r="C53" s="4">
        <f>B53*$C$3</f>
        <v>2276.8501773597109</v>
      </c>
      <c r="D53" s="4">
        <f t="shared" si="0"/>
        <v>10015.410370801454</v>
      </c>
      <c r="E53" s="4">
        <f>$C$5</f>
        <v>12292.260548161164</v>
      </c>
    </row>
    <row r="54" spans="1:5">
      <c r="A54" s="3">
        <v>47</v>
      </c>
      <c r="B54" s="4">
        <f t="shared" si="1"/>
        <v>155573.69343717751</v>
      </c>
      <c r="C54" s="4">
        <f>B54*$C$3</f>
        <v>2139.1382847611908</v>
      </c>
      <c r="D54" s="4">
        <f t="shared" si="0"/>
        <v>10153.122263399973</v>
      </c>
      <c r="E54" s="4">
        <f>$C$5</f>
        <v>12292.260548161164</v>
      </c>
    </row>
    <row r="55" spans="1:5">
      <c r="A55" s="3">
        <v>48</v>
      </c>
      <c r="B55" s="4">
        <f t="shared" si="1"/>
        <v>145420.57117377754</v>
      </c>
      <c r="C55" s="4">
        <f>B55*$C$3</f>
        <v>1999.5328536394411</v>
      </c>
      <c r="D55" s="4">
        <f t="shared" si="0"/>
        <v>10292.727694521724</v>
      </c>
      <c r="E55" s="4">
        <f>$C$5</f>
        <v>12292.260548161164</v>
      </c>
    </row>
    <row r="56" spans="1:5">
      <c r="A56" s="3">
        <v>49</v>
      </c>
      <c r="B56" s="4">
        <f t="shared" si="1"/>
        <v>135127.84347925583</v>
      </c>
      <c r="C56" s="4">
        <f>B56*$C$3</f>
        <v>1858.0078478397677</v>
      </c>
      <c r="D56" s="4">
        <f t="shared" si="0"/>
        <v>10434.252700321396</v>
      </c>
      <c r="E56" s="4">
        <f>$C$5</f>
        <v>12292.260548161164</v>
      </c>
    </row>
    <row r="57" spans="1:5">
      <c r="A57" s="3">
        <v>50</v>
      </c>
      <c r="B57" s="4">
        <f t="shared" si="1"/>
        <v>124693.59077893443</v>
      </c>
      <c r="C57" s="4">
        <f>B57*$C$3</f>
        <v>1714.5368732103484</v>
      </c>
      <c r="D57" s="4">
        <f t="shared" si="0"/>
        <v>10577.723674950816</v>
      </c>
      <c r="E57" s="4">
        <f>$C$5</f>
        <v>12292.260548161164</v>
      </c>
    </row>
    <row r="58" spans="1:5">
      <c r="A58" s="3">
        <v>51</v>
      </c>
      <c r="B58" s="4">
        <f t="shared" si="1"/>
        <v>114115.86710398362</v>
      </c>
      <c r="C58" s="4">
        <f>B58*$C$3</f>
        <v>1569.0931726797749</v>
      </c>
      <c r="D58" s="4">
        <f t="shared" si="0"/>
        <v>10723.167375481389</v>
      </c>
      <c r="E58" s="4">
        <f>$C$5</f>
        <v>12292.260548161164</v>
      </c>
    </row>
    <row r="59" spans="1:5">
      <c r="A59" s="3">
        <v>52</v>
      </c>
      <c r="B59" s="4">
        <f t="shared" si="1"/>
        <v>103392.69972850222</v>
      </c>
      <c r="C59" s="4">
        <f>B59*$C$3</f>
        <v>1421.6496212669056</v>
      </c>
      <c r="D59" s="4">
        <f t="shared" si="0"/>
        <v>10870.610926894258</v>
      </c>
      <c r="E59" s="4">
        <f>$C$5</f>
        <v>12292.260548161164</v>
      </c>
    </row>
    <row r="60" spans="1:5">
      <c r="A60" s="3">
        <v>53</v>
      </c>
      <c r="B60" s="4">
        <f t="shared" si="1"/>
        <v>92522.08880160797</v>
      </c>
      <c r="C60" s="4">
        <f>B60*$C$3</f>
        <v>1272.1787210221096</v>
      </c>
      <c r="D60" s="4">
        <f t="shared" si="0"/>
        <v>11020.081827139054</v>
      </c>
      <c r="E60" s="4">
        <f>$C$5</f>
        <v>12292.260548161164</v>
      </c>
    </row>
    <row r="61" spans="1:5">
      <c r="A61" s="3">
        <v>54</v>
      </c>
      <c r="B61" s="4">
        <f t="shared" si="1"/>
        <v>81502.00697446891</v>
      </c>
      <c r="C61" s="4">
        <f>B61*$C$3</f>
        <v>1120.6525958989475</v>
      </c>
      <c r="D61" s="4">
        <f t="shared" si="0"/>
        <v>11171.607952262217</v>
      </c>
      <c r="E61" s="4">
        <f>$C$5</f>
        <v>12292.260548161164</v>
      </c>
    </row>
    <row r="62" spans="1:5">
      <c r="A62" s="3">
        <v>55</v>
      </c>
      <c r="B62" s="4">
        <f t="shared" si="1"/>
        <v>70330.399022206693</v>
      </c>
      <c r="C62" s="4">
        <f>B62*$C$3</f>
        <v>967.04298655534205</v>
      </c>
      <c r="D62" s="4">
        <f t="shared" si="0"/>
        <v>11325.217561605823</v>
      </c>
      <c r="E62" s="4">
        <f>$C$5</f>
        <v>12292.260548161164</v>
      </c>
    </row>
    <row r="63" spans="1:5">
      <c r="A63" s="3">
        <v>56</v>
      </c>
      <c r="B63" s="4">
        <f t="shared" si="1"/>
        <v>59005.18146060087</v>
      </c>
      <c r="C63" s="4">
        <f>B63*$C$3</f>
        <v>811.32124508326194</v>
      </c>
      <c r="D63" s="4">
        <f t="shared" si="0"/>
        <v>11480.939303077903</v>
      </c>
      <c r="E63" s="4">
        <f>$C$5</f>
        <v>12292.260548161164</v>
      </c>
    </row>
    <row r="64" spans="1:5">
      <c r="A64" s="3">
        <v>57</v>
      </c>
      <c r="B64" s="4">
        <f t="shared" si="1"/>
        <v>47524.242157522967</v>
      </c>
      <c r="C64" s="4">
        <f>B64*$C$3</f>
        <v>653.45832966594082</v>
      </c>
      <c r="D64" s="4">
        <f t="shared" si="0"/>
        <v>11638.802218495224</v>
      </c>
      <c r="E64" s="4">
        <f>$C$5</f>
        <v>12292.260548161164</v>
      </c>
    </row>
    <row r="65" spans="1:5">
      <c r="A65" s="3">
        <v>58</v>
      </c>
      <c r="B65" s="4">
        <f t="shared" si="1"/>
        <v>35885.439939027739</v>
      </c>
      <c r="C65" s="4">
        <f>B65*$C$3</f>
        <v>493.42479916163143</v>
      </c>
      <c r="D65" s="4">
        <f t="shared" si="0"/>
        <v>11798.835748999532</v>
      </c>
      <c r="E65" s="4">
        <f>$C$5</f>
        <v>12292.260548161164</v>
      </c>
    </row>
    <row r="66" spans="1:5">
      <c r="A66" s="3">
        <v>59</v>
      </c>
      <c r="B66" s="4">
        <f t="shared" si="1"/>
        <v>24086.604190028207</v>
      </c>
      <c r="C66" s="4">
        <f>B66*$C$3</f>
        <v>331.19080761288785</v>
      </c>
      <c r="D66" s="4">
        <f t="shared" si="0"/>
        <v>11961.069740548277</v>
      </c>
      <c r="E66" s="4">
        <f>$C$5</f>
        <v>12292.260548161164</v>
      </c>
    </row>
    <row r="67" spans="1:5">
      <c r="A67" s="3">
        <v>60</v>
      </c>
      <c r="B67" s="4">
        <f t="shared" si="1"/>
        <v>12125.53444947993</v>
      </c>
      <c r="C67" s="4">
        <f>B67*$C$3</f>
        <v>166.72609868034905</v>
      </c>
      <c r="D67" s="4">
        <f t="shared" si="0"/>
        <v>12125.534449480816</v>
      </c>
      <c r="E67" s="4">
        <f>$C$5</f>
        <v>12292.260548161164</v>
      </c>
    </row>
    <row r="68" spans="1:5" ht="15.75" thickBot="1">
      <c r="C68" s="9">
        <f>SUM(C8:C67)</f>
        <v>237535.63288966904</v>
      </c>
      <c r="D68" s="9">
        <f>SUM(D8:D67)</f>
        <v>500000.00000000093</v>
      </c>
      <c r="E68" s="9">
        <f>SUM(E8:E67)</f>
        <v>737535.63288966904</v>
      </c>
    </row>
    <row r="69" spans="1:5" ht="15.75" thickTop="1"/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Meghalaya Cements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ASHRIVASTVA</dc:creator>
  <cp:lastModifiedBy>ASHRIVASTVA</cp:lastModifiedBy>
  <dcterms:created xsi:type="dcterms:W3CDTF">2015-01-09T06:41:13Z</dcterms:created>
  <dcterms:modified xsi:type="dcterms:W3CDTF">2015-01-09T09:06:52Z</dcterms:modified>
</cp:coreProperties>
</file>