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I10" i="1"/>
  <c r="H1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G29" i="1" s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E36" i="1"/>
  <c r="G36" i="1" s="1"/>
  <c r="E37" i="1"/>
  <c r="G37" i="1" s="1"/>
  <c r="E38" i="1"/>
  <c r="G38" i="1" s="1"/>
  <c r="E39" i="1"/>
  <c r="G39" i="1" s="1"/>
  <c r="E40" i="1"/>
  <c r="G40" i="1" s="1"/>
  <c r="E41" i="1"/>
  <c r="G41" i="1" s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50" i="1"/>
  <c r="G50" i="1" s="1"/>
  <c r="E51" i="1"/>
  <c r="G51" i="1" s="1"/>
  <c r="E52" i="1"/>
  <c r="G52" i="1" s="1"/>
  <c r="E53" i="1"/>
  <c r="G53" i="1" s="1"/>
  <c r="E54" i="1"/>
  <c r="G54" i="1" s="1"/>
  <c r="E55" i="1"/>
  <c r="G55" i="1" s="1"/>
  <c r="E56" i="1"/>
  <c r="G56" i="1" s="1"/>
  <c r="E57" i="1"/>
  <c r="G57" i="1" s="1"/>
  <c r="E58" i="1"/>
  <c r="G58" i="1" s="1"/>
  <c r="E59" i="1"/>
  <c r="G59" i="1" s="1"/>
  <c r="E60" i="1"/>
  <c r="G60" i="1" s="1"/>
  <c r="E61" i="1"/>
  <c r="G61" i="1" s="1"/>
  <c r="E62" i="1"/>
  <c r="G62" i="1" s="1"/>
  <c r="E63" i="1"/>
  <c r="G63" i="1" s="1"/>
  <c r="E64" i="1"/>
  <c r="G64" i="1" s="1"/>
  <c r="E65" i="1"/>
  <c r="G65" i="1" s="1"/>
  <c r="E66" i="1"/>
  <c r="G66" i="1" s="1"/>
  <c r="E67" i="1"/>
  <c r="G67" i="1" s="1"/>
  <c r="E68" i="1"/>
  <c r="G68" i="1" s="1"/>
  <c r="E69" i="1"/>
  <c r="G69" i="1" s="1"/>
  <c r="E70" i="1"/>
  <c r="G70" i="1" s="1"/>
  <c r="E71" i="1"/>
  <c r="G71" i="1" s="1"/>
  <c r="E72" i="1"/>
  <c r="G72" i="1" s="1"/>
  <c r="E73" i="1"/>
  <c r="G73" i="1" s="1"/>
  <c r="E74" i="1"/>
  <c r="G74" i="1" s="1"/>
  <c r="E75" i="1"/>
  <c r="G75" i="1" s="1"/>
  <c r="E76" i="1"/>
  <c r="G76" i="1" s="1"/>
  <c r="E77" i="1"/>
  <c r="G77" i="1" s="1"/>
  <c r="E78" i="1"/>
  <c r="G78" i="1" s="1"/>
  <c r="E79" i="1"/>
  <c r="G79" i="1" s="1"/>
  <c r="E80" i="1"/>
  <c r="G80" i="1" s="1"/>
  <c r="E81" i="1"/>
  <c r="G81" i="1" s="1"/>
  <c r="E82" i="1"/>
  <c r="G82" i="1" s="1"/>
  <c r="E83" i="1"/>
  <c r="G83" i="1" s="1"/>
  <c r="E84" i="1"/>
  <c r="G84" i="1" s="1"/>
  <c r="E85" i="1"/>
  <c r="G85" i="1" s="1"/>
  <c r="E86" i="1"/>
  <c r="G86" i="1" s="1"/>
  <c r="E87" i="1"/>
  <c r="G87" i="1" s="1"/>
  <c r="E88" i="1"/>
  <c r="G88" i="1" s="1"/>
  <c r="E89" i="1"/>
  <c r="G89" i="1" s="1"/>
  <c r="E90" i="1"/>
  <c r="G90" i="1" s="1"/>
  <c r="E91" i="1"/>
  <c r="G91" i="1" s="1"/>
  <c r="E92" i="1"/>
  <c r="G92" i="1" s="1"/>
  <c r="E93" i="1"/>
  <c r="G93" i="1" s="1"/>
  <c r="E94" i="1"/>
  <c r="G94" i="1" s="1"/>
  <c r="E95" i="1"/>
  <c r="G95" i="1" s="1"/>
  <c r="E96" i="1"/>
  <c r="G96" i="1" s="1"/>
  <c r="E97" i="1"/>
  <c r="G97" i="1" s="1"/>
  <c r="E98" i="1"/>
  <c r="G98" i="1" s="1"/>
  <c r="E99" i="1"/>
  <c r="G99" i="1" s="1"/>
  <c r="E100" i="1"/>
  <c r="G100" i="1" s="1"/>
  <c r="E101" i="1"/>
  <c r="G101" i="1" s="1"/>
  <c r="E102" i="1"/>
  <c r="G102" i="1" s="1"/>
  <c r="E103" i="1"/>
  <c r="G103" i="1" s="1"/>
  <c r="E104" i="1"/>
  <c r="G104" i="1" s="1"/>
  <c r="E105" i="1"/>
  <c r="G105" i="1" s="1"/>
  <c r="E106" i="1"/>
  <c r="G106" i="1" s="1"/>
  <c r="E107" i="1"/>
  <c r="G107" i="1" s="1"/>
  <c r="E108" i="1"/>
  <c r="G108" i="1" s="1"/>
  <c r="E109" i="1"/>
  <c r="G109" i="1" s="1"/>
  <c r="E110" i="1"/>
  <c r="G110" i="1" s="1"/>
  <c r="E111" i="1"/>
  <c r="G111" i="1" s="1"/>
  <c r="E112" i="1"/>
  <c r="G112" i="1" s="1"/>
  <c r="E113" i="1"/>
  <c r="G113" i="1" s="1"/>
  <c r="E114" i="1"/>
  <c r="G114" i="1" s="1"/>
  <c r="E115" i="1"/>
  <c r="G115" i="1" s="1"/>
  <c r="E116" i="1"/>
  <c r="G116" i="1" s="1"/>
  <c r="E117" i="1"/>
  <c r="G117" i="1" s="1"/>
  <c r="E118" i="1"/>
  <c r="G118" i="1" s="1"/>
  <c r="E119" i="1"/>
  <c r="G119" i="1" s="1"/>
  <c r="E120" i="1"/>
  <c r="G120" i="1" s="1"/>
  <c r="E121" i="1"/>
  <c r="G121" i="1" s="1"/>
  <c r="E122" i="1"/>
  <c r="G122" i="1" s="1"/>
  <c r="E123" i="1"/>
  <c r="G123" i="1" s="1"/>
  <c r="E124" i="1"/>
  <c r="G124" i="1" s="1"/>
  <c r="E125" i="1"/>
  <c r="G125" i="1" s="1"/>
  <c r="E126" i="1"/>
  <c r="G126" i="1" s="1"/>
  <c r="E127" i="1"/>
  <c r="G127" i="1" s="1"/>
  <c r="E128" i="1"/>
  <c r="G128" i="1" s="1"/>
  <c r="E129" i="1"/>
  <c r="G129" i="1" s="1"/>
  <c r="E130" i="1"/>
  <c r="G130" i="1" s="1"/>
  <c r="E131" i="1"/>
  <c r="G131" i="1" s="1"/>
  <c r="E132" i="1"/>
  <c r="G132" i="1" s="1"/>
  <c r="E133" i="1"/>
  <c r="G133" i="1" s="1"/>
  <c r="E134" i="1"/>
  <c r="G134" i="1" s="1"/>
  <c r="E135" i="1"/>
  <c r="G135" i="1" s="1"/>
  <c r="E136" i="1"/>
  <c r="G136" i="1" s="1"/>
  <c r="E137" i="1"/>
  <c r="G137" i="1" s="1"/>
  <c r="E138" i="1"/>
  <c r="G138" i="1" s="1"/>
  <c r="E139" i="1"/>
  <c r="G139" i="1" s="1"/>
  <c r="E140" i="1"/>
  <c r="G140" i="1" s="1"/>
  <c r="E141" i="1"/>
  <c r="G141" i="1" s="1"/>
  <c r="E142" i="1"/>
  <c r="G142" i="1" s="1"/>
  <c r="E143" i="1"/>
  <c r="G143" i="1" s="1"/>
  <c r="E144" i="1"/>
  <c r="G144" i="1" s="1"/>
  <c r="E145" i="1"/>
  <c r="G145" i="1" s="1"/>
  <c r="E146" i="1"/>
  <c r="G146" i="1" s="1"/>
  <c r="E147" i="1"/>
  <c r="G147" i="1" s="1"/>
  <c r="E148" i="1"/>
  <c r="G148" i="1" s="1"/>
  <c r="E149" i="1"/>
  <c r="G149" i="1" s="1"/>
  <c r="E150" i="1"/>
  <c r="G150" i="1" s="1"/>
  <c r="E151" i="1"/>
  <c r="G151" i="1" s="1"/>
  <c r="E152" i="1"/>
  <c r="G152" i="1" s="1"/>
  <c r="E153" i="1"/>
  <c r="G153" i="1" s="1"/>
  <c r="E154" i="1"/>
  <c r="G154" i="1" s="1"/>
  <c r="E155" i="1"/>
  <c r="G155" i="1" s="1"/>
  <c r="E156" i="1"/>
  <c r="G156" i="1" s="1"/>
  <c r="E157" i="1"/>
  <c r="G157" i="1" s="1"/>
  <c r="E158" i="1"/>
  <c r="G158" i="1" s="1"/>
  <c r="E159" i="1"/>
  <c r="G159" i="1" s="1"/>
  <c r="E160" i="1"/>
  <c r="G160" i="1" s="1"/>
  <c r="E161" i="1"/>
  <c r="G161" i="1" s="1"/>
  <c r="E162" i="1"/>
  <c r="G162" i="1" s="1"/>
  <c r="E163" i="1"/>
  <c r="G163" i="1" s="1"/>
  <c r="E164" i="1"/>
  <c r="G164" i="1" s="1"/>
  <c r="E165" i="1"/>
  <c r="G165" i="1" s="1"/>
  <c r="E166" i="1"/>
  <c r="G166" i="1" s="1"/>
  <c r="E167" i="1"/>
  <c r="G167" i="1" s="1"/>
  <c r="E168" i="1"/>
  <c r="G168" i="1" s="1"/>
  <c r="E169" i="1"/>
  <c r="G169" i="1" s="1"/>
  <c r="E170" i="1"/>
  <c r="G170" i="1" s="1"/>
  <c r="E171" i="1"/>
  <c r="G171" i="1" s="1"/>
  <c r="E172" i="1"/>
  <c r="G172" i="1" s="1"/>
  <c r="E173" i="1"/>
  <c r="G173" i="1" s="1"/>
  <c r="E174" i="1"/>
  <c r="G174" i="1" s="1"/>
  <c r="E175" i="1"/>
  <c r="G175" i="1" s="1"/>
  <c r="E176" i="1"/>
  <c r="G176" i="1" s="1"/>
  <c r="E177" i="1"/>
  <c r="G177" i="1" s="1"/>
  <c r="E178" i="1"/>
  <c r="G178" i="1" s="1"/>
  <c r="E179" i="1"/>
  <c r="G179" i="1" s="1"/>
  <c r="E180" i="1"/>
  <c r="G180" i="1" s="1"/>
  <c r="E181" i="1"/>
  <c r="G181" i="1" s="1"/>
  <c r="E182" i="1"/>
  <c r="G182" i="1" s="1"/>
  <c r="E183" i="1"/>
  <c r="G183" i="1" s="1"/>
  <c r="E184" i="1"/>
  <c r="G184" i="1" s="1"/>
  <c r="E185" i="1"/>
  <c r="G185" i="1" s="1"/>
  <c r="E186" i="1"/>
  <c r="G186" i="1" s="1"/>
  <c r="E187" i="1"/>
  <c r="G187" i="1" s="1"/>
  <c r="E188" i="1"/>
  <c r="G188" i="1" s="1"/>
  <c r="E189" i="1"/>
  <c r="G189" i="1" s="1"/>
  <c r="E190" i="1"/>
  <c r="G190" i="1" s="1"/>
  <c r="E191" i="1"/>
  <c r="G191" i="1" s="1"/>
  <c r="E192" i="1"/>
  <c r="G192" i="1" s="1"/>
  <c r="E193" i="1"/>
  <c r="G193" i="1" s="1"/>
  <c r="E194" i="1"/>
  <c r="G194" i="1" s="1"/>
  <c r="E195" i="1"/>
  <c r="G195" i="1" s="1"/>
  <c r="E196" i="1"/>
  <c r="G196" i="1" s="1"/>
  <c r="E197" i="1"/>
  <c r="G197" i="1" s="1"/>
  <c r="E198" i="1"/>
  <c r="G198" i="1" s="1"/>
  <c r="E199" i="1"/>
  <c r="G199" i="1" s="1"/>
  <c r="E200" i="1"/>
  <c r="G200" i="1" s="1"/>
  <c r="E201" i="1"/>
  <c r="G201" i="1" s="1"/>
  <c r="E202" i="1"/>
  <c r="G202" i="1" s="1"/>
  <c r="E203" i="1"/>
  <c r="G203" i="1" s="1"/>
  <c r="E204" i="1"/>
  <c r="G204" i="1" s="1"/>
  <c r="E205" i="1"/>
  <c r="G205" i="1" s="1"/>
  <c r="E206" i="1"/>
  <c r="G206" i="1" s="1"/>
  <c r="E207" i="1"/>
  <c r="G207" i="1" s="1"/>
  <c r="E208" i="1"/>
  <c r="G208" i="1" s="1"/>
  <c r="E209" i="1"/>
  <c r="G209" i="1" s="1"/>
  <c r="E210" i="1"/>
  <c r="G210" i="1" s="1"/>
  <c r="E211" i="1"/>
  <c r="G211" i="1" s="1"/>
  <c r="E212" i="1"/>
  <c r="G212" i="1" s="1"/>
  <c r="E213" i="1"/>
  <c r="G213" i="1" s="1"/>
  <c r="E214" i="1"/>
  <c r="G214" i="1" s="1"/>
  <c r="E215" i="1"/>
  <c r="G215" i="1" s="1"/>
  <c r="E216" i="1"/>
  <c r="G216" i="1" s="1"/>
  <c r="E217" i="1"/>
  <c r="G217" i="1" s="1"/>
  <c r="E218" i="1"/>
  <c r="G218" i="1" s="1"/>
  <c r="E219" i="1"/>
  <c r="G219" i="1" s="1"/>
  <c r="E220" i="1"/>
  <c r="G220" i="1" s="1"/>
  <c r="E221" i="1"/>
  <c r="G221" i="1" s="1"/>
  <c r="E222" i="1"/>
  <c r="G222" i="1" s="1"/>
  <c r="E223" i="1"/>
  <c r="G223" i="1" s="1"/>
  <c r="E224" i="1"/>
  <c r="G224" i="1" s="1"/>
  <c r="E225" i="1"/>
  <c r="G225" i="1" s="1"/>
  <c r="E226" i="1"/>
  <c r="G226" i="1" s="1"/>
  <c r="E227" i="1"/>
  <c r="G227" i="1" s="1"/>
  <c r="E228" i="1"/>
  <c r="G228" i="1" s="1"/>
  <c r="E229" i="1"/>
  <c r="G229" i="1" s="1"/>
  <c r="E230" i="1"/>
  <c r="G230" i="1" s="1"/>
  <c r="E231" i="1"/>
  <c r="G231" i="1" s="1"/>
  <c r="E232" i="1"/>
  <c r="G232" i="1" s="1"/>
  <c r="E233" i="1"/>
  <c r="G233" i="1" s="1"/>
  <c r="E234" i="1"/>
  <c r="G234" i="1" s="1"/>
  <c r="E235" i="1"/>
  <c r="G235" i="1" s="1"/>
  <c r="E236" i="1"/>
  <c r="G236" i="1" s="1"/>
  <c r="E237" i="1"/>
  <c r="G237" i="1" s="1"/>
  <c r="E238" i="1"/>
  <c r="G238" i="1" s="1"/>
  <c r="E239" i="1"/>
  <c r="G239" i="1" s="1"/>
  <c r="E240" i="1"/>
  <c r="G240" i="1" s="1"/>
  <c r="E241" i="1"/>
  <c r="G241" i="1" s="1"/>
  <c r="E242" i="1"/>
  <c r="G242" i="1" s="1"/>
  <c r="E243" i="1"/>
  <c r="G243" i="1" s="1"/>
  <c r="E244" i="1"/>
  <c r="G244" i="1" s="1"/>
  <c r="E245" i="1"/>
  <c r="G245" i="1" s="1"/>
  <c r="E246" i="1"/>
  <c r="G246" i="1" s="1"/>
  <c r="E247" i="1"/>
  <c r="G247" i="1" s="1"/>
  <c r="E248" i="1"/>
  <c r="G248" i="1" s="1"/>
  <c r="E249" i="1"/>
  <c r="G249" i="1" s="1"/>
  <c r="E250" i="1"/>
  <c r="G250" i="1" s="1"/>
  <c r="E251" i="1"/>
  <c r="G251" i="1" s="1"/>
  <c r="E252" i="1"/>
  <c r="G252" i="1" s="1"/>
  <c r="E253" i="1"/>
  <c r="G253" i="1" s="1"/>
  <c r="E254" i="1"/>
  <c r="G254" i="1" s="1"/>
  <c r="E255" i="1"/>
  <c r="G255" i="1" s="1"/>
  <c r="E256" i="1"/>
  <c r="G256" i="1" s="1"/>
  <c r="E257" i="1"/>
  <c r="G257" i="1" s="1"/>
  <c r="E258" i="1"/>
  <c r="G258" i="1" s="1"/>
  <c r="E259" i="1"/>
  <c r="G259" i="1" s="1"/>
  <c r="E260" i="1"/>
  <c r="G260" i="1" s="1"/>
  <c r="E261" i="1"/>
  <c r="G261" i="1" s="1"/>
  <c r="E262" i="1"/>
  <c r="G262" i="1" s="1"/>
  <c r="E263" i="1"/>
  <c r="G263" i="1" s="1"/>
  <c r="E264" i="1"/>
  <c r="G264" i="1" s="1"/>
  <c r="E265" i="1"/>
  <c r="G265" i="1" s="1"/>
  <c r="E266" i="1"/>
  <c r="G266" i="1" s="1"/>
  <c r="E267" i="1"/>
  <c r="G267" i="1" s="1"/>
  <c r="E268" i="1"/>
  <c r="G268" i="1" s="1"/>
  <c r="E269" i="1"/>
  <c r="G269" i="1" s="1"/>
  <c r="E270" i="1"/>
  <c r="G270" i="1" s="1"/>
  <c r="E271" i="1"/>
  <c r="G271" i="1" s="1"/>
  <c r="E272" i="1"/>
  <c r="G272" i="1" s="1"/>
  <c r="E273" i="1"/>
  <c r="G273" i="1" s="1"/>
  <c r="E274" i="1"/>
  <c r="G274" i="1" s="1"/>
  <c r="E275" i="1"/>
  <c r="G275" i="1" s="1"/>
  <c r="E276" i="1"/>
  <c r="G276" i="1" s="1"/>
  <c r="E277" i="1"/>
  <c r="G277" i="1" s="1"/>
  <c r="E278" i="1"/>
  <c r="G278" i="1" s="1"/>
  <c r="E279" i="1"/>
  <c r="G279" i="1" s="1"/>
  <c r="E280" i="1"/>
  <c r="G280" i="1" s="1"/>
  <c r="E281" i="1"/>
  <c r="G281" i="1" s="1"/>
  <c r="E282" i="1"/>
  <c r="G282" i="1" s="1"/>
  <c r="E283" i="1"/>
  <c r="G283" i="1" s="1"/>
  <c r="E284" i="1"/>
  <c r="G284" i="1" s="1"/>
  <c r="E285" i="1"/>
  <c r="G285" i="1" s="1"/>
  <c r="E286" i="1"/>
  <c r="G286" i="1" s="1"/>
  <c r="E287" i="1"/>
  <c r="G287" i="1" s="1"/>
  <c r="E288" i="1"/>
  <c r="G288" i="1" s="1"/>
  <c r="E289" i="1"/>
  <c r="G289" i="1" s="1"/>
  <c r="E290" i="1"/>
  <c r="G290" i="1" s="1"/>
  <c r="E291" i="1"/>
  <c r="G291" i="1" s="1"/>
  <c r="E292" i="1"/>
  <c r="G292" i="1" s="1"/>
  <c r="E293" i="1"/>
  <c r="G293" i="1" s="1"/>
  <c r="E294" i="1"/>
  <c r="G294" i="1" s="1"/>
  <c r="E295" i="1"/>
  <c r="G295" i="1" s="1"/>
  <c r="E296" i="1"/>
  <c r="G296" i="1" s="1"/>
  <c r="E297" i="1"/>
  <c r="G297" i="1" s="1"/>
  <c r="E298" i="1"/>
  <c r="G298" i="1" s="1"/>
  <c r="E299" i="1"/>
  <c r="G299" i="1" s="1"/>
  <c r="E300" i="1"/>
  <c r="G300" i="1" s="1"/>
  <c r="E301" i="1"/>
  <c r="G301" i="1" s="1"/>
  <c r="E302" i="1"/>
  <c r="G302" i="1" s="1"/>
  <c r="E303" i="1"/>
  <c r="G303" i="1" s="1"/>
  <c r="E304" i="1"/>
  <c r="G304" i="1" s="1"/>
  <c r="E305" i="1"/>
  <c r="G305" i="1" s="1"/>
  <c r="E306" i="1"/>
  <c r="G306" i="1" s="1"/>
  <c r="E307" i="1"/>
  <c r="G307" i="1" s="1"/>
  <c r="E308" i="1"/>
  <c r="G308" i="1" s="1"/>
  <c r="E309" i="1"/>
  <c r="G309" i="1" s="1"/>
  <c r="E310" i="1"/>
  <c r="G310" i="1" s="1"/>
  <c r="E311" i="1"/>
  <c r="G311" i="1" s="1"/>
  <c r="E312" i="1"/>
  <c r="G312" i="1" s="1"/>
  <c r="E313" i="1"/>
  <c r="G313" i="1" s="1"/>
  <c r="E314" i="1"/>
  <c r="G314" i="1" s="1"/>
  <c r="E315" i="1"/>
  <c r="G315" i="1" s="1"/>
  <c r="E316" i="1"/>
  <c r="G316" i="1" s="1"/>
  <c r="E317" i="1"/>
  <c r="G317" i="1" s="1"/>
  <c r="E318" i="1"/>
  <c r="G318" i="1" s="1"/>
  <c r="E319" i="1"/>
  <c r="G319" i="1" s="1"/>
  <c r="E320" i="1"/>
  <c r="G320" i="1" s="1"/>
  <c r="F11" i="1"/>
  <c r="F12" i="1"/>
  <c r="F13" i="1"/>
  <c r="F14" i="1"/>
  <c r="F15" i="1"/>
  <c r="F16" i="1"/>
  <c r="F17" i="1"/>
  <c r="F18" i="1"/>
  <c r="F19" i="1"/>
  <c r="F20" i="1"/>
  <c r="F21" i="1"/>
  <c r="E11" i="1"/>
  <c r="E12" i="1"/>
  <c r="E13" i="1"/>
  <c r="E14" i="1"/>
  <c r="E15" i="1"/>
  <c r="E16" i="1"/>
  <c r="E17" i="1"/>
  <c r="E18" i="1"/>
  <c r="E19" i="1"/>
  <c r="E20" i="1"/>
  <c r="E21" i="1"/>
  <c r="F10" i="1"/>
  <c r="E10" i="1"/>
  <c r="G20" i="1" l="1"/>
  <c r="G18" i="1"/>
  <c r="G16" i="1"/>
  <c r="G14" i="1"/>
  <c r="G12" i="1"/>
  <c r="G10" i="1"/>
  <c r="G21" i="1"/>
  <c r="G19" i="1"/>
  <c r="G17" i="1"/>
  <c r="G15" i="1"/>
  <c r="G13" i="1"/>
  <c r="G11" i="1"/>
</calcChain>
</file>

<file path=xl/sharedStrings.xml><?xml version="1.0" encoding="utf-8"?>
<sst xmlns="http://schemas.openxmlformats.org/spreadsheetml/2006/main" count="9" uniqueCount="9">
  <si>
    <t>Loan Amount</t>
  </si>
  <si>
    <t>Principal</t>
  </si>
  <si>
    <t>Interest</t>
  </si>
  <si>
    <t>Installment</t>
  </si>
  <si>
    <t>Cumulative Principal Paid</t>
  </si>
  <si>
    <t>Cumulative Interest Paid</t>
  </si>
  <si>
    <t>Period (Months)</t>
  </si>
  <si>
    <t>Period (in Months)</t>
  </si>
  <si>
    <t>Rate (Per Annum)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</si>
</sst>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B0F0"/>
      </left>
      <right style="double">
        <color rgb="FF00B0F0"/>
      </right>
      <top style="double">
        <color rgb="FF00B0F0"/>
      </top>
      <bottom style="double">
        <color rgb="FF00B0F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8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9" fontId="0" fillId="3" borderId="2" xfId="0" applyNumberFormat="1" applyFill="1" applyBorder="1" applyProtection="1">
      <protection locked="0"/>
    </xf>
    <xf numFmtId="0" fontId="0" fillId="3" borderId="2" xfId="0" applyNumberFormat="1" applyFill="1" applyBorder="1" applyProtection="1">
      <protection locked="0"/>
    </xf>
    <xf numFmtId="0" fontId="2" fillId="4" borderId="5" xfId="0" applyFont="1" applyFill="1" applyBorder="1"/>
    <xf numFmtId="0" fontId="2" fillId="4" borderId="6" xfId="0" applyFont="1" applyFill="1" applyBorder="1"/>
    <xf numFmtId="8" fontId="0" fillId="0" borderId="4" xfId="0" applyNumberFormat="1" applyBorder="1" applyProtection="1">
      <protection hidden="1"/>
    </xf>
    <xf numFmtId="0" fontId="0" fillId="0" borderId="8" xfId="0" applyBorder="1"/>
    <xf numFmtId="0" fontId="0" fillId="0" borderId="10" xfId="0" applyBorder="1"/>
    <xf numFmtId="8" fontId="0" fillId="0" borderId="11" xfId="0" applyNumberFormat="1" applyBorder="1" applyProtection="1">
      <protection hidden="1"/>
    </xf>
    <xf numFmtId="0" fontId="0" fillId="0" borderId="13" xfId="0" applyBorder="1"/>
    <xf numFmtId="8" fontId="0" fillId="0" borderId="14" xfId="0" applyNumberFormat="1" applyBorder="1" applyProtection="1">
      <protection hidden="1"/>
    </xf>
    <xf numFmtId="43" fontId="0" fillId="0" borderId="0" xfId="1" applyFont="1"/>
    <xf numFmtId="43" fontId="2" fillId="4" borderId="6" xfId="1" applyFont="1" applyFill="1" applyBorder="1"/>
    <xf numFmtId="43" fontId="2" fillId="4" borderId="7" xfId="1" applyFont="1" applyFill="1" applyBorder="1"/>
    <xf numFmtId="43" fontId="0" fillId="0" borderId="14" xfId="1" applyFont="1" applyBorder="1" applyProtection="1">
      <protection hidden="1"/>
    </xf>
    <xf numFmtId="43" fontId="0" fillId="0" borderId="15" xfId="1" applyFont="1" applyBorder="1" applyProtection="1">
      <protection hidden="1"/>
    </xf>
    <xf numFmtId="43" fontId="0" fillId="0" borderId="4" xfId="1" applyFont="1" applyBorder="1" applyProtection="1">
      <protection hidden="1"/>
    </xf>
    <xf numFmtId="43" fontId="0" fillId="0" borderId="9" xfId="1" applyFont="1" applyBorder="1" applyProtection="1">
      <protection hidden="1"/>
    </xf>
    <xf numFmtId="43" fontId="0" fillId="0" borderId="11" xfId="1" applyFont="1" applyBorder="1" applyProtection="1">
      <protection hidden="1"/>
    </xf>
    <xf numFmtId="43" fontId="0" fillId="0" borderId="12" xfId="1" applyFont="1" applyBorder="1" applyProtection="1">
      <protection hidden="1"/>
    </xf>
    <xf numFmtId="8" fontId="0" fillId="0" borderId="4" xfId="0" applyNumberFormat="1" applyFill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J320"/>
  <sheetViews>
    <sheetView showGridLines="0" tabSelected="1" workbookViewId="0">
      <selection activeCell="G6" sqref="G6"/>
    </sheetView>
  </sheetViews>
  <sheetFormatPr defaultRowHeight="15" x14ac:dyDescent="0.25"/>
  <cols>
    <col min="4" max="4" width="17.85546875" bestFit="1" customWidth="1"/>
    <col min="5" max="7" width="12.5703125" bestFit="1" customWidth="1"/>
    <col min="8" max="8" width="24" style="14" bestFit="1" customWidth="1"/>
    <col min="9" max="9" width="23.28515625" style="14" bestFit="1" customWidth="1"/>
    <col min="10" max="10" width="10.85546875" bestFit="1" customWidth="1"/>
  </cols>
  <sheetData>
    <row r="4" spans="4:10" ht="15.75" thickBot="1" x14ac:dyDescent="0.3"/>
    <row r="5" spans="4:10" ht="16.5" thickTop="1" thickBot="1" x14ac:dyDescent="0.3">
      <c r="D5" s="3" t="s">
        <v>8</v>
      </c>
      <c r="E5" s="4">
        <v>0.36</v>
      </c>
    </row>
    <row r="6" spans="4:10" ht="16.5" thickTop="1" thickBot="1" x14ac:dyDescent="0.3">
      <c r="D6" s="2" t="s">
        <v>0</v>
      </c>
      <c r="E6" s="5">
        <v>200000</v>
      </c>
    </row>
    <row r="7" spans="4:10" ht="16.5" thickTop="1" thickBot="1" x14ac:dyDescent="0.3">
      <c r="D7" s="2" t="s">
        <v>7</v>
      </c>
      <c r="E7" s="5">
        <v>60</v>
      </c>
    </row>
    <row r="8" spans="4:10" ht="15.75" thickBot="1" x14ac:dyDescent="0.3"/>
    <row r="9" spans="4:10" ht="15.75" thickBot="1" x14ac:dyDescent="0.3">
      <c r="D9" s="6" t="s">
        <v>6</v>
      </c>
      <c r="E9" s="7" t="s">
        <v>1</v>
      </c>
      <c r="F9" s="7" t="s">
        <v>2</v>
      </c>
      <c r="G9" s="7" t="s">
        <v>3</v>
      </c>
      <c r="H9" s="15" t="s">
        <v>4</v>
      </c>
      <c r="I9" s="16" t="s">
        <v>5</v>
      </c>
    </row>
    <row r="10" spans="4:10" x14ac:dyDescent="0.25">
      <c r="D10" s="12">
        <v>1</v>
      </c>
      <c r="E10" s="13">
        <f>PPMT($E$5/12,D10,$E$7,$E$6)</f>
        <v>-1226.5917476087814</v>
      </c>
      <c r="F10" s="13">
        <f>IPMT($E$5/12,D10,$E$7,$E$6)</f>
        <v>-6000</v>
      </c>
      <c r="G10" s="13">
        <f>+E10+F10</f>
        <v>-7226.5917476087816</v>
      </c>
      <c r="H10" s="17">
        <f>CUMPRINC($E$5/12,$E$7,$E$6,$D$10,D10,0)</f>
        <v>-1226.5917476087814</v>
      </c>
      <c r="I10" s="18">
        <f>CUMIPMT($E$5/12,$E$7,$E$6,$D$10,D10,0)</f>
        <v>-6000</v>
      </c>
    </row>
    <row r="11" spans="4:10" x14ac:dyDescent="0.25">
      <c r="D11" s="9">
        <v>2</v>
      </c>
      <c r="E11" s="23">
        <f t="shared" ref="E11:E74" si="0">PPMT($E$5/12,D11,$E$7,$E$6)</f>
        <v>-1263.3895000370449</v>
      </c>
      <c r="F11" s="8">
        <f t="shared" ref="F11:F74" si="1">IPMT($E$5/12,D11,$E$7,$E$6)</f>
        <v>-5963.2022475717367</v>
      </c>
      <c r="G11" s="8">
        <f t="shared" ref="G11:G74" si="2">+E11+F11</f>
        <v>-7226.5917476087816</v>
      </c>
      <c r="H11" s="19">
        <f>CUMPRINC($E$5/12,$E$7,$E$6,$D$10,D11,0)</f>
        <v>-2489.9812476458264</v>
      </c>
      <c r="I11" s="20">
        <f>CUMIPMT($E$5/12,$E$7,$E$6,$D$10,D11,0)</f>
        <v>-11963.202247571737</v>
      </c>
    </row>
    <row r="12" spans="4:10" x14ac:dyDescent="0.25">
      <c r="D12" s="9">
        <v>3</v>
      </c>
      <c r="E12" s="8">
        <f t="shared" si="0"/>
        <v>-1301.2911850381561</v>
      </c>
      <c r="F12" s="8">
        <f t="shared" si="1"/>
        <v>-5925.3005625706255</v>
      </c>
      <c r="G12" s="8">
        <f t="shared" si="2"/>
        <v>-7226.5917476087816</v>
      </c>
      <c r="H12" s="19">
        <f>CUMPRINC($E$5/12,$E$7,$E$6,$D$10,D12,0)</f>
        <v>-3791.2724326839821</v>
      </c>
      <c r="I12" s="20">
        <f>CUMIPMT($E$5/12,$E$7,$E$6,$D$10,D12,0)</f>
        <v>-17888.502810142363</v>
      </c>
    </row>
    <row r="13" spans="4:10" x14ac:dyDescent="0.25">
      <c r="D13" s="9">
        <v>4</v>
      </c>
      <c r="E13" s="8">
        <f t="shared" si="0"/>
        <v>-1340.3299205893006</v>
      </c>
      <c r="F13" s="8">
        <f t="shared" si="1"/>
        <v>-5886.2618270194798</v>
      </c>
      <c r="G13" s="8">
        <f t="shared" si="2"/>
        <v>-7226.5917476087807</v>
      </c>
      <c r="H13" s="19">
        <f>CUMPRINC($E$5/12,$E$7,$E$6,$D$10,D13,0)</f>
        <v>-5131.6023532732834</v>
      </c>
      <c r="I13" s="20">
        <f>CUMIPMT($E$5/12,$E$7,$E$6,$D$10,D13,0)</f>
        <v>-23774.764637161843</v>
      </c>
      <c r="J13" s="1"/>
    </row>
    <row r="14" spans="4:10" x14ac:dyDescent="0.25">
      <c r="D14" s="9">
        <v>5</v>
      </c>
      <c r="E14" s="8">
        <f t="shared" si="0"/>
        <v>-1380.5398182069796</v>
      </c>
      <c r="F14" s="8">
        <f t="shared" si="1"/>
        <v>-5846.0519294018022</v>
      </c>
      <c r="G14" s="8">
        <f t="shared" si="2"/>
        <v>-7226.5917476087816</v>
      </c>
      <c r="H14" s="19">
        <f>CUMPRINC($E$5/12,$E$7,$E$6,$D$10,D14,0)</f>
        <v>-6512.1421714802627</v>
      </c>
      <c r="I14" s="20">
        <f>CUMIPMT($E$5/12,$E$7,$E$6,$D$10,D14,0)</f>
        <v>-29620.816566563641</v>
      </c>
    </row>
    <row r="15" spans="4:10" x14ac:dyDescent="0.25">
      <c r="D15" s="9">
        <v>6</v>
      </c>
      <c r="E15" s="8">
        <f t="shared" si="0"/>
        <v>-1421.956012753189</v>
      </c>
      <c r="F15" s="8">
        <f t="shared" si="1"/>
        <v>-5804.6357348555921</v>
      </c>
      <c r="G15" s="8">
        <f t="shared" si="2"/>
        <v>-7226.5917476087816</v>
      </c>
      <c r="H15" s="19">
        <f>CUMPRINC($E$5/12,$E$7,$E$6,$D$10,D15,0)</f>
        <v>-7934.0981842334531</v>
      </c>
      <c r="I15" s="20">
        <f>CUMIPMT($E$5/12,$E$7,$E$6,$D$10,D15,0)</f>
        <v>-35425.452301419238</v>
      </c>
      <c r="J15" s="1"/>
    </row>
    <row r="16" spans="4:10" x14ac:dyDescent="0.25">
      <c r="D16" s="9">
        <v>7</v>
      </c>
      <c r="E16" s="8">
        <f t="shared" si="0"/>
        <v>-1464.614693135785</v>
      </c>
      <c r="F16" s="8">
        <f t="shared" si="1"/>
        <v>-5761.9770544729963</v>
      </c>
      <c r="G16" s="8">
        <f t="shared" si="2"/>
        <v>-7226.5917476087816</v>
      </c>
      <c r="H16" s="19">
        <f>CUMPRINC($E$5/12,$E$7,$E$6,$D$10,D16,0)</f>
        <v>-9398.7128773692384</v>
      </c>
      <c r="I16" s="20">
        <f>CUMIPMT($E$5/12,$E$7,$E$6,$D$10,D16,0)</f>
        <v>-41187.429355892236</v>
      </c>
    </row>
    <row r="17" spans="4:10" x14ac:dyDescent="0.25">
      <c r="D17" s="9">
        <v>8</v>
      </c>
      <c r="E17" s="8">
        <f t="shared" si="0"/>
        <v>-1508.5531339298584</v>
      </c>
      <c r="F17" s="8">
        <f t="shared" si="1"/>
        <v>-5718.038613678923</v>
      </c>
      <c r="G17" s="8">
        <f t="shared" si="2"/>
        <v>-7226.5917476087816</v>
      </c>
      <c r="H17" s="19">
        <f>CUMPRINC($E$5/12,$E$7,$E$6,$D$10,D17,0)</f>
        <v>-10907.266011299096</v>
      </c>
      <c r="I17" s="20">
        <f>CUMIPMT($E$5/12,$E$7,$E$6,$D$10,D17,0)</f>
        <v>-46905.467969571153</v>
      </c>
      <c r="J17" s="1"/>
    </row>
    <row r="18" spans="4:10" x14ac:dyDescent="0.25">
      <c r="D18" s="9">
        <v>9</v>
      </c>
      <c r="E18" s="8">
        <f t="shared" si="0"/>
        <v>-1553.8097279477543</v>
      </c>
      <c r="F18" s="8">
        <f t="shared" si="1"/>
        <v>-5672.7820196610264</v>
      </c>
      <c r="G18" s="8">
        <f t="shared" si="2"/>
        <v>-7226.5917476087807</v>
      </c>
      <c r="H18" s="19">
        <f>CUMPRINC($E$5/12,$E$7,$E$6,$D$10,D18,0)</f>
        <v>-12461.075739246849</v>
      </c>
      <c r="I18" s="20">
        <f>CUMIPMT($E$5/12,$E$7,$E$6,$D$10,D18,0)</f>
        <v>-52578.249989232179</v>
      </c>
    </row>
    <row r="19" spans="4:10" x14ac:dyDescent="0.25">
      <c r="D19" s="9">
        <v>10</v>
      </c>
      <c r="E19" s="8">
        <f t="shared" si="0"/>
        <v>-1600.4240197861868</v>
      </c>
      <c r="F19" s="8">
        <f t="shared" si="1"/>
        <v>-5626.1677278225952</v>
      </c>
      <c r="G19" s="8">
        <f t="shared" si="2"/>
        <v>-7226.5917476087816</v>
      </c>
      <c r="H19" s="19">
        <f>CUMPRINC($E$5/12,$E$7,$E$6,$D$10,D19,0)</f>
        <v>-14061.499759033035</v>
      </c>
      <c r="I19" s="20">
        <f>CUMIPMT($E$5/12,$E$7,$E$6,$D$10,D19,0)</f>
        <v>-58204.417717054777</v>
      </c>
      <c r="J19" s="1"/>
    </row>
    <row r="20" spans="4:10" x14ac:dyDescent="0.25">
      <c r="D20" s="9">
        <v>11</v>
      </c>
      <c r="E20" s="8">
        <f t="shared" si="0"/>
        <v>-1648.4367403797726</v>
      </c>
      <c r="F20" s="8">
        <f t="shared" si="1"/>
        <v>-5578.1550072290092</v>
      </c>
      <c r="G20" s="8">
        <f t="shared" si="2"/>
        <v>-7226.5917476087816</v>
      </c>
      <c r="H20" s="19">
        <f>CUMPRINC($E$5/12,$E$7,$E$6,$D$10,D20,0)</f>
        <v>-15709.936499412812</v>
      </c>
      <c r="I20" s="20">
        <f>CUMIPMT($E$5/12,$E$7,$E$6,$D$10,D20,0)</f>
        <v>-63782.572724283789</v>
      </c>
    </row>
    <row r="21" spans="4:10" x14ac:dyDescent="0.25">
      <c r="D21" s="9">
        <v>12</v>
      </c>
      <c r="E21" s="8">
        <f t="shared" si="0"/>
        <v>-1697.8898425911655</v>
      </c>
      <c r="F21" s="8">
        <f t="shared" si="1"/>
        <v>-5528.7019050176159</v>
      </c>
      <c r="G21" s="8">
        <f t="shared" si="2"/>
        <v>-7226.5917476087816</v>
      </c>
      <c r="H21" s="19">
        <f>CUMPRINC($E$5/12,$E$7,$E$6,$D$10,D21,0)</f>
        <v>-17407.826342003973</v>
      </c>
      <c r="I21" s="20">
        <f>CUMIPMT($E$5/12,$E$7,$E$6,$D$10,D21,0)</f>
        <v>-69311.274629301406</v>
      </c>
    </row>
    <row r="22" spans="4:10" x14ac:dyDescent="0.25">
      <c r="D22" s="9">
        <v>13</v>
      </c>
      <c r="E22" s="8">
        <f t="shared" si="0"/>
        <v>-1748.8265378689007</v>
      </c>
      <c r="F22" s="8">
        <f t="shared" si="1"/>
        <v>-5477.7652097398804</v>
      </c>
      <c r="G22" s="8">
        <f t="shared" si="2"/>
        <v>-7226.5917476087816</v>
      </c>
      <c r="H22" s="19">
        <f>CUMPRINC($E$5/12,$E$7,$E$6,$D$10,D22,0)</f>
        <v>-19156.652879872872</v>
      </c>
      <c r="I22" s="20">
        <f>CUMIPMT($E$5/12,$E$7,$E$6,$D$10,D22,0)</f>
        <v>-74789.039839041288</v>
      </c>
    </row>
    <row r="23" spans="4:10" x14ac:dyDescent="0.25">
      <c r="D23" s="9">
        <v>14</v>
      </c>
      <c r="E23" s="8">
        <f t="shared" si="0"/>
        <v>-1801.2913340049677</v>
      </c>
      <c r="F23" s="8">
        <f t="shared" si="1"/>
        <v>-5425.3004136038144</v>
      </c>
      <c r="G23" s="8">
        <f t="shared" si="2"/>
        <v>-7226.5917476087816</v>
      </c>
      <c r="H23" s="19">
        <f>CUMPRINC($E$5/12,$E$7,$E$6,$D$10,D23,0)</f>
        <v>-20957.944213877847</v>
      </c>
      <c r="I23" s="20">
        <f>CUMIPMT($E$5/12,$E$7,$E$6,$D$10,D23,0)</f>
        <v>-80214.34025264511</v>
      </c>
    </row>
    <row r="24" spans="4:10" x14ac:dyDescent="0.25">
      <c r="D24" s="9">
        <v>15</v>
      </c>
      <c r="E24" s="8">
        <f t="shared" si="0"/>
        <v>-1855.3300740251163</v>
      </c>
      <c r="F24" s="8">
        <f t="shared" si="1"/>
        <v>-5371.2616735836646</v>
      </c>
      <c r="G24" s="8">
        <f t="shared" si="2"/>
        <v>-7226.5917476087807</v>
      </c>
      <c r="H24" s="19">
        <f>CUMPRINC($E$5/12,$E$7,$E$6,$D$10,D24,0)</f>
        <v>-22813.274287902961</v>
      </c>
      <c r="I24" s="20">
        <f>CUMIPMT($E$5/12,$E$7,$E$6,$D$10,D24,0)</f>
        <v>-85585.601926228759</v>
      </c>
    </row>
    <row r="25" spans="4:10" x14ac:dyDescent="0.25">
      <c r="D25" s="9">
        <v>16</v>
      </c>
      <c r="E25" s="8">
        <f t="shared" si="0"/>
        <v>-1910.9899762458706</v>
      </c>
      <c r="F25" s="8">
        <f t="shared" si="1"/>
        <v>-5315.6017713629108</v>
      </c>
      <c r="G25" s="8">
        <f t="shared" si="2"/>
        <v>-7226.5917476087816</v>
      </c>
      <c r="H25" s="19">
        <f>CUMPRINC($E$5/12,$E$7,$E$6,$D$10,D25,0)</f>
        <v>-24724.264264148835</v>
      </c>
      <c r="I25" s="20">
        <f>CUMIPMT($E$5/12,$E$7,$E$6,$D$10,D25,0)</f>
        <v>-90901.203697591671</v>
      </c>
    </row>
    <row r="26" spans="4:10" x14ac:dyDescent="0.25">
      <c r="D26" s="9">
        <v>17</v>
      </c>
      <c r="E26" s="8">
        <f t="shared" si="0"/>
        <v>-1968.3196755332458</v>
      </c>
      <c r="F26" s="8">
        <f t="shared" si="1"/>
        <v>-5258.272072075536</v>
      </c>
      <c r="G26" s="8">
        <f t="shared" si="2"/>
        <v>-7226.5917476087816</v>
      </c>
      <c r="H26" s="19">
        <f>CUMPRINC($E$5/12,$E$7,$E$6,$D$10,D26,0)</f>
        <v>-26692.583939682077</v>
      </c>
      <c r="I26" s="20">
        <f>CUMIPMT($E$5/12,$E$7,$E$6,$D$10,D26,0)</f>
        <v>-96159.475769667202</v>
      </c>
    </row>
    <row r="27" spans="4:10" x14ac:dyDescent="0.25">
      <c r="D27" s="9">
        <v>18</v>
      </c>
      <c r="E27" s="8">
        <f t="shared" si="0"/>
        <v>-2027.3692657992437</v>
      </c>
      <c r="F27" s="8">
        <f t="shared" si="1"/>
        <v>-5199.2224818095383</v>
      </c>
      <c r="G27" s="8">
        <f t="shared" si="2"/>
        <v>-7226.5917476087816</v>
      </c>
      <c r="H27" s="19">
        <f>CUMPRINC($E$5/12,$E$7,$E$6,$D$10,D27,0)</f>
        <v>-28719.953205481324</v>
      </c>
      <c r="I27" s="20">
        <f>CUMIPMT($E$5/12,$E$7,$E$6,$D$10,D27,0)</f>
        <v>-101358.69825147674</v>
      </c>
    </row>
    <row r="28" spans="4:10" x14ac:dyDescent="0.25">
      <c r="D28" s="9">
        <v>19</v>
      </c>
      <c r="E28" s="8">
        <f t="shared" si="0"/>
        <v>-2088.1903437732208</v>
      </c>
      <c r="F28" s="8">
        <f t="shared" si="1"/>
        <v>-5138.4014038355608</v>
      </c>
      <c r="G28" s="8">
        <f t="shared" si="2"/>
        <v>-7226.5917476087816</v>
      </c>
      <c r="H28" s="19">
        <f>CUMPRINC($E$5/12,$E$7,$E$6,$D$10,D28,0)</f>
        <v>-30808.143549254539</v>
      </c>
      <c r="I28" s="20">
        <f>CUMIPMT($E$5/12,$E$7,$E$6,$D$10,D28,0)</f>
        <v>-106497.09965531231</v>
      </c>
    </row>
    <row r="29" spans="4:10" x14ac:dyDescent="0.25">
      <c r="D29" s="9">
        <v>20</v>
      </c>
      <c r="E29" s="8">
        <f t="shared" si="0"/>
        <v>-2150.8360540864173</v>
      </c>
      <c r="F29" s="8">
        <f t="shared" si="1"/>
        <v>-5075.7556935223638</v>
      </c>
      <c r="G29" s="8">
        <f t="shared" si="2"/>
        <v>-7226.5917476087816</v>
      </c>
      <c r="H29" s="19">
        <f>CUMPRINC($E$5/12,$E$7,$E$6,$D$10,D29,0)</f>
        <v>-32958.979603340966</v>
      </c>
      <c r="I29" s="20">
        <f>CUMIPMT($E$5/12,$E$7,$E$6,$D$10,D29,0)</f>
        <v>-111572.85534883465</v>
      </c>
    </row>
    <row r="30" spans="4:10" x14ac:dyDescent="0.25">
      <c r="D30" s="9">
        <v>21</v>
      </c>
      <c r="E30" s="8">
        <f t="shared" si="0"/>
        <v>-2215.3611357090103</v>
      </c>
      <c r="F30" s="8">
        <f t="shared" si="1"/>
        <v>-5011.2306118997712</v>
      </c>
      <c r="G30" s="8">
        <f t="shared" si="2"/>
        <v>-7226.5917476087816</v>
      </c>
      <c r="H30" s="19">
        <f>CUMPRINC($E$5/12,$E$7,$E$6,$D$10,D30,0)</f>
        <v>-35174.340739049971</v>
      </c>
      <c r="I30" s="20">
        <f>CUMIPMT($E$5/12,$E$7,$E$6,$D$10,D30,0)</f>
        <v>-116584.08596073443</v>
      </c>
    </row>
    <row r="31" spans="4:10" x14ac:dyDescent="0.25">
      <c r="D31" s="9">
        <v>22</v>
      </c>
      <c r="E31" s="8">
        <f t="shared" si="0"/>
        <v>-2281.8219697802806</v>
      </c>
      <c r="F31" s="8">
        <f t="shared" si="1"/>
        <v>-4944.7697778285001</v>
      </c>
      <c r="G31" s="8">
        <f t="shared" si="2"/>
        <v>-7226.5917476087807</v>
      </c>
      <c r="H31" s="19">
        <f>CUMPRINC($E$5/12,$E$7,$E$6,$D$10,D31,0)</f>
        <v>-37456.162708830256</v>
      </c>
      <c r="I31" s="20">
        <f>CUMIPMT($E$5/12,$E$7,$E$6,$D$10,D31,0)</f>
        <v>-121528.85573856294</v>
      </c>
    </row>
    <row r="32" spans="4:10" x14ac:dyDescent="0.25">
      <c r="D32" s="9">
        <v>23</v>
      </c>
      <c r="E32" s="8">
        <f t="shared" si="0"/>
        <v>-2350.2766288736889</v>
      </c>
      <c r="F32" s="8">
        <f t="shared" si="1"/>
        <v>-4876.3151187350923</v>
      </c>
      <c r="G32" s="8">
        <f t="shared" si="2"/>
        <v>-7226.5917476087816</v>
      </c>
      <c r="H32" s="19">
        <f>CUMPRINC($E$5/12,$E$7,$E$6,$D$10,D32,0)</f>
        <v>-39806.439337703938</v>
      </c>
      <c r="I32" s="20">
        <f>CUMIPMT($E$5/12,$E$7,$E$6,$D$10,D32,0)</f>
        <v>-126405.17085729803</v>
      </c>
    </row>
    <row r="33" spans="4:9" x14ac:dyDescent="0.25">
      <c r="D33" s="9">
        <v>24</v>
      </c>
      <c r="E33" s="8">
        <f t="shared" si="0"/>
        <v>-2420.7849277398996</v>
      </c>
      <c r="F33" s="8">
        <f t="shared" si="1"/>
        <v>-4805.8068198688825</v>
      </c>
      <c r="G33" s="8">
        <f t="shared" si="2"/>
        <v>-7226.5917476087816</v>
      </c>
      <c r="H33" s="19">
        <f>CUMPRINC($E$5/12,$E$7,$E$6,$D$10,D33,0)</f>
        <v>-42227.224265443838</v>
      </c>
      <c r="I33" s="20">
        <f>CUMIPMT($E$5/12,$E$7,$E$6,$D$10,D33,0)</f>
        <v>-131210.97767716693</v>
      </c>
    </row>
    <row r="34" spans="4:9" x14ac:dyDescent="0.25">
      <c r="D34" s="9">
        <v>25</v>
      </c>
      <c r="E34" s="8">
        <f t="shared" si="0"/>
        <v>-2493.4084755720964</v>
      </c>
      <c r="F34" s="8">
        <f t="shared" si="1"/>
        <v>-4733.1832720366847</v>
      </c>
      <c r="G34" s="8">
        <f t="shared" si="2"/>
        <v>-7226.5917476087816</v>
      </c>
      <c r="H34" s="19">
        <f>CUMPRINC($E$5/12,$E$7,$E$6,$D$10,D34,0)</f>
        <v>-44720.632741015936</v>
      </c>
      <c r="I34" s="20">
        <f>CUMIPMT($E$5/12,$E$7,$E$6,$D$10,D34,0)</f>
        <v>-135944.16094920362</v>
      </c>
    </row>
    <row r="35" spans="4:9" x14ac:dyDescent="0.25">
      <c r="D35" s="9">
        <v>26</v>
      </c>
      <c r="E35" s="8">
        <f t="shared" si="0"/>
        <v>-2568.2107298392589</v>
      </c>
      <c r="F35" s="8">
        <f t="shared" si="1"/>
        <v>-4658.3810177695223</v>
      </c>
      <c r="G35" s="8">
        <f t="shared" si="2"/>
        <v>-7226.5917476087816</v>
      </c>
      <c r="H35" s="19">
        <f>CUMPRINC($E$5/12,$E$7,$E$6,$D$10,D35,0)</f>
        <v>-47288.843470855187</v>
      </c>
      <c r="I35" s="20">
        <f>CUMIPMT($E$5/12,$E$7,$E$6,$D$10,D35,0)</f>
        <v>-140602.54196697313</v>
      </c>
    </row>
    <row r="36" spans="4:9" x14ac:dyDescent="0.25">
      <c r="D36" s="9">
        <v>27</v>
      </c>
      <c r="E36" s="8">
        <f t="shared" si="0"/>
        <v>-2645.257051734437</v>
      </c>
      <c r="F36" s="8">
        <f t="shared" si="1"/>
        <v>-4581.3346958743441</v>
      </c>
      <c r="G36" s="8">
        <f t="shared" si="2"/>
        <v>-7226.5917476087816</v>
      </c>
      <c r="H36" s="19">
        <f>CUMPRINC($E$5/12,$E$7,$E$6,$D$10,D36,0)</f>
        <v>-49934.100522589637</v>
      </c>
      <c r="I36" s="20">
        <f>CUMIPMT($E$5/12,$E$7,$E$6,$D$10,D36,0)</f>
        <v>-145183.87666284747</v>
      </c>
    </row>
    <row r="37" spans="4:9" x14ac:dyDescent="0.25">
      <c r="D37" s="9">
        <v>28</v>
      </c>
      <c r="E37" s="8">
        <f t="shared" si="0"/>
        <v>-2724.61476328647</v>
      </c>
      <c r="F37" s="8">
        <f t="shared" si="1"/>
        <v>-4501.9769843223112</v>
      </c>
      <c r="G37" s="8">
        <f t="shared" si="2"/>
        <v>-7226.5917476087816</v>
      </c>
      <c r="H37" s="19">
        <f>CUMPRINC($E$5/12,$E$7,$E$6,$D$10,D37,0)</f>
        <v>-52658.715285876104</v>
      </c>
      <c r="I37" s="20">
        <f>CUMIPMT($E$5/12,$E$7,$E$6,$D$10,D37,0)</f>
        <v>-149685.8536471698</v>
      </c>
    </row>
    <row r="38" spans="4:9" x14ac:dyDescent="0.25">
      <c r="D38" s="9">
        <v>29</v>
      </c>
      <c r="E38" s="8">
        <f t="shared" si="0"/>
        <v>-2806.3532061850642</v>
      </c>
      <c r="F38" s="8">
        <f t="shared" si="1"/>
        <v>-4420.2385414237178</v>
      </c>
      <c r="G38" s="8">
        <f t="shared" si="2"/>
        <v>-7226.5917476087816</v>
      </c>
      <c r="H38" s="19">
        <f>CUMPRINC($E$5/12,$E$7,$E$6,$D$10,D38,0)</f>
        <v>-55465.068492061167</v>
      </c>
      <c r="I38" s="20">
        <f>CUMIPMT($E$5/12,$E$7,$E$6,$D$10,D38,0)</f>
        <v>-154106.09218859349</v>
      </c>
    </row>
    <row r="39" spans="4:9" x14ac:dyDescent="0.25">
      <c r="D39" s="9">
        <v>30</v>
      </c>
      <c r="E39" s="8">
        <f t="shared" si="0"/>
        <v>-2890.543802370616</v>
      </c>
      <c r="F39" s="8">
        <f t="shared" si="1"/>
        <v>-4336.047945238166</v>
      </c>
      <c r="G39" s="8">
        <f t="shared" si="2"/>
        <v>-7226.5917476087816</v>
      </c>
      <c r="H39" s="19">
        <f>CUMPRINC($E$5/12,$E$7,$E$6,$D$10,D39,0)</f>
        <v>-58355.612294431798</v>
      </c>
      <c r="I39" s="20">
        <f>CUMIPMT($E$5/12,$E$7,$E$6,$D$10,D39,0)</f>
        <v>-158442.14013383165</v>
      </c>
    </row>
    <row r="40" spans="4:9" x14ac:dyDescent="0.25">
      <c r="D40" s="9">
        <v>31</v>
      </c>
      <c r="E40" s="8">
        <f t="shared" si="0"/>
        <v>-2977.2601164417347</v>
      </c>
      <c r="F40" s="8">
        <f t="shared" si="1"/>
        <v>-4249.3316311670478</v>
      </c>
      <c r="G40" s="8">
        <f t="shared" si="2"/>
        <v>-7226.5917476087825</v>
      </c>
      <c r="H40" s="19">
        <f>CUMPRINC($E$5/12,$E$7,$E$6,$D$10,D40,0)</f>
        <v>-61332.872410873533</v>
      </c>
      <c r="I40" s="20">
        <f>CUMIPMT($E$5/12,$E$7,$E$6,$D$10,D40,0)</f>
        <v>-162691.47176499869</v>
      </c>
    </row>
    <row r="41" spans="4:9" x14ac:dyDescent="0.25">
      <c r="D41" s="9">
        <v>32</v>
      </c>
      <c r="E41" s="8">
        <f t="shared" si="0"/>
        <v>-3066.5779199349868</v>
      </c>
      <c r="F41" s="8">
        <f t="shared" si="1"/>
        <v>-4160.0138276737944</v>
      </c>
      <c r="G41" s="8">
        <f t="shared" si="2"/>
        <v>-7226.5917476087816</v>
      </c>
      <c r="H41" s="19">
        <f>CUMPRINC($E$5/12,$E$7,$E$6,$D$10,D41,0)</f>
        <v>-64399.450330808504</v>
      </c>
      <c r="I41" s="20">
        <f>CUMIPMT($E$5/12,$E$7,$E$6,$D$10,D41,0)</f>
        <v>-166851.48559267251</v>
      </c>
    </row>
    <row r="42" spans="4:9" x14ac:dyDescent="0.25">
      <c r="D42" s="9">
        <v>33</v>
      </c>
      <c r="E42" s="8">
        <f t="shared" si="0"/>
        <v>-3158.5752575330366</v>
      </c>
      <c r="F42" s="8">
        <f t="shared" si="1"/>
        <v>-4068.016490075745</v>
      </c>
      <c r="G42" s="8">
        <f t="shared" si="2"/>
        <v>-7226.5917476087816</v>
      </c>
      <c r="H42" s="19">
        <f>CUMPRINC($E$5/12,$E$7,$E$6,$D$10,D42,0)</f>
        <v>-67558.025588341552</v>
      </c>
      <c r="I42" s="20">
        <f>CUMIPMT($E$5/12,$E$7,$E$6,$D$10,D42,0)</f>
        <v>-170919.50208274825</v>
      </c>
    </row>
    <row r="43" spans="4:9" x14ac:dyDescent="0.25">
      <c r="D43" s="9">
        <v>34</v>
      </c>
      <c r="E43" s="8">
        <f t="shared" si="0"/>
        <v>-3253.3325152590278</v>
      </c>
      <c r="F43" s="8">
        <f t="shared" si="1"/>
        <v>-3973.2592323497543</v>
      </c>
      <c r="G43" s="8">
        <f t="shared" si="2"/>
        <v>-7226.5917476087816</v>
      </c>
      <c r="H43" s="19">
        <f>CUMPRINC($E$5/12,$E$7,$E$6,$D$10,D43,0)</f>
        <v>-70811.358103600578</v>
      </c>
      <c r="I43" s="20">
        <f>CUMIPMT($E$5/12,$E$7,$E$6,$D$10,D43,0)</f>
        <v>-174892.76131509797</v>
      </c>
    </row>
    <row r="44" spans="4:9" x14ac:dyDescent="0.25">
      <c r="D44" s="9">
        <v>35</v>
      </c>
      <c r="E44" s="8">
        <f t="shared" si="0"/>
        <v>-3350.9324907167984</v>
      </c>
      <c r="F44" s="8">
        <f t="shared" si="1"/>
        <v>-3875.6592568919823</v>
      </c>
      <c r="G44" s="8">
        <f t="shared" si="2"/>
        <v>-7226.5917476087807</v>
      </c>
      <c r="H44" s="19">
        <f>CUMPRINC($E$5/12,$E$7,$E$6,$D$10,D44,0)</f>
        <v>-74162.290594317383</v>
      </c>
      <c r="I44" s="20">
        <f>CUMIPMT($E$5/12,$E$7,$E$6,$D$10,D44,0)</f>
        <v>-178768.42057198996</v>
      </c>
    </row>
    <row r="45" spans="4:9" x14ac:dyDescent="0.25">
      <c r="D45" s="9">
        <v>36</v>
      </c>
      <c r="E45" s="8">
        <f t="shared" si="0"/>
        <v>-3451.4604654383024</v>
      </c>
      <c r="F45" s="8">
        <f t="shared" si="1"/>
        <v>-3775.1312821704792</v>
      </c>
      <c r="G45" s="8">
        <f t="shared" si="2"/>
        <v>-7226.5917476087816</v>
      </c>
      <c r="H45" s="19">
        <f>CUMPRINC($E$5/12,$E$7,$E$6,$D$10,D45,0)</f>
        <v>-77613.751059755683</v>
      </c>
      <c r="I45" s="20">
        <f>CUMIPMT($E$5/12,$E$7,$E$6,$D$10,D45,0)</f>
        <v>-182543.55185416044</v>
      </c>
    </row>
    <row r="46" spans="4:9" x14ac:dyDescent="0.25">
      <c r="D46" s="9">
        <v>37</v>
      </c>
      <c r="E46" s="8">
        <f t="shared" si="0"/>
        <v>-3555.0042794014512</v>
      </c>
      <c r="F46" s="8">
        <f t="shared" si="1"/>
        <v>-3671.5874682073304</v>
      </c>
      <c r="G46" s="8">
        <f t="shared" si="2"/>
        <v>-7226.5917476087816</v>
      </c>
      <c r="H46" s="19">
        <f>CUMPRINC($E$5/12,$E$7,$E$6,$D$10,D46,0)</f>
        <v>-81168.755339157127</v>
      </c>
      <c r="I46" s="20">
        <f>CUMIPMT($E$5/12,$E$7,$E$6,$D$10,D46,0)</f>
        <v>-186215.13932236779</v>
      </c>
    </row>
    <row r="47" spans="4:9" x14ac:dyDescent="0.25">
      <c r="D47" s="9">
        <v>38</v>
      </c>
      <c r="E47" s="8">
        <f t="shared" si="0"/>
        <v>-3661.6544077834947</v>
      </c>
      <c r="F47" s="8">
        <f t="shared" si="1"/>
        <v>-3564.9373398252865</v>
      </c>
      <c r="G47" s="8">
        <f t="shared" si="2"/>
        <v>-7226.5917476087816</v>
      </c>
      <c r="H47" s="19">
        <f>CUMPRINC($E$5/12,$E$7,$E$6,$D$10,D47,0)</f>
        <v>-84830.409746940612</v>
      </c>
      <c r="I47" s="20">
        <f>CUMIPMT($E$5/12,$E$7,$E$6,$D$10,D47,0)</f>
        <v>-189780.07666219311</v>
      </c>
    </row>
    <row r="48" spans="4:9" x14ac:dyDescent="0.25">
      <c r="D48" s="9">
        <v>39</v>
      </c>
      <c r="E48" s="8">
        <f t="shared" si="0"/>
        <v>-3771.5040400170001</v>
      </c>
      <c r="F48" s="8">
        <f t="shared" si="1"/>
        <v>-3455.0877075917815</v>
      </c>
      <c r="G48" s="8">
        <f t="shared" si="2"/>
        <v>-7226.5917476087816</v>
      </c>
      <c r="H48" s="19">
        <f>CUMPRINC($E$5/12,$E$7,$E$6,$D$10,D48,0)</f>
        <v>-88601.913786957608</v>
      </c>
      <c r="I48" s="20">
        <f>CUMIPMT($E$5/12,$E$7,$E$6,$D$10,D48,0)</f>
        <v>-193235.16436978488</v>
      </c>
    </row>
    <row r="49" spans="4:9" x14ac:dyDescent="0.25">
      <c r="D49" s="9">
        <v>40</v>
      </c>
      <c r="E49" s="8">
        <f t="shared" si="0"/>
        <v>-3884.64916121751</v>
      </c>
      <c r="F49" s="8">
        <f t="shared" si="1"/>
        <v>-3341.9425863912716</v>
      </c>
      <c r="G49" s="8">
        <f t="shared" si="2"/>
        <v>-7226.5917476087816</v>
      </c>
      <c r="H49" s="19">
        <f>CUMPRINC($E$5/12,$E$7,$E$6,$D$10,D49,0)</f>
        <v>-92486.562948175124</v>
      </c>
      <c r="I49" s="20">
        <f>CUMIPMT($E$5/12,$E$7,$E$6,$D$10,D49,0)</f>
        <v>-196577.10695617611</v>
      </c>
    </row>
    <row r="50" spans="4:9" x14ac:dyDescent="0.25">
      <c r="D50" s="9">
        <v>41</v>
      </c>
      <c r="E50" s="8">
        <f t="shared" si="0"/>
        <v>-4001.1886360540352</v>
      </c>
      <c r="F50" s="8">
        <f t="shared" si="1"/>
        <v>-3225.4031115547464</v>
      </c>
      <c r="G50" s="8">
        <f t="shared" si="2"/>
        <v>-7226.5917476087816</v>
      </c>
      <c r="H50" s="19">
        <f>CUMPRINC($E$5/12,$E$7,$E$6,$D$10,D50,0)</f>
        <v>-96487.75158422919</v>
      </c>
      <c r="I50" s="20">
        <f>CUMIPMT($E$5/12,$E$7,$E$6,$D$10,D50,0)</f>
        <v>-199802.51006773085</v>
      </c>
    </row>
    <row r="51" spans="4:9" x14ac:dyDescent="0.25">
      <c r="D51" s="9">
        <v>42</v>
      </c>
      <c r="E51" s="8">
        <f t="shared" si="0"/>
        <v>-4121.2242951356566</v>
      </c>
      <c r="F51" s="8">
        <f t="shared" si="1"/>
        <v>-3105.367452473125</v>
      </c>
      <c r="G51" s="8">
        <f t="shared" si="2"/>
        <v>-7226.5917476087816</v>
      </c>
      <c r="H51" s="19">
        <f>CUMPRINC($E$5/12,$E$7,$E$6,$D$10,D51,0)</f>
        <v>-100608.97587936485</v>
      </c>
      <c r="I51" s="20">
        <f>CUMIPMT($E$5/12,$E$7,$E$6,$D$10,D51,0)</f>
        <v>-202907.87752020397</v>
      </c>
    </row>
    <row r="52" spans="4:9" x14ac:dyDescent="0.25">
      <c r="D52" s="9">
        <v>43</v>
      </c>
      <c r="E52" s="8">
        <f t="shared" si="0"/>
        <v>-4244.8610239897262</v>
      </c>
      <c r="F52" s="8">
        <f t="shared" si="1"/>
        <v>-2981.7307236190554</v>
      </c>
      <c r="G52" s="8">
        <f t="shared" si="2"/>
        <v>-7226.5917476087816</v>
      </c>
      <c r="H52" s="19">
        <f>CUMPRINC($E$5/12,$E$7,$E$6,$D$10,D52,0)</f>
        <v>-104853.83690335456</v>
      </c>
      <c r="I52" s="20">
        <f>CUMIPMT($E$5/12,$E$7,$E$6,$D$10,D52,0)</f>
        <v>-205889.60824382305</v>
      </c>
    </row>
    <row r="53" spans="4:9" x14ac:dyDescent="0.25">
      <c r="D53" s="9">
        <v>44</v>
      </c>
      <c r="E53" s="8">
        <f t="shared" si="0"/>
        <v>-4372.2068547094186</v>
      </c>
      <c r="F53" s="8">
        <f t="shared" si="1"/>
        <v>-2854.3848928993643</v>
      </c>
      <c r="G53" s="8">
        <f t="shared" si="2"/>
        <v>-7226.5917476087834</v>
      </c>
      <c r="H53" s="19">
        <f>CUMPRINC($E$5/12,$E$7,$E$6,$D$10,D53,0)</f>
        <v>-109226.04375806398</v>
      </c>
      <c r="I53" s="20">
        <f>CUMIPMT($E$5/12,$E$7,$E$6,$D$10,D53,0)</f>
        <v>-208743.99313672242</v>
      </c>
    </row>
    <row r="54" spans="4:9" x14ac:dyDescent="0.25">
      <c r="D54" s="9">
        <v>45</v>
      </c>
      <c r="E54" s="8">
        <f t="shared" si="0"/>
        <v>-4503.3730603507001</v>
      </c>
      <c r="F54" s="8">
        <f t="shared" si="1"/>
        <v>-2723.2186872580814</v>
      </c>
      <c r="G54" s="8">
        <f t="shared" si="2"/>
        <v>-7226.5917476087816</v>
      </c>
      <c r="H54" s="19">
        <f>CUMPRINC($E$5/12,$E$7,$E$6,$D$10,D54,0)</f>
        <v>-113729.41681841465</v>
      </c>
      <c r="I54" s="20">
        <f>CUMIPMT($E$5/12,$E$7,$E$6,$D$10,D54,0)</f>
        <v>-211467.21182398056</v>
      </c>
    </row>
    <row r="55" spans="4:9" x14ac:dyDescent="0.25">
      <c r="D55" s="9">
        <v>46</v>
      </c>
      <c r="E55" s="8">
        <f t="shared" si="0"/>
        <v>-4638.4742521612216</v>
      </c>
      <c r="F55" s="8">
        <f t="shared" si="1"/>
        <v>-2588.1174954475605</v>
      </c>
      <c r="G55" s="8">
        <f t="shared" si="2"/>
        <v>-7226.5917476087816</v>
      </c>
      <c r="H55" s="19">
        <f>CUMPRINC($E$5/12,$E$7,$E$6,$D$10,D55,0)</f>
        <v>-118367.89107057589</v>
      </c>
      <c r="I55" s="20">
        <f>CUMIPMT($E$5/12,$E$7,$E$6,$D$10,D55,0)</f>
        <v>-214055.32931942804</v>
      </c>
    </row>
    <row r="56" spans="4:9" x14ac:dyDescent="0.25">
      <c r="D56" s="9">
        <v>47</v>
      </c>
      <c r="E56" s="8">
        <f t="shared" si="0"/>
        <v>-4777.6284797260578</v>
      </c>
      <c r="F56" s="8">
        <f t="shared" si="1"/>
        <v>-2448.9632678827238</v>
      </c>
      <c r="G56" s="8">
        <f t="shared" si="2"/>
        <v>-7226.5917476087816</v>
      </c>
      <c r="H56" s="19">
        <f>CUMPRINC($E$5/12,$E$7,$E$6,$D$10,D56,0)</f>
        <v>-123145.51955030195</v>
      </c>
      <c r="I56" s="20">
        <f>CUMIPMT($E$5/12,$E$7,$E$6,$D$10,D56,0)</f>
        <v>-216504.29258731077</v>
      </c>
    </row>
    <row r="57" spans="4:9" x14ac:dyDescent="0.25">
      <c r="D57" s="9">
        <v>48</v>
      </c>
      <c r="E57" s="8">
        <f t="shared" si="0"/>
        <v>-4920.9573341178393</v>
      </c>
      <c r="F57" s="8">
        <f t="shared" si="1"/>
        <v>-2305.6344134909414</v>
      </c>
      <c r="G57" s="8">
        <f t="shared" si="2"/>
        <v>-7226.5917476087807</v>
      </c>
      <c r="H57" s="19">
        <f>CUMPRINC($E$5/12,$E$7,$E$6,$D$10,D57,0)</f>
        <v>-128066.47688441978</v>
      </c>
      <c r="I57" s="20">
        <f>CUMIPMT($E$5/12,$E$7,$E$6,$D$10,D57,0)</f>
        <v>-218809.92700080172</v>
      </c>
    </row>
    <row r="58" spans="4:9" x14ac:dyDescent="0.25">
      <c r="D58" s="9">
        <v>49</v>
      </c>
      <c r="E58" s="8">
        <f t="shared" si="0"/>
        <v>-5068.5860541413749</v>
      </c>
      <c r="F58" s="8">
        <f t="shared" si="1"/>
        <v>-2158.0056934674067</v>
      </c>
      <c r="G58" s="8">
        <f t="shared" si="2"/>
        <v>-7226.5917476087816</v>
      </c>
      <c r="H58" s="19">
        <f>CUMPRINC($E$5/12,$E$7,$E$6,$D$10,D58,0)</f>
        <v>-133135.06293856117</v>
      </c>
      <c r="I58" s="20">
        <f>CUMIPMT($E$5/12,$E$7,$E$6,$D$10,D58,0)</f>
        <v>-220967.93269426914</v>
      </c>
    </row>
    <row r="59" spans="4:9" x14ac:dyDescent="0.25">
      <c r="D59" s="9">
        <v>50</v>
      </c>
      <c r="E59" s="8">
        <f t="shared" si="0"/>
        <v>-5220.6436357656157</v>
      </c>
      <c r="F59" s="8">
        <f t="shared" si="1"/>
        <v>-2005.9481118431659</v>
      </c>
      <c r="G59" s="8">
        <f t="shared" si="2"/>
        <v>-7226.5917476087816</v>
      </c>
      <c r="H59" s="19">
        <f>CUMPRINC($E$5/12,$E$7,$E$6,$D$10,D59,0)</f>
        <v>-138355.70657432679</v>
      </c>
      <c r="I59" s="20">
        <f>CUMIPMT($E$5/12,$E$7,$E$6,$D$10,D59,0)</f>
        <v>-222973.88080611231</v>
      </c>
    </row>
    <row r="60" spans="4:9" x14ac:dyDescent="0.25">
      <c r="D60" s="9">
        <v>51</v>
      </c>
      <c r="E60" s="8">
        <f t="shared" si="0"/>
        <v>-5377.2629448385851</v>
      </c>
      <c r="F60" s="8">
        <f t="shared" si="1"/>
        <v>-1849.3288027701969</v>
      </c>
      <c r="G60" s="8">
        <f t="shared" si="2"/>
        <v>-7226.5917476087816</v>
      </c>
      <c r="H60" s="19">
        <f>CUMPRINC($E$5/12,$E$7,$E$6,$D$10,D60,0)</f>
        <v>-143732.9695191654</v>
      </c>
      <c r="I60" s="20">
        <f>CUMIPMT($E$5/12,$E$7,$E$6,$D$10,D60,0)</f>
        <v>-224823.20960888243</v>
      </c>
    </row>
    <row r="61" spans="4:9" x14ac:dyDescent="0.25">
      <c r="D61" s="9">
        <v>52</v>
      </c>
      <c r="E61" s="8">
        <f t="shared" si="0"/>
        <v>-5538.5808331837416</v>
      </c>
      <c r="F61" s="8">
        <f t="shared" si="1"/>
        <v>-1688.0109144250391</v>
      </c>
      <c r="G61" s="8">
        <f t="shared" si="2"/>
        <v>-7226.5917476087807</v>
      </c>
      <c r="H61" s="19">
        <f>CUMPRINC($E$5/12,$E$7,$E$6,$D$10,D61,0)</f>
        <v>-149271.55035234912</v>
      </c>
      <c r="I61" s="20">
        <f>CUMIPMT($E$5/12,$E$7,$E$6,$D$10,D61,0)</f>
        <v>-226511.22052330751</v>
      </c>
    </row>
    <row r="62" spans="4:9" x14ac:dyDescent="0.25">
      <c r="D62" s="9">
        <v>53</v>
      </c>
      <c r="E62" s="8">
        <f t="shared" si="0"/>
        <v>-5704.7382581792544</v>
      </c>
      <c r="F62" s="8">
        <f t="shared" si="1"/>
        <v>-1521.8534894295269</v>
      </c>
      <c r="G62" s="8">
        <f t="shared" si="2"/>
        <v>-7226.5917476087816</v>
      </c>
      <c r="H62" s="19">
        <f>CUMPRINC($E$5/12,$E$7,$E$6,$D$10,D62,0)</f>
        <v>-154976.28861052837</v>
      </c>
      <c r="I62" s="20">
        <f>CUMIPMT($E$5/12,$E$7,$E$6,$D$10,D62,0)</f>
        <v>-228033.07401273705</v>
      </c>
    </row>
    <row r="63" spans="4:9" x14ac:dyDescent="0.25">
      <c r="D63" s="9">
        <v>54</v>
      </c>
      <c r="E63" s="8">
        <f t="shared" si="0"/>
        <v>-5875.8804059246313</v>
      </c>
      <c r="F63" s="8">
        <f t="shared" si="1"/>
        <v>-1350.7113416841498</v>
      </c>
      <c r="G63" s="8">
        <f t="shared" si="2"/>
        <v>-7226.5917476087816</v>
      </c>
      <c r="H63" s="19">
        <f>CUMPRINC($E$5/12,$E$7,$E$6,$D$10,D63,0)</f>
        <v>-160852.16901645297</v>
      </c>
      <c r="I63" s="20">
        <f>CUMIPMT($E$5/12,$E$7,$E$6,$D$10,D63,0)</f>
        <v>-229383.78535442124</v>
      </c>
    </row>
    <row r="64" spans="4:9" x14ac:dyDescent="0.25">
      <c r="D64" s="9">
        <v>55</v>
      </c>
      <c r="E64" s="8">
        <f t="shared" si="0"/>
        <v>-6052.1568181023704</v>
      </c>
      <c r="F64" s="8">
        <f t="shared" si="1"/>
        <v>-1174.4349295064105</v>
      </c>
      <c r="G64" s="8">
        <f t="shared" si="2"/>
        <v>-7226.5917476087807</v>
      </c>
      <c r="H64" s="19">
        <f>CUMPRINC($E$5/12,$E$7,$E$6,$D$10,D64,0)</f>
        <v>-166904.32583455538</v>
      </c>
      <c r="I64" s="20">
        <f>CUMIPMT($E$5/12,$E$7,$E$6,$D$10,D64,0)</f>
        <v>-230558.22028392763</v>
      </c>
    </row>
    <row r="65" spans="4:9" x14ac:dyDescent="0.25">
      <c r="D65" s="9">
        <v>56</v>
      </c>
      <c r="E65" s="8">
        <f t="shared" si="0"/>
        <v>-6233.7215226454418</v>
      </c>
      <c r="F65" s="8">
        <f t="shared" si="1"/>
        <v>-992.8702249633393</v>
      </c>
      <c r="G65" s="8">
        <f t="shared" si="2"/>
        <v>-7226.5917476087816</v>
      </c>
      <c r="H65" s="19">
        <f>CUMPRINC($E$5/12,$E$7,$E$6,$D$10,D65,0)</f>
        <v>-173138.04735720082</v>
      </c>
      <c r="I65" s="20">
        <f>CUMIPMT($E$5/12,$E$7,$E$6,$D$10,D65,0)</f>
        <v>-231551.09050889098</v>
      </c>
    </row>
    <row r="66" spans="4:9" x14ac:dyDescent="0.25">
      <c r="D66" s="9">
        <v>57</v>
      </c>
      <c r="E66" s="8">
        <f t="shared" si="0"/>
        <v>-6420.7331683248049</v>
      </c>
      <c r="F66" s="8">
        <f t="shared" si="1"/>
        <v>-805.85857928397604</v>
      </c>
      <c r="G66" s="8">
        <f t="shared" si="2"/>
        <v>-7226.5917476087807</v>
      </c>
      <c r="H66" s="19">
        <f>CUMPRINC($E$5/12,$E$7,$E$6,$D$10,D66,0)</f>
        <v>-179558.7805255256</v>
      </c>
      <c r="I66" s="20">
        <f>CUMIPMT($E$5/12,$E$7,$E$6,$D$10,D66,0)</f>
        <v>-232356.94908817494</v>
      </c>
    </row>
    <row r="67" spans="4:9" x14ac:dyDescent="0.25">
      <c r="D67" s="9">
        <v>58</v>
      </c>
      <c r="E67" s="8">
        <f t="shared" si="0"/>
        <v>-6613.3551633745501</v>
      </c>
      <c r="F67" s="8">
        <f t="shared" si="1"/>
        <v>-613.23658423423194</v>
      </c>
      <c r="G67" s="8">
        <f t="shared" si="2"/>
        <v>-7226.5917476087816</v>
      </c>
      <c r="H67" s="19">
        <f>CUMPRINC($E$5/12,$E$7,$E$6,$D$10,D67,0)</f>
        <v>-186172.13568890016</v>
      </c>
      <c r="I67" s="20">
        <f>CUMIPMT($E$5/12,$E$7,$E$6,$D$10,D67,0)</f>
        <v>-232970.18567240916</v>
      </c>
    </row>
    <row r="68" spans="4:9" x14ac:dyDescent="0.25">
      <c r="D68" s="9">
        <v>59</v>
      </c>
      <c r="E68" s="8">
        <f t="shared" si="0"/>
        <v>-6811.7558182757866</v>
      </c>
      <c r="F68" s="8">
        <f t="shared" si="1"/>
        <v>-414.83592933299542</v>
      </c>
      <c r="G68" s="8">
        <f t="shared" si="2"/>
        <v>-7226.5917476087816</v>
      </c>
      <c r="H68" s="19">
        <f>CUMPRINC($E$5/12,$E$7,$E$6,$D$10,D68,0)</f>
        <v>-192983.89150717595</v>
      </c>
      <c r="I68" s="20">
        <f>CUMIPMT($E$5/12,$E$7,$E$6,$D$10,D68,0)</f>
        <v>-233385.02160174216</v>
      </c>
    </row>
    <row r="69" spans="4:9" x14ac:dyDescent="0.25">
      <c r="D69" s="9">
        <v>60</v>
      </c>
      <c r="E69" s="8">
        <f t="shared" si="0"/>
        <v>-7016.1084928240598</v>
      </c>
      <c r="F69" s="8">
        <f t="shared" si="1"/>
        <v>-210.48325478472179</v>
      </c>
      <c r="G69" s="8">
        <f t="shared" si="2"/>
        <v>-7226.5917476087816</v>
      </c>
      <c r="H69" s="19">
        <f>CUMPRINC($E$5/12,$E$7,$E$6,$D$10,D69,0)</f>
        <v>-199999.99999999997</v>
      </c>
      <c r="I69" s="20">
        <f>CUMIPMT($E$5/12,$E$7,$E$6,$D$10,D69,0)</f>
        <v>-233595.50485652694</v>
      </c>
    </row>
    <row r="70" spans="4:9" x14ac:dyDescent="0.25">
      <c r="D70" s="9">
        <v>61</v>
      </c>
      <c r="E70" s="8" t="e">
        <f t="shared" si="0"/>
        <v>#NUM!</v>
      </c>
      <c r="F70" s="8" t="e">
        <f t="shared" si="1"/>
        <v>#NUM!</v>
      </c>
      <c r="G70" s="8" t="e">
        <f t="shared" si="2"/>
        <v>#NUM!</v>
      </c>
      <c r="H70" s="19" t="e">
        <f>CUMPRINC($E$5/12,$E$7,$E$6,$D$10,D70,0)</f>
        <v>#NUM!</v>
      </c>
      <c r="I70" s="20" t="e">
        <f>CUMIPMT($E$5/12,$E$7,$E$6,$D$10,D70,0)</f>
        <v>#NUM!</v>
      </c>
    </row>
    <row r="71" spans="4:9" x14ac:dyDescent="0.25">
      <c r="D71" s="9">
        <v>62</v>
      </c>
      <c r="E71" s="8" t="e">
        <f t="shared" si="0"/>
        <v>#NUM!</v>
      </c>
      <c r="F71" s="8" t="e">
        <f t="shared" si="1"/>
        <v>#NUM!</v>
      </c>
      <c r="G71" s="8" t="e">
        <f t="shared" si="2"/>
        <v>#NUM!</v>
      </c>
      <c r="H71" s="19" t="e">
        <f>CUMPRINC($E$5/12,$E$7,$E$6,$D$10,D71,0)</f>
        <v>#NUM!</v>
      </c>
      <c r="I71" s="20" t="e">
        <f>CUMIPMT($E$5/12,$E$7,$E$6,$D$10,D71,0)</f>
        <v>#NUM!</v>
      </c>
    </row>
    <row r="72" spans="4:9" x14ac:dyDescent="0.25">
      <c r="D72" s="9">
        <v>63</v>
      </c>
      <c r="E72" s="8" t="e">
        <f t="shared" si="0"/>
        <v>#NUM!</v>
      </c>
      <c r="F72" s="8" t="e">
        <f t="shared" si="1"/>
        <v>#NUM!</v>
      </c>
      <c r="G72" s="8" t="e">
        <f t="shared" si="2"/>
        <v>#NUM!</v>
      </c>
      <c r="H72" s="19" t="e">
        <f>CUMPRINC($E$5/12,$E$7,$E$6,$D$10,D72,0)</f>
        <v>#NUM!</v>
      </c>
      <c r="I72" s="20" t="e">
        <f>CUMIPMT($E$5/12,$E$7,$E$6,$D$10,D72,0)</f>
        <v>#NUM!</v>
      </c>
    </row>
    <row r="73" spans="4:9" x14ac:dyDescent="0.25">
      <c r="D73" s="9">
        <v>64</v>
      </c>
      <c r="E73" s="8" t="e">
        <f t="shared" si="0"/>
        <v>#NUM!</v>
      </c>
      <c r="F73" s="8" t="e">
        <f t="shared" si="1"/>
        <v>#NUM!</v>
      </c>
      <c r="G73" s="8" t="e">
        <f t="shared" si="2"/>
        <v>#NUM!</v>
      </c>
      <c r="H73" s="19" t="e">
        <f>CUMPRINC($E$5/12,$E$7,$E$6,$D$10,D73,0)</f>
        <v>#NUM!</v>
      </c>
      <c r="I73" s="20" t="e">
        <f>CUMIPMT($E$5/12,$E$7,$E$6,$D$10,D73,0)</f>
        <v>#NUM!</v>
      </c>
    </row>
    <row r="74" spans="4:9" x14ac:dyDescent="0.25">
      <c r="D74" s="9">
        <v>65</v>
      </c>
      <c r="E74" s="8" t="e">
        <f t="shared" si="0"/>
        <v>#NUM!</v>
      </c>
      <c r="F74" s="8" t="e">
        <f t="shared" si="1"/>
        <v>#NUM!</v>
      </c>
      <c r="G74" s="8" t="e">
        <f t="shared" si="2"/>
        <v>#NUM!</v>
      </c>
      <c r="H74" s="19" t="e">
        <f>CUMPRINC($E$5/12,$E$7,$E$6,$D$10,D74,0)</f>
        <v>#NUM!</v>
      </c>
      <c r="I74" s="20" t="e">
        <f>CUMIPMT($E$5/12,$E$7,$E$6,$D$10,D74,0)</f>
        <v>#NUM!</v>
      </c>
    </row>
    <row r="75" spans="4:9" x14ac:dyDescent="0.25">
      <c r="D75" s="9">
        <v>66</v>
      </c>
      <c r="E75" s="8" t="e">
        <f t="shared" ref="E75:E138" si="3">PPMT($E$5/12,D75,$E$7,$E$6)</f>
        <v>#NUM!</v>
      </c>
      <c r="F75" s="8" t="e">
        <f t="shared" ref="F75:F138" si="4">IPMT($E$5/12,D75,$E$7,$E$6)</f>
        <v>#NUM!</v>
      </c>
      <c r="G75" s="8" t="e">
        <f t="shared" ref="G75:G138" si="5">+E75+F75</f>
        <v>#NUM!</v>
      </c>
      <c r="H75" s="19" t="e">
        <f>CUMPRINC($E$5/12,$E$7,$E$6,$D$10,D75,0)</f>
        <v>#NUM!</v>
      </c>
      <c r="I75" s="20" t="e">
        <f>CUMIPMT($E$5/12,$E$7,$E$6,$D$10,D75,0)</f>
        <v>#NUM!</v>
      </c>
    </row>
    <row r="76" spans="4:9" x14ac:dyDescent="0.25">
      <c r="D76" s="9">
        <v>67</v>
      </c>
      <c r="E76" s="8" t="e">
        <f t="shared" si="3"/>
        <v>#NUM!</v>
      </c>
      <c r="F76" s="8" t="e">
        <f t="shared" si="4"/>
        <v>#NUM!</v>
      </c>
      <c r="G76" s="8" t="e">
        <f t="shared" si="5"/>
        <v>#NUM!</v>
      </c>
      <c r="H76" s="19" t="e">
        <f>CUMPRINC($E$5/12,$E$7,$E$6,$D$10,D76,0)</f>
        <v>#NUM!</v>
      </c>
      <c r="I76" s="20" t="e">
        <f>CUMIPMT($E$5/12,$E$7,$E$6,$D$10,D76,0)</f>
        <v>#NUM!</v>
      </c>
    </row>
    <row r="77" spans="4:9" x14ac:dyDescent="0.25">
      <c r="D77" s="9">
        <v>68</v>
      </c>
      <c r="E77" s="8" t="e">
        <f t="shared" si="3"/>
        <v>#NUM!</v>
      </c>
      <c r="F77" s="8" t="e">
        <f t="shared" si="4"/>
        <v>#NUM!</v>
      </c>
      <c r="G77" s="8" t="e">
        <f t="shared" si="5"/>
        <v>#NUM!</v>
      </c>
      <c r="H77" s="19" t="e">
        <f>CUMPRINC($E$5/12,$E$7,$E$6,$D$10,D77,0)</f>
        <v>#NUM!</v>
      </c>
      <c r="I77" s="20" t="e">
        <f>CUMIPMT($E$5/12,$E$7,$E$6,$D$10,D77,0)</f>
        <v>#NUM!</v>
      </c>
    </row>
    <row r="78" spans="4:9" x14ac:dyDescent="0.25">
      <c r="D78" s="9">
        <v>69</v>
      </c>
      <c r="E78" s="8" t="e">
        <f t="shared" si="3"/>
        <v>#NUM!</v>
      </c>
      <c r="F78" s="8" t="e">
        <f t="shared" si="4"/>
        <v>#NUM!</v>
      </c>
      <c r="G78" s="8" t="e">
        <f t="shared" si="5"/>
        <v>#NUM!</v>
      </c>
      <c r="H78" s="19" t="e">
        <f>CUMPRINC($E$5/12,$E$7,$E$6,$D$10,D78,0)</f>
        <v>#NUM!</v>
      </c>
      <c r="I78" s="20" t="e">
        <f>CUMIPMT($E$5/12,$E$7,$E$6,$D$10,D78,0)</f>
        <v>#NUM!</v>
      </c>
    </row>
    <row r="79" spans="4:9" x14ac:dyDescent="0.25">
      <c r="D79" s="9">
        <v>70</v>
      </c>
      <c r="E79" s="8" t="e">
        <f t="shared" si="3"/>
        <v>#NUM!</v>
      </c>
      <c r="F79" s="8" t="e">
        <f t="shared" si="4"/>
        <v>#NUM!</v>
      </c>
      <c r="G79" s="8" t="e">
        <f t="shared" si="5"/>
        <v>#NUM!</v>
      </c>
      <c r="H79" s="19" t="e">
        <f>CUMPRINC($E$5/12,$E$7,$E$6,$D$10,D79,0)</f>
        <v>#NUM!</v>
      </c>
      <c r="I79" s="20" t="e">
        <f>CUMIPMT($E$5/12,$E$7,$E$6,$D$10,D79,0)</f>
        <v>#NUM!</v>
      </c>
    </row>
    <row r="80" spans="4:9" x14ac:dyDescent="0.25">
      <c r="D80" s="9">
        <v>71</v>
      </c>
      <c r="E80" s="8" t="e">
        <f t="shared" si="3"/>
        <v>#NUM!</v>
      </c>
      <c r="F80" s="8" t="e">
        <f t="shared" si="4"/>
        <v>#NUM!</v>
      </c>
      <c r="G80" s="8" t="e">
        <f t="shared" si="5"/>
        <v>#NUM!</v>
      </c>
      <c r="H80" s="19" t="e">
        <f>CUMPRINC($E$5/12,$E$7,$E$6,$D$10,D80,0)</f>
        <v>#NUM!</v>
      </c>
      <c r="I80" s="20" t="e">
        <f>CUMIPMT($E$5/12,$E$7,$E$6,$D$10,D80,0)</f>
        <v>#NUM!</v>
      </c>
    </row>
    <row r="81" spans="4:9" x14ac:dyDescent="0.25">
      <c r="D81" s="9">
        <v>72</v>
      </c>
      <c r="E81" s="8" t="e">
        <f t="shared" si="3"/>
        <v>#NUM!</v>
      </c>
      <c r="F81" s="8" t="e">
        <f t="shared" si="4"/>
        <v>#NUM!</v>
      </c>
      <c r="G81" s="8" t="e">
        <f t="shared" si="5"/>
        <v>#NUM!</v>
      </c>
      <c r="H81" s="19" t="e">
        <f>CUMPRINC($E$5/12,$E$7,$E$6,$D$10,D81,0)</f>
        <v>#NUM!</v>
      </c>
      <c r="I81" s="20" t="e">
        <f>CUMIPMT($E$5/12,$E$7,$E$6,$D$10,D81,0)</f>
        <v>#NUM!</v>
      </c>
    </row>
    <row r="82" spans="4:9" x14ac:dyDescent="0.25">
      <c r="D82" s="9">
        <v>73</v>
      </c>
      <c r="E82" s="8" t="e">
        <f t="shared" si="3"/>
        <v>#NUM!</v>
      </c>
      <c r="F82" s="8" t="e">
        <f t="shared" si="4"/>
        <v>#NUM!</v>
      </c>
      <c r="G82" s="8" t="e">
        <f t="shared" si="5"/>
        <v>#NUM!</v>
      </c>
      <c r="H82" s="19" t="e">
        <f>CUMPRINC($E$5/12,$E$7,$E$6,$D$10,D82,0)</f>
        <v>#NUM!</v>
      </c>
      <c r="I82" s="20" t="e">
        <f>CUMIPMT($E$5/12,$E$7,$E$6,$D$10,D82,0)</f>
        <v>#NUM!</v>
      </c>
    </row>
    <row r="83" spans="4:9" x14ac:dyDescent="0.25">
      <c r="D83" s="9">
        <v>74</v>
      </c>
      <c r="E83" s="8" t="e">
        <f t="shared" si="3"/>
        <v>#NUM!</v>
      </c>
      <c r="F83" s="8" t="e">
        <f t="shared" si="4"/>
        <v>#NUM!</v>
      </c>
      <c r="G83" s="8" t="e">
        <f t="shared" si="5"/>
        <v>#NUM!</v>
      </c>
      <c r="H83" s="19" t="e">
        <f>CUMPRINC($E$5/12,$E$7,$E$6,$D$10,D83,0)</f>
        <v>#NUM!</v>
      </c>
      <c r="I83" s="20" t="e">
        <f>CUMIPMT($E$5/12,$E$7,$E$6,$D$10,D83,0)</f>
        <v>#NUM!</v>
      </c>
    </row>
    <row r="84" spans="4:9" x14ac:dyDescent="0.25">
      <c r="D84" s="9">
        <v>75</v>
      </c>
      <c r="E84" s="8" t="e">
        <f t="shared" si="3"/>
        <v>#NUM!</v>
      </c>
      <c r="F84" s="8" t="e">
        <f t="shared" si="4"/>
        <v>#NUM!</v>
      </c>
      <c r="G84" s="8" t="e">
        <f t="shared" si="5"/>
        <v>#NUM!</v>
      </c>
      <c r="H84" s="19" t="e">
        <f>CUMPRINC($E$5/12,$E$7,$E$6,$D$10,D84,0)</f>
        <v>#NUM!</v>
      </c>
      <c r="I84" s="20" t="e">
        <f>CUMIPMT($E$5/12,$E$7,$E$6,$D$10,D84,0)</f>
        <v>#NUM!</v>
      </c>
    </row>
    <row r="85" spans="4:9" x14ac:dyDescent="0.25">
      <c r="D85" s="9">
        <v>76</v>
      </c>
      <c r="E85" s="8" t="e">
        <f t="shared" si="3"/>
        <v>#NUM!</v>
      </c>
      <c r="F85" s="8" t="e">
        <f t="shared" si="4"/>
        <v>#NUM!</v>
      </c>
      <c r="G85" s="8" t="e">
        <f t="shared" si="5"/>
        <v>#NUM!</v>
      </c>
      <c r="H85" s="19" t="e">
        <f>CUMPRINC($E$5/12,$E$7,$E$6,$D$10,D85,0)</f>
        <v>#NUM!</v>
      </c>
      <c r="I85" s="20" t="e">
        <f>CUMIPMT($E$5/12,$E$7,$E$6,$D$10,D85,0)</f>
        <v>#NUM!</v>
      </c>
    </row>
    <row r="86" spans="4:9" x14ac:dyDescent="0.25">
      <c r="D86" s="9">
        <v>77</v>
      </c>
      <c r="E86" s="8" t="e">
        <f t="shared" si="3"/>
        <v>#NUM!</v>
      </c>
      <c r="F86" s="8" t="e">
        <f t="shared" si="4"/>
        <v>#NUM!</v>
      </c>
      <c r="G86" s="8" t="e">
        <f t="shared" si="5"/>
        <v>#NUM!</v>
      </c>
      <c r="H86" s="19" t="e">
        <f>CUMPRINC($E$5/12,$E$7,$E$6,$D$10,D86,0)</f>
        <v>#NUM!</v>
      </c>
      <c r="I86" s="20" t="e">
        <f>CUMIPMT($E$5/12,$E$7,$E$6,$D$10,D86,0)</f>
        <v>#NUM!</v>
      </c>
    </row>
    <row r="87" spans="4:9" x14ac:dyDescent="0.25">
      <c r="D87" s="9">
        <v>78</v>
      </c>
      <c r="E87" s="8" t="e">
        <f t="shared" si="3"/>
        <v>#NUM!</v>
      </c>
      <c r="F87" s="8" t="e">
        <f t="shared" si="4"/>
        <v>#NUM!</v>
      </c>
      <c r="G87" s="8" t="e">
        <f t="shared" si="5"/>
        <v>#NUM!</v>
      </c>
      <c r="H87" s="19" t="e">
        <f>CUMPRINC($E$5/12,$E$7,$E$6,$D$10,D87,0)</f>
        <v>#NUM!</v>
      </c>
      <c r="I87" s="20" t="e">
        <f>CUMIPMT($E$5/12,$E$7,$E$6,$D$10,D87,0)</f>
        <v>#NUM!</v>
      </c>
    </row>
    <row r="88" spans="4:9" x14ac:dyDescent="0.25">
      <c r="D88" s="9">
        <v>79</v>
      </c>
      <c r="E88" s="8" t="e">
        <f t="shared" si="3"/>
        <v>#NUM!</v>
      </c>
      <c r="F88" s="8" t="e">
        <f t="shared" si="4"/>
        <v>#NUM!</v>
      </c>
      <c r="G88" s="8" t="e">
        <f t="shared" si="5"/>
        <v>#NUM!</v>
      </c>
      <c r="H88" s="19" t="e">
        <f>CUMPRINC($E$5/12,$E$7,$E$6,$D$10,D88,0)</f>
        <v>#NUM!</v>
      </c>
      <c r="I88" s="20" t="e">
        <f>CUMIPMT($E$5/12,$E$7,$E$6,$D$10,D88,0)</f>
        <v>#NUM!</v>
      </c>
    </row>
    <row r="89" spans="4:9" x14ac:dyDescent="0.25">
      <c r="D89" s="9">
        <v>80</v>
      </c>
      <c r="E89" s="8" t="e">
        <f t="shared" si="3"/>
        <v>#NUM!</v>
      </c>
      <c r="F89" s="8" t="e">
        <f t="shared" si="4"/>
        <v>#NUM!</v>
      </c>
      <c r="G89" s="8" t="e">
        <f t="shared" si="5"/>
        <v>#NUM!</v>
      </c>
      <c r="H89" s="19" t="e">
        <f>CUMPRINC($E$5/12,$E$7,$E$6,$D$10,D89,0)</f>
        <v>#NUM!</v>
      </c>
      <c r="I89" s="20" t="e">
        <f>CUMIPMT($E$5/12,$E$7,$E$6,$D$10,D89,0)</f>
        <v>#NUM!</v>
      </c>
    </row>
    <row r="90" spans="4:9" x14ac:dyDescent="0.25">
      <c r="D90" s="9">
        <v>81</v>
      </c>
      <c r="E90" s="8" t="e">
        <f t="shared" si="3"/>
        <v>#NUM!</v>
      </c>
      <c r="F90" s="8" t="e">
        <f t="shared" si="4"/>
        <v>#NUM!</v>
      </c>
      <c r="G90" s="8" t="e">
        <f t="shared" si="5"/>
        <v>#NUM!</v>
      </c>
      <c r="H90" s="19" t="e">
        <f>CUMPRINC($E$5/12,$E$7,$E$6,$D$10,D90,0)</f>
        <v>#NUM!</v>
      </c>
      <c r="I90" s="20" t="e">
        <f>CUMIPMT($E$5/12,$E$7,$E$6,$D$10,D90,0)</f>
        <v>#NUM!</v>
      </c>
    </row>
    <row r="91" spans="4:9" x14ac:dyDescent="0.25">
      <c r="D91" s="9">
        <v>82</v>
      </c>
      <c r="E91" s="8" t="e">
        <f t="shared" si="3"/>
        <v>#NUM!</v>
      </c>
      <c r="F91" s="8" t="e">
        <f t="shared" si="4"/>
        <v>#NUM!</v>
      </c>
      <c r="G91" s="8" t="e">
        <f t="shared" si="5"/>
        <v>#NUM!</v>
      </c>
      <c r="H91" s="19" t="e">
        <f>CUMPRINC($E$5/12,$E$7,$E$6,$D$10,D91,0)</f>
        <v>#NUM!</v>
      </c>
      <c r="I91" s="20" t="e">
        <f>CUMIPMT($E$5/12,$E$7,$E$6,$D$10,D91,0)</f>
        <v>#NUM!</v>
      </c>
    </row>
    <row r="92" spans="4:9" x14ac:dyDescent="0.25">
      <c r="D92" s="9">
        <v>83</v>
      </c>
      <c r="E92" s="8" t="e">
        <f t="shared" si="3"/>
        <v>#NUM!</v>
      </c>
      <c r="F92" s="8" t="e">
        <f t="shared" si="4"/>
        <v>#NUM!</v>
      </c>
      <c r="G92" s="8" t="e">
        <f t="shared" si="5"/>
        <v>#NUM!</v>
      </c>
      <c r="H92" s="19" t="e">
        <f>CUMPRINC($E$5/12,$E$7,$E$6,$D$10,D92,0)</f>
        <v>#NUM!</v>
      </c>
      <c r="I92" s="20" t="e">
        <f>CUMIPMT($E$5/12,$E$7,$E$6,$D$10,D92,0)</f>
        <v>#NUM!</v>
      </c>
    </row>
    <row r="93" spans="4:9" x14ac:dyDescent="0.25">
      <c r="D93" s="9">
        <v>84</v>
      </c>
      <c r="E93" s="8" t="e">
        <f t="shared" si="3"/>
        <v>#NUM!</v>
      </c>
      <c r="F93" s="8" t="e">
        <f t="shared" si="4"/>
        <v>#NUM!</v>
      </c>
      <c r="G93" s="8" t="e">
        <f t="shared" si="5"/>
        <v>#NUM!</v>
      </c>
      <c r="H93" s="19" t="e">
        <f>CUMPRINC($E$5/12,$E$7,$E$6,$D$10,D93,0)</f>
        <v>#NUM!</v>
      </c>
      <c r="I93" s="20" t="e">
        <f>CUMIPMT($E$5/12,$E$7,$E$6,$D$10,D93,0)</f>
        <v>#NUM!</v>
      </c>
    </row>
    <row r="94" spans="4:9" x14ac:dyDescent="0.25">
      <c r="D94" s="9">
        <v>85</v>
      </c>
      <c r="E94" s="8" t="e">
        <f t="shared" si="3"/>
        <v>#NUM!</v>
      </c>
      <c r="F94" s="8" t="e">
        <f t="shared" si="4"/>
        <v>#NUM!</v>
      </c>
      <c r="G94" s="8" t="e">
        <f t="shared" si="5"/>
        <v>#NUM!</v>
      </c>
      <c r="H94" s="19" t="e">
        <f>CUMPRINC($E$5/12,$E$7,$E$6,$D$10,D94,0)</f>
        <v>#NUM!</v>
      </c>
      <c r="I94" s="20" t="e">
        <f>CUMIPMT($E$5/12,$E$7,$E$6,$D$10,D94,0)</f>
        <v>#NUM!</v>
      </c>
    </row>
    <row r="95" spans="4:9" x14ac:dyDescent="0.25">
      <c r="D95" s="9">
        <v>86</v>
      </c>
      <c r="E95" s="8" t="e">
        <f t="shared" si="3"/>
        <v>#NUM!</v>
      </c>
      <c r="F95" s="8" t="e">
        <f t="shared" si="4"/>
        <v>#NUM!</v>
      </c>
      <c r="G95" s="8" t="e">
        <f t="shared" si="5"/>
        <v>#NUM!</v>
      </c>
      <c r="H95" s="19" t="e">
        <f>CUMPRINC($E$5/12,$E$7,$E$6,$D$10,D95,0)</f>
        <v>#NUM!</v>
      </c>
      <c r="I95" s="20" t="e">
        <f>CUMIPMT($E$5/12,$E$7,$E$6,$D$10,D95,0)</f>
        <v>#NUM!</v>
      </c>
    </row>
    <row r="96" spans="4:9" x14ac:dyDescent="0.25">
      <c r="D96" s="9">
        <v>87</v>
      </c>
      <c r="E96" s="8" t="e">
        <f t="shared" si="3"/>
        <v>#NUM!</v>
      </c>
      <c r="F96" s="8" t="e">
        <f t="shared" si="4"/>
        <v>#NUM!</v>
      </c>
      <c r="G96" s="8" t="e">
        <f t="shared" si="5"/>
        <v>#NUM!</v>
      </c>
      <c r="H96" s="19" t="e">
        <f>CUMPRINC($E$5/12,$E$7,$E$6,$D$10,D96,0)</f>
        <v>#NUM!</v>
      </c>
      <c r="I96" s="20" t="e">
        <f>CUMIPMT($E$5/12,$E$7,$E$6,$D$10,D96,0)</f>
        <v>#NUM!</v>
      </c>
    </row>
    <row r="97" spans="4:9" x14ac:dyDescent="0.25">
      <c r="D97" s="9">
        <v>88</v>
      </c>
      <c r="E97" s="8" t="e">
        <f t="shared" si="3"/>
        <v>#NUM!</v>
      </c>
      <c r="F97" s="8" t="e">
        <f t="shared" si="4"/>
        <v>#NUM!</v>
      </c>
      <c r="G97" s="8" t="e">
        <f t="shared" si="5"/>
        <v>#NUM!</v>
      </c>
      <c r="H97" s="19" t="e">
        <f>CUMPRINC($E$5/12,$E$7,$E$6,$D$10,D97,0)</f>
        <v>#NUM!</v>
      </c>
      <c r="I97" s="20" t="e">
        <f>CUMIPMT($E$5/12,$E$7,$E$6,$D$10,D97,0)</f>
        <v>#NUM!</v>
      </c>
    </row>
    <row r="98" spans="4:9" x14ac:dyDescent="0.25">
      <c r="D98" s="9">
        <v>89</v>
      </c>
      <c r="E98" s="8" t="e">
        <f t="shared" si="3"/>
        <v>#NUM!</v>
      </c>
      <c r="F98" s="8" t="e">
        <f t="shared" si="4"/>
        <v>#NUM!</v>
      </c>
      <c r="G98" s="8" t="e">
        <f t="shared" si="5"/>
        <v>#NUM!</v>
      </c>
      <c r="H98" s="19" t="e">
        <f>CUMPRINC($E$5/12,$E$7,$E$6,$D$10,D98,0)</f>
        <v>#NUM!</v>
      </c>
      <c r="I98" s="20" t="e">
        <f>CUMIPMT($E$5/12,$E$7,$E$6,$D$10,D98,0)</f>
        <v>#NUM!</v>
      </c>
    </row>
    <row r="99" spans="4:9" x14ac:dyDescent="0.25">
      <c r="D99" s="9">
        <v>90</v>
      </c>
      <c r="E99" s="8" t="e">
        <f t="shared" si="3"/>
        <v>#NUM!</v>
      </c>
      <c r="F99" s="8" t="e">
        <f t="shared" si="4"/>
        <v>#NUM!</v>
      </c>
      <c r="G99" s="8" t="e">
        <f t="shared" si="5"/>
        <v>#NUM!</v>
      </c>
      <c r="H99" s="19" t="e">
        <f>CUMPRINC($E$5/12,$E$7,$E$6,$D$10,D99,0)</f>
        <v>#NUM!</v>
      </c>
      <c r="I99" s="20" t="e">
        <f>CUMIPMT($E$5/12,$E$7,$E$6,$D$10,D99,0)</f>
        <v>#NUM!</v>
      </c>
    </row>
    <row r="100" spans="4:9" x14ac:dyDescent="0.25">
      <c r="D100" s="9">
        <v>91</v>
      </c>
      <c r="E100" s="8" t="e">
        <f t="shared" si="3"/>
        <v>#NUM!</v>
      </c>
      <c r="F100" s="8" t="e">
        <f t="shared" si="4"/>
        <v>#NUM!</v>
      </c>
      <c r="G100" s="8" t="e">
        <f t="shared" si="5"/>
        <v>#NUM!</v>
      </c>
      <c r="H100" s="19" t="e">
        <f>CUMPRINC($E$5/12,$E$7,$E$6,$D$10,D100,0)</f>
        <v>#NUM!</v>
      </c>
      <c r="I100" s="20" t="e">
        <f>CUMIPMT($E$5/12,$E$7,$E$6,$D$10,D100,0)</f>
        <v>#NUM!</v>
      </c>
    </row>
    <row r="101" spans="4:9" x14ac:dyDescent="0.25">
      <c r="D101" s="9">
        <v>92</v>
      </c>
      <c r="E101" s="8" t="e">
        <f t="shared" si="3"/>
        <v>#NUM!</v>
      </c>
      <c r="F101" s="8" t="e">
        <f t="shared" si="4"/>
        <v>#NUM!</v>
      </c>
      <c r="G101" s="8" t="e">
        <f t="shared" si="5"/>
        <v>#NUM!</v>
      </c>
      <c r="H101" s="19" t="e">
        <f>CUMPRINC($E$5/12,$E$7,$E$6,$D$10,D101,0)</f>
        <v>#NUM!</v>
      </c>
      <c r="I101" s="20" t="e">
        <f>CUMIPMT($E$5/12,$E$7,$E$6,$D$10,D101,0)</f>
        <v>#NUM!</v>
      </c>
    </row>
    <row r="102" spans="4:9" x14ac:dyDescent="0.25">
      <c r="D102" s="9">
        <v>93</v>
      </c>
      <c r="E102" s="8" t="e">
        <f t="shared" si="3"/>
        <v>#NUM!</v>
      </c>
      <c r="F102" s="8" t="e">
        <f t="shared" si="4"/>
        <v>#NUM!</v>
      </c>
      <c r="G102" s="8" t="e">
        <f t="shared" si="5"/>
        <v>#NUM!</v>
      </c>
      <c r="H102" s="19" t="e">
        <f>CUMPRINC($E$5/12,$E$7,$E$6,$D$10,D102,0)</f>
        <v>#NUM!</v>
      </c>
      <c r="I102" s="20" t="e">
        <f>CUMIPMT($E$5/12,$E$7,$E$6,$D$10,D102,0)</f>
        <v>#NUM!</v>
      </c>
    </row>
    <row r="103" spans="4:9" x14ac:dyDescent="0.25">
      <c r="D103" s="9">
        <v>94</v>
      </c>
      <c r="E103" s="8" t="e">
        <f t="shared" si="3"/>
        <v>#NUM!</v>
      </c>
      <c r="F103" s="8" t="e">
        <f t="shared" si="4"/>
        <v>#NUM!</v>
      </c>
      <c r="G103" s="8" t="e">
        <f t="shared" si="5"/>
        <v>#NUM!</v>
      </c>
      <c r="H103" s="19" t="e">
        <f>CUMPRINC($E$5/12,$E$7,$E$6,$D$10,D103,0)</f>
        <v>#NUM!</v>
      </c>
      <c r="I103" s="20" t="e">
        <f>CUMIPMT($E$5/12,$E$7,$E$6,$D$10,D103,0)</f>
        <v>#NUM!</v>
      </c>
    </row>
    <row r="104" spans="4:9" x14ac:dyDescent="0.25">
      <c r="D104" s="9">
        <v>95</v>
      </c>
      <c r="E104" s="8" t="e">
        <f t="shared" si="3"/>
        <v>#NUM!</v>
      </c>
      <c r="F104" s="8" t="e">
        <f t="shared" si="4"/>
        <v>#NUM!</v>
      </c>
      <c r="G104" s="8" t="e">
        <f t="shared" si="5"/>
        <v>#NUM!</v>
      </c>
      <c r="H104" s="19" t="e">
        <f>CUMPRINC($E$5/12,$E$7,$E$6,$D$10,D104,0)</f>
        <v>#NUM!</v>
      </c>
      <c r="I104" s="20" t="e">
        <f>CUMIPMT($E$5/12,$E$7,$E$6,$D$10,D104,0)</f>
        <v>#NUM!</v>
      </c>
    </row>
    <row r="105" spans="4:9" x14ac:dyDescent="0.25">
      <c r="D105" s="9">
        <v>96</v>
      </c>
      <c r="E105" s="8" t="e">
        <f t="shared" si="3"/>
        <v>#NUM!</v>
      </c>
      <c r="F105" s="8" t="e">
        <f t="shared" si="4"/>
        <v>#NUM!</v>
      </c>
      <c r="G105" s="8" t="e">
        <f t="shared" si="5"/>
        <v>#NUM!</v>
      </c>
      <c r="H105" s="19" t="e">
        <f>CUMPRINC($E$5/12,$E$7,$E$6,$D$10,D105,0)</f>
        <v>#NUM!</v>
      </c>
      <c r="I105" s="20" t="e">
        <f>CUMIPMT($E$5/12,$E$7,$E$6,$D$10,D105,0)</f>
        <v>#NUM!</v>
      </c>
    </row>
    <row r="106" spans="4:9" x14ac:dyDescent="0.25">
      <c r="D106" s="9">
        <v>97</v>
      </c>
      <c r="E106" s="8" t="e">
        <f t="shared" si="3"/>
        <v>#NUM!</v>
      </c>
      <c r="F106" s="8" t="e">
        <f t="shared" si="4"/>
        <v>#NUM!</v>
      </c>
      <c r="G106" s="8" t="e">
        <f t="shared" si="5"/>
        <v>#NUM!</v>
      </c>
      <c r="H106" s="19" t="e">
        <f>CUMPRINC($E$5/12,$E$7,$E$6,$D$10,D106,0)</f>
        <v>#NUM!</v>
      </c>
      <c r="I106" s="20" t="e">
        <f>CUMIPMT($E$5/12,$E$7,$E$6,$D$10,D106,0)</f>
        <v>#NUM!</v>
      </c>
    </row>
    <row r="107" spans="4:9" x14ac:dyDescent="0.25">
      <c r="D107" s="9">
        <v>98</v>
      </c>
      <c r="E107" s="8" t="e">
        <f t="shared" si="3"/>
        <v>#NUM!</v>
      </c>
      <c r="F107" s="8" t="e">
        <f t="shared" si="4"/>
        <v>#NUM!</v>
      </c>
      <c r="G107" s="8" t="e">
        <f t="shared" si="5"/>
        <v>#NUM!</v>
      </c>
      <c r="H107" s="19" t="e">
        <f>CUMPRINC($E$5/12,$E$7,$E$6,$D$10,D107,0)</f>
        <v>#NUM!</v>
      </c>
      <c r="I107" s="20" t="e">
        <f>CUMIPMT($E$5/12,$E$7,$E$6,$D$10,D107,0)</f>
        <v>#NUM!</v>
      </c>
    </row>
    <row r="108" spans="4:9" x14ac:dyDescent="0.25">
      <c r="D108" s="9">
        <v>99</v>
      </c>
      <c r="E108" s="8" t="e">
        <f t="shared" si="3"/>
        <v>#NUM!</v>
      </c>
      <c r="F108" s="8" t="e">
        <f t="shared" si="4"/>
        <v>#NUM!</v>
      </c>
      <c r="G108" s="8" t="e">
        <f t="shared" si="5"/>
        <v>#NUM!</v>
      </c>
      <c r="H108" s="19" t="e">
        <f>CUMPRINC($E$5/12,$E$7,$E$6,$D$10,D108,0)</f>
        <v>#NUM!</v>
      </c>
      <c r="I108" s="20" t="e">
        <f>CUMIPMT($E$5/12,$E$7,$E$6,$D$10,D108,0)</f>
        <v>#NUM!</v>
      </c>
    </row>
    <row r="109" spans="4:9" x14ac:dyDescent="0.25">
      <c r="D109" s="9">
        <v>100</v>
      </c>
      <c r="E109" s="8" t="e">
        <f t="shared" si="3"/>
        <v>#NUM!</v>
      </c>
      <c r="F109" s="8" t="e">
        <f t="shared" si="4"/>
        <v>#NUM!</v>
      </c>
      <c r="G109" s="8" t="e">
        <f t="shared" si="5"/>
        <v>#NUM!</v>
      </c>
      <c r="H109" s="19" t="e">
        <f>CUMPRINC($E$5/12,$E$7,$E$6,$D$10,D109,0)</f>
        <v>#NUM!</v>
      </c>
      <c r="I109" s="20" t="e">
        <f>CUMIPMT($E$5/12,$E$7,$E$6,$D$10,D109,0)</f>
        <v>#NUM!</v>
      </c>
    </row>
    <row r="110" spans="4:9" x14ac:dyDescent="0.25">
      <c r="D110" s="9">
        <v>101</v>
      </c>
      <c r="E110" s="8" t="e">
        <f t="shared" si="3"/>
        <v>#NUM!</v>
      </c>
      <c r="F110" s="8" t="e">
        <f t="shared" si="4"/>
        <v>#NUM!</v>
      </c>
      <c r="G110" s="8" t="e">
        <f t="shared" si="5"/>
        <v>#NUM!</v>
      </c>
      <c r="H110" s="19" t="e">
        <f>CUMPRINC($E$5/12,$E$7,$E$6,$D$10,D110,0)</f>
        <v>#NUM!</v>
      </c>
      <c r="I110" s="20" t="e">
        <f>CUMIPMT($E$5/12,$E$7,$E$6,$D$10,D110,0)</f>
        <v>#NUM!</v>
      </c>
    </row>
    <row r="111" spans="4:9" x14ac:dyDescent="0.25">
      <c r="D111" s="9">
        <v>102</v>
      </c>
      <c r="E111" s="8" t="e">
        <f t="shared" si="3"/>
        <v>#NUM!</v>
      </c>
      <c r="F111" s="8" t="e">
        <f t="shared" si="4"/>
        <v>#NUM!</v>
      </c>
      <c r="G111" s="8" t="e">
        <f t="shared" si="5"/>
        <v>#NUM!</v>
      </c>
      <c r="H111" s="19" t="e">
        <f>CUMPRINC($E$5/12,$E$7,$E$6,$D$10,D111,0)</f>
        <v>#NUM!</v>
      </c>
      <c r="I111" s="20" t="e">
        <f>CUMIPMT($E$5/12,$E$7,$E$6,$D$10,D111,0)</f>
        <v>#NUM!</v>
      </c>
    </row>
    <row r="112" spans="4:9" x14ac:dyDescent="0.25">
      <c r="D112" s="9">
        <v>103</v>
      </c>
      <c r="E112" s="8" t="e">
        <f t="shared" si="3"/>
        <v>#NUM!</v>
      </c>
      <c r="F112" s="8" t="e">
        <f t="shared" si="4"/>
        <v>#NUM!</v>
      </c>
      <c r="G112" s="8" t="e">
        <f t="shared" si="5"/>
        <v>#NUM!</v>
      </c>
      <c r="H112" s="19" t="e">
        <f>CUMPRINC($E$5/12,$E$7,$E$6,$D$10,D112,0)</f>
        <v>#NUM!</v>
      </c>
      <c r="I112" s="20" t="e">
        <f>CUMIPMT($E$5/12,$E$7,$E$6,$D$10,D112,0)</f>
        <v>#NUM!</v>
      </c>
    </row>
    <row r="113" spans="4:9" x14ac:dyDescent="0.25">
      <c r="D113" s="9">
        <v>104</v>
      </c>
      <c r="E113" s="8" t="e">
        <f t="shared" si="3"/>
        <v>#NUM!</v>
      </c>
      <c r="F113" s="8" t="e">
        <f t="shared" si="4"/>
        <v>#NUM!</v>
      </c>
      <c r="G113" s="8" t="e">
        <f t="shared" si="5"/>
        <v>#NUM!</v>
      </c>
      <c r="H113" s="19" t="e">
        <f>CUMPRINC($E$5/12,$E$7,$E$6,$D$10,D113,0)</f>
        <v>#NUM!</v>
      </c>
      <c r="I113" s="20" t="e">
        <f>CUMIPMT($E$5/12,$E$7,$E$6,$D$10,D113,0)</f>
        <v>#NUM!</v>
      </c>
    </row>
    <row r="114" spans="4:9" x14ac:dyDescent="0.25">
      <c r="D114" s="9">
        <v>105</v>
      </c>
      <c r="E114" s="8" t="e">
        <f t="shared" si="3"/>
        <v>#NUM!</v>
      </c>
      <c r="F114" s="8" t="e">
        <f t="shared" si="4"/>
        <v>#NUM!</v>
      </c>
      <c r="G114" s="8" t="e">
        <f t="shared" si="5"/>
        <v>#NUM!</v>
      </c>
      <c r="H114" s="19" t="e">
        <f>CUMPRINC($E$5/12,$E$7,$E$6,$D$10,D114,0)</f>
        <v>#NUM!</v>
      </c>
      <c r="I114" s="20" t="e">
        <f>CUMIPMT($E$5/12,$E$7,$E$6,$D$10,D114,0)</f>
        <v>#NUM!</v>
      </c>
    </row>
    <row r="115" spans="4:9" x14ac:dyDescent="0.25">
      <c r="D115" s="9">
        <v>106</v>
      </c>
      <c r="E115" s="8" t="e">
        <f t="shared" si="3"/>
        <v>#NUM!</v>
      </c>
      <c r="F115" s="8" t="e">
        <f t="shared" si="4"/>
        <v>#NUM!</v>
      </c>
      <c r="G115" s="8" t="e">
        <f t="shared" si="5"/>
        <v>#NUM!</v>
      </c>
      <c r="H115" s="19" t="e">
        <f>CUMPRINC($E$5/12,$E$7,$E$6,$D$10,D115,0)</f>
        <v>#NUM!</v>
      </c>
      <c r="I115" s="20" t="e">
        <f>CUMIPMT($E$5/12,$E$7,$E$6,$D$10,D115,0)</f>
        <v>#NUM!</v>
      </c>
    </row>
    <row r="116" spans="4:9" x14ac:dyDescent="0.25">
      <c r="D116" s="9">
        <v>107</v>
      </c>
      <c r="E116" s="8" t="e">
        <f t="shared" si="3"/>
        <v>#NUM!</v>
      </c>
      <c r="F116" s="8" t="e">
        <f t="shared" si="4"/>
        <v>#NUM!</v>
      </c>
      <c r="G116" s="8" t="e">
        <f t="shared" si="5"/>
        <v>#NUM!</v>
      </c>
      <c r="H116" s="19" t="e">
        <f>CUMPRINC($E$5/12,$E$7,$E$6,$D$10,D116,0)</f>
        <v>#NUM!</v>
      </c>
      <c r="I116" s="20" t="e">
        <f>CUMIPMT($E$5/12,$E$7,$E$6,$D$10,D116,0)</f>
        <v>#NUM!</v>
      </c>
    </row>
    <row r="117" spans="4:9" x14ac:dyDescent="0.25">
      <c r="D117" s="9">
        <v>108</v>
      </c>
      <c r="E117" s="8" t="e">
        <f t="shared" si="3"/>
        <v>#NUM!</v>
      </c>
      <c r="F117" s="8" t="e">
        <f t="shared" si="4"/>
        <v>#NUM!</v>
      </c>
      <c r="G117" s="8" t="e">
        <f t="shared" si="5"/>
        <v>#NUM!</v>
      </c>
      <c r="H117" s="19" t="e">
        <f>CUMPRINC($E$5/12,$E$7,$E$6,$D$10,D117,0)</f>
        <v>#NUM!</v>
      </c>
      <c r="I117" s="20" t="e">
        <f>CUMIPMT($E$5/12,$E$7,$E$6,$D$10,D117,0)</f>
        <v>#NUM!</v>
      </c>
    </row>
    <row r="118" spans="4:9" x14ac:dyDescent="0.25">
      <c r="D118" s="9">
        <v>109</v>
      </c>
      <c r="E118" s="8" t="e">
        <f t="shared" si="3"/>
        <v>#NUM!</v>
      </c>
      <c r="F118" s="8" t="e">
        <f t="shared" si="4"/>
        <v>#NUM!</v>
      </c>
      <c r="G118" s="8" t="e">
        <f t="shared" si="5"/>
        <v>#NUM!</v>
      </c>
      <c r="H118" s="19" t="e">
        <f>CUMPRINC($E$5/12,$E$7,$E$6,$D$10,D118,0)</f>
        <v>#NUM!</v>
      </c>
      <c r="I118" s="20" t="e">
        <f>CUMIPMT($E$5/12,$E$7,$E$6,$D$10,D118,0)</f>
        <v>#NUM!</v>
      </c>
    </row>
    <row r="119" spans="4:9" x14ac:dyDescent="0.25">
      <c r="D119" s="9">
        <v>110</v>
      </c>
      <c r="E119" s="8" t="e">
        <f t="shared" si="3"/>
        <v>#NUM!</v>
      </c>
      <c r="F119" s="8" t="e">
        <f t="shared" si="4"/>
        <v>#NUM!</v>
      </c>
      <c r="G119" s="8" t="e">
        <f t="shared" si="5"/>
        <v>#NUM!</v>
      </c>
      <c r="H119" s="19" t="e">
        <f>CUMPRINC($E$5/12,$E$7,$E$6,$D$10,D119,0)</f>
        <v>#NUM!</v>
      </c>
      <c r="I119" s="20" t="e">
        <f>CUMIPMT($E$5/12,$E$7,$E$6,$D$10,D119,0)</f>
        <v>#NUM!</v>
      </c>
    </row>
    <row r="120" spans="4:9" x14ac:dyDescent="0.25">
      <c r="D120" s="9">
        <v>111</v>
      </c>
      <c r="E120" s="8" t="e">
        <f t="shared" si="3"/>
        <v>#NUM!</v>
      </c>
      <c r="F120" s="8" t="e">
        <f t="shared" si="4"/>
        <v>#NUM!</v>
      </c>
      <c r="G120" s="8" t="e">
        <f t="shared" si="5"/>
        <v>#NUM!</v>
      </c>
      <c r="H120" s="19" t="e">
        <f>CUMPRINC($E$5/12,$E$7,$E$6,$D$10,D120,0)</f>
        <v>#NUM!</v>
      </c>
      <c r="I120" s="20" t="e">
        <f>CUMIPMT($E$5/12,$E$7,$E$6,$D$10,D120,0)</f>
        <v>#NUM!</v>
      </c>
    </row>
    <row r="121" spans="4:9" x14ac:dyDescent="0.25">
      <c r="D121" s="9">
        <v>112</v>
      </c>
      <c r="E121" s="8" t="e">
        <f t="shared" si="3"/>
        <v>#NUM!</v>
      </c>
      <c r="F121" s="8" t="e">
        <f t="shared" si="4"/>
        <v>#NUM!</v>
      </c>
      <c r="G121" s="8" t="e">
        <f t="shared" si="5"/>
        <v>#NUM!</v>
      </c>
      <c r="H121" s="19" t="e">
        <f>CUMPRINC($E$5/12,$E$7,$E$6,$D$10,D121,0)</f>
        <v>#NUM!</v>
      </c>
      <c r="I121" s="20" t="e">
        <f>CUMIPMT($E$5/12,$E$7,$E$6,$D$10,D121,0)</f>
        <v>#NUM!</v>
      </c>
    </row>
    <row r="122" spans="4:9" x14ac:dyDescent="0.25">
      <c r="D122" s="9">
        <v>113</v>
      </c>
      <c r="E122" s="8" t="e">
        <f t="shared" si="3"/>
        <v>#NUM!</v>
      </c>
      <c r="F122" s="8" t="e">
        <f t="shared" si="4"/>
        <v>#NUM!</v>
      </c>
      <c r="G122" s="8" t="e">
        <f t="shared" si="5"/>
        <v>#NUM!</v>
      </c>
      <c r="H122" s="19" t="e">
        <f>CUMPRINC($E$5/12,$E$7,$E$6,$D$10,D122,0)</f>
        <v>#NUM!</v>
      </c>
      <c r="I122" s="20" t="e">
        <f>CUMIPMT($E$5/12,$E$7,$E$6,$D$10,D122,0)</f>
        <v>#NUM!</v>
      </c>
    </row>
    <row r="123" spans="4:9" x14ac:dyDescent="0.25">
      <c r="D123" s="9">
        <v>114</v>
      </c>
      <c r="E123" s="8" t="e">
        <f t="shared" si="3"/>
        <v>#NUM!</v>
      </c>
      <c r="F123" s="8" t="e">
        <f t="shared" si="4"/>
        <v>#NUM!</v>
      </c>
      <c r="G123" s="8" t="e">
        <f t="shared" si="5"/>
        <v>#NUM!</v>
      </c>
      <c r="H123" s="19" t="e">
        <f>CUMPRINC($E$5/12,$E$7,$E$6,$D$10,D123,0)</f>
        <v>#NUM!</v>
      </c>
      <c r="I123" s="20" t="e">
        <f>CUMIPMT($E$5/12,$E$7,$E$6,$D$10,D123,0)</f>
        <v>#NUM!</v>
      </c>
    </row>
    <row r="124" spans="4:9" x14ac:dyDescent="0.25">
      <c r="D124" s="9">
        <v>115</v>
      </c>
      <c r="E124" s="8" t="e">
        <f t="shared" si="3"/>
        <v>#NUM!</v>
      </c>
      <c r="F124" s="8" t="e">
        <f t="shared" si="4"/>
        <v>#NUM!</v>
      </c>
      <c r="G124" s="8" t="e">
        <f t="shared" si="5"/>
        <v>#NUM!</v>
      </c>
      <c r="H124" s="19" t="e">
        <f>CUMPRINC($E$5/12,$E$7,$E$6,$D$10,D124,0)</f>
        <v>#NUM!</v>
      </c>
      <c r="I124" s="20" t="e">
        <f>CUMIPMT($E$5/12,$E$7,$E$6,$D$10,D124,0)</f>
        <v>#NUM!</v>
      </c>
    </row>
    <row r="125" spans="4:9" x14ac:dyDescent="0.25">
      <c r="D125" s="9">
        <v>116</v>
      </c>
      <c r="E125" s="8" t="e">
        <f t="shared" si="3"/>
        <v>#NUM!</v>
      </c>
      <c r="F125" s="8" t="e">
        <f t="shared" si="4"/>
        <v>#NUM!</v>
      </c>
      <c r="G125" s="8" t="e">
        <f t="shared" si="5"/>
        <v>#NUM!</v>
      </c>
      <c r="H125" s="19" t="e">
        <f>CUMPRINC($E$5/12,$E$7,$E$6,$D$10,D125,0)</f>
        <v>#NUM!</v>
      </c>
      <c r="I125" s="20" t="e">
        <f>CUMIPMT($E$5/12,$E$7,$E$6,$D$10,D125,0)</f>
        <v>#NUM!</v>
      </c>
    </row>
    <row r="126" spans="4:9" x14ac:dyDescent="0.25">
      <c r="D126" s="9">
        <v>117</v>
      </c>
      <c r="E126" s="8" t="e">
        <f t="shared" si="3"/>
        <v>#NUM!</v>
      </c>
      <c r="F126" s="8" t="e">
        <f t="shared" si="4"/>
        <v>#NUM!</v>
      </c>
      <c r="G126" s="8" t="e">
        <f t="shared" si="5"/>
        <v>#NUM!</v>
      </c>
      <c r="H126" s="19" t="e">
        <f>CUMPRINC($E$5/12,$E$7,$E$6,$D$10,D126,0)</f>
        <v>#NUM!</v>
      </c>
      <c r="I126" s="20" t="e">
        <f>CUMIPMT($E$5/12,$E$7,$E$6,$D$10,D126,0)</f>
        <v>#NUM!</v>
      </c>
    </row>
    <row r="127" spans="4:9" x14ac:dyDescent="0.25">
      <c r="D127" s="9">
        <v>118</v>
      </c>
      <c r="E127" s="8" t="e">
        <f t="shared" si="3"/>
        <v>#NUM!</v>
      </c>
      <c r="F127" s="8" t="e">
        <f t="shared" si="4"/>
        <v>#NUM!</v>
      </c>
      <c r="G127" s="8" t="e">
        <f t="shared" si="5"/>
        <v>#NUM!</v>
      </c>
      <c r="H127" s="19" t="e">
        <f>CUMPRINC($E$5/12,$E$7,$E$6,$D$10,D127,0)</f>
        <v>#NUM!</v>
      </c>
      <c r="I127" s="20" t="e">
        <f>CUMIPMT($E$5/12,$E$7,$E$6,$D$10,D127,0)</f>
        <v>#NUM!</v>
      </c>
    </row>
    <row r="128" spans="4:9" x14ac:dyDescent="0.25">
      <c r="D128" s="9">
        <v>119</v>
      </c>
      <c r="E128" s="8" t="e">
        <f t="shared" si="3"/>
        <v>#NUM!</v>
      </c>
      <c r="F128" s="8" t="e">
        <f t="shared" si="4"/>
        <v>#NUM!</v>
      </c>
      <c r="G128" s="8" t="e">
        <f t="shared" si="5"/>
        <v>#NUM!</v>
      </c>
      <c r="H128" s="19" t="e">
        <f>CUMPRINC($E$5/12,$E$7,$E$6,$D$10,D128,0)</f>
        <v>#NUM!</v>
      </c>
      <c r="I128" s="20" t="e">
        <f>CUMIPMT($E$5/12,$E$7,$E$6,$D$10,D128,0)</f>
        <v>#NUM!</v>
      </c>
    </row>
    <row r="129" spans="4:9" x14ac:dyDescent="0.25">
      <c r="D129" s="9">
        <v>120</v>
      </c>
      <c r="E129" s="8" t="e">
        <f t="shared" si="3"/>
        <v>#NUM!</v>
      </c>
      <c r="F129" s="8" t="e">
        <f t="shared" si="4"/>
        <v>#NUM!</v>
      </c>
      <c r="G129" s="8" t="e">
        <f t="shared" si="5"/>
        <v>#NUM!</v>
      </c>
      <c r="H129" s="19" t="e">
        <f>CUMPRINC($E$5/12,$E$7,$E$6,$D$10,D129,0)</f>
        <v>#NUM!</v>
      </c>
      <c r="I129" s="20" t="e">
        <f>CUMIPMT($E$5/12,$E$7,$E$6,$D$10,D129,0)</f>
        <v>#NUM!</v>
      </c>
    </row>
    <row r="130" spans="4:9" x14ac:dyDescent="0.25">
      <c r="D130" s="9">
        <v>121</v>
      </c>
      <c r="E130" s="8" t="e">
        <f t="shared" si="3"/>
        <v>#NUM!</v>
      </c>
      <c r="F130" s="8" t="e">
        <f t="shared" si="4"/>
        <v>#NUM!</v>
      </c>
      <c r="G130" s="8" t="e">
        <f t="shared" si="5"/>
        <v>#NUM!</v>
      </c>
      <c r="H130" s="19" t="e">
        <f>CUMPRINC($E$5/12,$E$7,$E$6,$D$10,D130,0)</f>
        <v>#NUM!</v>
      </c>
      <c r="I130" s="20" t="e">
        <f>CUMIPMT($E$5/12,$E$7,$E$6,$D$10,D130,0)</f>
        <v>#NUM!</v>
      </c>
    </row>
    <row r="131" spans="4:9" x14ac:dyDescent="0.25">
      <c r="D131" s="9">
        <v>122</v>
      </c>
      <c r="E131" s="8" t="e">
        <f t="shared" si="3"/>
        <v>#NUM!</v>
      </c>
      <c r="F131" s="8" t="e">
        <f t="shared" si="4"/>
        <v>#NUM!</v>
      </c>
      <c r="G131" s="8" t="e">
        <f t="shared" si="5"/>
        <v>#NUM!</v>
      </c>
      <c r="H131" s="19" t="e">
        <f>CUMPRINC($E$5/12,$E$7,$E$6,$D$10,D131,0)</f>
        <v>#NUM!</v>
      </c>
      <c r="I131" s="20" t="e">
        <f>CUMIPMT($E$5/12,$E$7,$E$6,$D$10,D131,0)</f>
        <v>#NUM!</v>
      </c>
    </row>
    <row r="132" spans="4:9" x14ac:dyDescent="0.25">
      <c r="D132" s="9">
        <v>123</v>
      </c>
      <c r="E132" s="8" t="e">
        <f t="shared" si="3"/>
        <v>#NUM!</v>
      </c>
      <c r="F132" s="8" t="e">
        <f t="shared" si="4"/>
        <v>#NUM!</v>
      </c>
      <c r="G132" s="8" t="e">
        <f t="shared" si="5"/>
        <v>#NUM!</v>
      </c>
      <c r="H132" s="19" t="e">
        <f>CUMPRINC($E$5/12,$E$7,$E$6,$D$10,D132,0)</f>
        <v>#NUM!</v>
      </c>
      <c r="I132" s="20" t="e">
        <f>CUMIPMT($E$5/12,$E$7,$E$6,$D$10,D132,0)</f>
        <v>#NUM!</v>
      </c>
    </row>
    <row r="133" spans="4:9" x14ac:dyDescent="0.25">
      <c r="D133" s="9">
        <v>124</v>
      </c>
      <c r="E133" s="8" t="e">
        <f t="shared" si="3"/>
        <v>#NUM!</v>
      </c>
      <c r="F133" s="8" t="e">
        <f t="shared" si="4"/>
        <v>#NUM!</v>
      </c>
      <c r="G133" s="8" t="e">
        <f t="shared" si="5"/>
        <v>#NUM!</v>
      </c>
      <c r="H133" s="19" t="e">
        <f>CUMPRINC($E$5/12,$E$7,$E$6,$D$10,D133,0)</f>
        <v>#NUM!</v>
      </c>
      <c r="I133" s="20" t="e">
        <f>CUMIPMT($E$5/12,$E$7,$E$6,$D$10,D133,0)</f>
        <v>#NUM!</v>
      </c>
    </row>
    <row r="134" spans="4:9" x14ac:dyDescent="0.25">
      <c r="D134" s="9">
        <v>125</v>
      </c>
      <c r="E134" s="8" t="e">
        <f t="shared" si="3"/>
        <v>#NUM!</v>
      </c>
      <c r="F134" s="8" t="e">
        <f t="shared" si="4"/>
        <v>#NUM!</v>
      </c>
      <c r="G134" s="8" t="e">
        <f t="shared" si="5"/>
        <v>#NUM!</v>
      </c>
      <c r="H134" s="19" t="e">
        <f>CUMPRINC($E$5/12,$E$7,$E$6,$D$10,D134,0)</f>
        <v>#NUM!</v>
      </c>
      <c r="I134" s="20" t="e">
        <f>CUMIPMT($E$5/12,$E$7,$E$6,$D$10,D134,0)</f>
        <v>#NUM!</v>
      </c>
    </row>
    <row r="135" spans="4:9" x14ac:dyDescent="0.25">
      <c r="D135" s="9">
        <v>126</v>
      </c>
      <c r="E135" s="8" t="e">
        <f t="shared" si="3"/>
        <v>#NUM!</v>
      </c>
      <c r="F135" s="8" t="e">
        <f t="shared" si="4"/>
        <v>#NUM!</v>
      </c>
      <c r="G135" s="8" t="e">
        <f t="shared" si="5"/>
        <v>#NUM!</v>
      </c>
      <c r="H135" s="19" t="e">
        <f>CUMPRINC($E$5/12,$E$7,$E$6,$D$10,D135,0)</f>
        <v>#NUM!</v>
      </c>
      <c r="I135" s="20" t="e">
        <f>CUMIPMT($E$5/12,$E$7,$E$6,$D$10,D135,0)</f>
        <v>#NUM!</v>
      </c>
    </row>
    <row r="136" spans="4:9" x14ac:dyDescent="0.25">
      <c r="D136" s="9">
        <v>127</v>
      </c>
      <c r="E136" s="8" t="e">
        <f t="shared" si="3"/>
        <v>#NUM!</v>
      </c>
      <c r="F136" s="8" t="e">
        <f t="shared" si="4"/>
        <v>#NUM!</v>
      </c>
      <c r="G136" s="8" t="e">
        <f t="shared" si="5"/>
        <v>#NUM!</v>
      </c>
      <c r="H136" s="19" t="e">
        <f>CUMPRINC($E$5/12,$E$7,$E$6,$D$10,D136,0)</f>
        <v>#NUM!</v>
      </c>
      <c r="I136" s="20" t="e">
        <f>CUMIPMT($E$5/12,$E$7,$E$6,$D$10,D136,0)</f>
        <v>#NUM!</v>
      </c>
    </row>
    <row r="137" spans="4:9" x14ac:dyDescent="0.25">
      <c r="D137" s="9">
        <v>128</v>
      </c>
      <c r="E137" s="8" t="e">
        <f t="shared" si="3"/>
        <v>#NUM!</v>
      </c>
      <c r="F137" s="8" t="e">
        <f t="shared" si="4"/>
        <v>#NUM!</v>
      </c>
      <c r="G137" s="8" t="e">
        <f t="shared" si="5"/>
        <v>#NUM!</v>
      </c>
      <c r="H137" s="19" t="e">
        <f>CUMPRINC($E$5/12,$E$7,$E$6,$D$10,D137,0)</f>
        <v>#NUM!</v>
      </c>
      <c r="I137" s="20" t="e">
        <f>CUMIPMT($E$5/12,$E$7,$E$6,$D$10,D137,0)</f>
        <v>#NUM!</v>
      </c>
    </row>
    <row r="138" spans="4:9" x14ac:dyDescent="0.25">
      <c r="D138" s="9">
        <v>129</v>
      </c>
      <c r="E138" s="8" t="e">
        <f t="shared" si="3"/>
        <v>#NUM!</v>
      </c>
      <c r="F138" s="8" t="e">
        <f t="shared" si="4"/>
        <v>#NUM!</v>
      </c>
      <c r="G138" s="8" t="e">
        <f t="shared" si="5"/>
        <v>#NUM!</v>
      </c>
      <c r="H138" s="19" t="e">
        <f>CUMPRINC($E$5/12,$E$7,$E$6,$D$10,D138,0)</f>
        <v>#NUM!</v>
      </c>
      <c r="I138" s="20" t="e">
        <f>CUMIPMT($E$5/12,$E$7,$E$6,$D$10,D138,0)</f>
        <v>#NUM!</v>
      </c>
    </row>
    <row r="139" spans="4:9" x14ac:dyDescent="0.25">
      <c r="D139" s="9">
        <v>130</v>
      </c>
      <c r="E139" s="8" t="e">
        <f t="shared" ref="E139:E202" si="6">PPMT($E$5/12,D139,$E$7,$E$6)</f>
        <v>#NUM!</v>
      </c>
      <c r="F139" s="8" t="e">
        <f t="shared" ref="F139:F202" si="7">IPMT($E$5/12,D139,$E$7,$E$6)</f>
        <v>#NUM!</v>
      </c>
      <c r="G139" s="8" t="e">
        <f t="shared" ref="G139:G202" si="8">+E139+F139</f>
        <v>#NUM!</v>
      </c>
      <c r="H139" s="19" t="e">
        <f>CUMPRINC($E$5/12,$E$7,$E$6,$D$10,D139,0)</f>
        <v>#NUM!</v>
      </c>
      <c r="I139" s="20" t="e">
        <f>CUMIPMT($E$5/12,$E$7,$E$6,$D$10,D139,0)</f>
        <v>#NUM!</v>
      </c>
    </row>
    <row r="140" spans="4:9" x14ac:dyDescent="0.25">
      <c r="D140" s="9">
        <v>131</v>
      </c>
      <c r="E140" s="8" t="e">
        <f t="shared" si="6"/>
        <v>#NUM!</v>
      </c>
      <c r="F140" s="8" t="e">
        <f t="shared" si="7"/>
        <v>#NUM!</v>
      </c>
      <c r="G140" s="8" t="e">
        <f t="shared" si="8"/>
        <v>#NUM!</v>
      </c>
      <c r="H140" s="19" t="e">
        <f>CUMPRINC($E$5/12,$E$7,$E$6,$D$10,D140,0)</f>
        <v>#NUM!</v>
      </c>
      <c r="I140" s="20" t="e">
        <f>CUMIPMT($E$5/12,$E$7,$E$6,$D$10,D140,0)</f>
        <v>#NUM!</v>
      </c>
    </row>
    <row r="141" spans="4:9" x14ac:dyDescent="0.25">
      <c r="D141" s="9">
        <v>132</v>
      </c>
      <c r="E141" s="8" t="e">
        <f t="shared" si="6"/>
        <v>#NUM!</v>
      </c>
      <c r="F141" s="8" t="e">
        <f t="shared" si="7"/>
        <v>#NUM!</v>
      </c>
      <c r="G141" s="8" t="e">
        <f t="shared" si="8"/>
        <v>#NUM!</v>
      </c>
      <c r="H141" s="19" t="e">
        <f>CUMPRINC($E$5/12,$E$7,$E$6,$D$10,D141,0)</f>
        <v>#NUM!</v>
      </c>
      <c r="I141" s="20" t="e">
        <f>CUMIPMT($E$5/12,$E$7,$E$6,$D$10,D141,0)</f>
        <v>#NUM!</v>
      </c>
    </row>
    <row r="142" spans="4:9" x14ac:dyDescent="0.25">
      <c r="D142" s="9">
        <v>133</v>
      </c>
      <c r="E142" s="8" t="e">
        <f t="shared" si="6"/>
        <v>#NUM!</v>
      </c>
      <c r="F142" s="8" t="e">
        <f t="shared" si="7"/>
        <v>#NUM!</v>
      </c>
      <c r="G142" s="8" t="e">
        <f t="shared" si="8"/>
        <v>#NUM!</v>
      </c>
      <c r="H142" s="19" t="e">
        <f>CUMPRINC($E$5/12,$E$7,$E$6,$D$10,D142,0)</f>
        <v>#NUM!</v>
      </c>
      <c r="I142" s="20" t="e">
        <f>CUMIPMT($E$5/12,$E$7,$E$6,$D$10,D142,0)</f>
        <v>#NUM!</v>
      </c>
    </row>
    <row r="143" spans="4:9" x14ac:dyDescent="0.25">
      <c r="D143" s="9">
        <v>134</v>
      </c>
      <c r="E143" s="8" t="e">
        <f t="shared" si="6"/>
        <v>#NUM!</v>
      </c>
      <c r="F143" s="8" t="e">
        <f t="shared" si="7"/>
        <v>#NUM!</v>
      </c>
      <c r="G143" s="8" t="e">
        <f t="shared" si="8"/>
        <v>#NUM!</v>
      </c>
      <c r="H143" s="19" t="e">
        <f>CUMPRINC($E$5/12,$E$7,$E$6,$D$10,D143,0)</f>
        <v>#NUM!</v>
      </c>
      <c r="I143" s="20" t="e">
        <f>CUMIPMT($E$5/12,$E$7,$E$6,$D$10,D143,0)</f>
        <v>#NUM!</v>
      </c>
    </row>
    <row r="144" spans="4:9" x14ac:dyDescent="0.25">
      <c r="D144" s="9">
        <v>135</v>
      </c>
      <c r="E144" s="8" t="e">
        <f t="shared" si="6"/>
        <v>#NUM!</v>
      </c>
      <c r="F144" s="8" t="e">
        <f t="shared" si="7"/>
        <v>#NUM!</v>
      </c>
      <c r="G144" s="8" t="e">
        <f t="shared" si="8"/>
        <v>#NUM!</v>
      </c>
      <c r="H144" s="19" t="e">
        <f>CUMPRINC($E$5/12,$E$7,$E$6,$D$10,D144,0)</f>
        <v>#NUM!</v>
      </c>
      <c r="I144" s="20" t="e">
        <f>CUMIPMT($E$5/12,$E$7,$E$6,$D$10,D144,0)</f>
        <v>#NUM!</v>
      </c>
    </row>
    <row r="145" spans="4:9" x14ac:dyDescent="0.25">
      <c r="D145" s="9">
        <v>136</v>
      </c>
      <c r="E145" s="8" t="e">
        <f t="shared" si="6"/>
        <v>#NUM!</v>
      </c>
      <c r="F145" s="8" t="e">
        <f t="shared" si="7"/>
        <v>#NUM!</v>
      </c>
      <c r="G145" s="8" t="e">
        <f t="shared" si="8"/>
        <v>#NUM!</v>
      </c>
      <c r="H145" s="19" t="e">
        <f>CUMPRINC($E$5/12,$E$7,$E$6,$D$10,D145,0)</f>
        <v>#NUM!</v>
      </c>
      <c r="I145" s="20" t="e">
        <f>CUMIPMT($E$5/12,$E$7,$E$6,$D$10,D145,0)</f>
        <v>#NUM!</v>
      </c>
    </row>
    <row r="146" spans="4:9" x14ac:dyDescent="0.25">
      <c r="D146" s="9">
        <v>137</v>
      </c>
      <c r="E146" s="8" t="e">
        <f t="shared" si="6"/>
        <v>#NUM!</v>
      </c>
      <c r="F146" s="8" t="e">
        <f t="shared" si="7"/>
        <v>#NUM!</v>
      </c>
      <c r="G146" s="8" t="e">
        <f t="shared" si="8"/>
        <v>#NUM!</v>
      </c>
      <c r="H146" s="19" t="e">
        <f>CUMPRINC($E$5/12,$E$7,$E$6,$D$10,D146,0)</f>
        <v>#NUM!</v>
      </c>
      <c r="I146" s="20" t="e">
        <f>CUMIPMT($E$5/12,$E$7,$E$6,$D$10,D146,0)</f>
        <v>#NUM!</v>
      </c>
    </row>
    <row r="147" spans="4:9" x14ac:dyDescent="0.25">
      <c r="D147" s="9">
        <v>138</v>
      </c>
      <c r="E147" s="8" t="e">
        <f t="shared" si="6"/>
        <v>#NUM!</v>
      </c>
      <c r="F147" s="8" t="e">
        <f t="shared" si="7"/>
        <v>#NUM!</v>
      </c>
      <c r="G147" s="8" t="e">
        <f t="shared" si="8"/>
        <v>#NUM!</v>
      </c>
      <c r="H147" s="19" t="e">
        <f>CUMPRINC($E$5/12,$E$7,$E$6,$D$10,D147,0)</f>
        <v>#NUM!</v>
      </c>
      <c r="I147" s="20" t="e">
        <f>CUMIPMT($E$5/12,$E$7,$E$6,$D$10,D147,0)</f>
        <v>#NUM!</v>
      </c>
    </row>
    <row r="148" spans="4:9" x14ac:dyDescent="0.25">
      <c r="D148" s="9">
        <v>139</v>
      </c>
      <c r="E148" s="8" t="e">
        <f t="shared" si="6"/>
        <v>#NUM!</v>
      </c>
      <c r="F148" s="8" t="e">
        <f t="shared" si="7"/>
        <v>#NUM!</v>
      </c>
      <c r="G148" s="8" t="e">
        <f t="shared" si="8"/>
        <v>#NUM!</v>
      </c>
      <c r="H148" s="19" t="e">
        <f>CUMPRINC($E$5/12,$E$7,$E$6,$D$10,D148,0)</f>
        <v>#NUM!</v>
      </c>
      <c r="I148" s="20" t="e">
        <f>CUMIPMT($E$5/12,$E$7,$E$6,$D$10,D148,0)</f>
        <v>#NUM!</v>
      </c>
    </row>
    <row r="149" spans="4:9" x14ac:dyDescent="0.25">
      <c r="D149" s="9">
        <v>140</v>
      </c>
      <c r="E149" s="8" t="e">
        <f t="shared" si="6"/>
        <v>#NUM!</v>
      </c>
      <c r="F149" s="8" t="e">
        <f t="shared" si="7"/>
        <v>#NUM!</v>
      </c>
      <c r="G149" s="8" t="e">
        <f t="shared" si="8"/>
        <v>#NUM!</v>
      </c>
      <c r="H149" s="19" t="e">
        <f>CUMPRINC($E$5/12,$E$7,$E$6,$D$10,D149,0)</f>
        <v>#NUM!</v>
      </c>
      <c r="I149" s="20" t="e">
        <f>CUMIPMT($E$5/12,$E$7,$E$6,$D$10,D149,0)</f>
        <v>#NUM!</v>
      </c>
    </row>
    <row r="150" spans="4:9" x14ac:dyDescent="0.25">
      <c r="D150" s="9">
        <v>141</v>
      </c>
      <c r="E150" s="8" t="e">
        <f t="shared" si="6"/>
        <v>#NUM!</v>
      </c>
      <c r="F150" s="8" t="e">
        <f t="shared" si="7"/>
        <v>#NUM!</v>
      </c>
      <c r="G150" s="8" t="e">
        <f t="shared" si="8"/>
        <v>#NUM!</v>
      </c>
      <c r="H150" s="19" t="e">
        <f>CUMPRINC($E$5/12,$E$7,$E$6,$D$10,D150,0)</f>
        <v>#NUM!</v>
      </c>
      <c r="I150" s="20" t="e">
        <f>CUMIPMT($E$5/12,$E$7,$E$6,$D$10,D150,0)</f>
        <v>#NUM!</v>
      </c>
    </row>
    <row r="151" spans="4:9" x14ac:dyDescent="0.25">
      <c r="D151" s="9">
        <v>142</v>
      </c>
      <c r="E151" s="8" t="e">
        <f t="shared" si="6"/>
        <v>#NUM!</v>
      </c>
      <c r="F151" s="8" t="e">
        <f t="shared" si="7"/>
        <v>#NUM!</v>
      </c>
      <c r="G151" s="8" t="e">
        <f t="shared" si="8"/>
        <v>#NUM!</v>
      </c>
      <c r="H151" s="19" t="e">
        <f>CUMPRINC($E$5/12,$E$7,$E$6,$D$10,D151,0)</f>
        <v>#NUM!</v>
      </c>
      <c r="I151" s="20" t="e">
        <f>CUMIPMT($E$5/12,$E$7,$E$6,$D$10,D151,0)</f>
        <v>#NUM!</v>
      </c>
    </row>
    <row r="152" spans="4:9" x14ac:dyDescent="0.25">
      <c r="D152" s="9">
        <v>143</v>
      </c>
      <c r="E152" s="8" t="e">
        <f t="shared" si="6"/>
        <v>#NUM!</v>
      </c>
      <c r="F152" s="8" t="e">
        <f t="shared" si="7"/>
        <v>#NUM!</v>
      </c>
      <c r="G152" s="8" t="e">
        <f t="shared" si="8"/>
        <v>#NUM!</v>
      </c>
      <c r="H152" s="19" t="e">
        <f>CUMPRINC($E$5/12,$E$7,$E$6,$D$10,D152,0)</f>
        <v>#NUM!</v>
      </c>
      <c r="I152" s="20" t="e">
        <f>CUMIPMT($E$5/12,$E$7,$E$6,$D$10,D152,0)</f>
        <v>#NUM!</v>
      </c>
    </row>
    <row r="153" spans="4:9" x14ac:dyDescent="0.25">
      <c r="D153" s="9">
        <v>144</v>
      </c>
      <c r="E153" s="8" t="e">
        <f t="shared" si="6"/>
        <v>#NUM!</v>
      </c>
      <c r="F153" s="8" t="e">
        <f t="shared" si="7"/>
        <v>#NUM!</v>
      </c>
      <c r="G153" s="8" t="e">
        <f t="shared" si="8"/>
        <v>#NUM!</v>
      </c>
      <c r="H153" s="19" t="e">
        <f>CUMPRINC($E$5/12,$E$7,$E$6,$D$10,D153,0)</f>
        <v>#NUM!</v>
      </c>
      <c r="I153" s="20" t="e">
        <f>CUMIPMT($E$5/12,$E$7,$E$6,$D$10,D153,0)</f>
        <v>#NUM!</v>
      </c>
    </row>
    <row r="154" spans="4:9" x14ac:dyDescent="0.25">
      <c r="D154" s="9">
        <v>145</v>
      </c>
      <c r="E154" s="8" t="e">
        <f t="shared" si="6"/>
        <v>#NUM!</v>
      </c>
      <c r="F154" s="8" t="e">
        <f t="shared" si="7"/>
        <v>#NUM!</v>
      </c>
      <c r="G154" s="8" t="e">
        <f t="shared" si="8"/>
        <v>#NUM!</v>
      </c>
      <c r="H154" s="19" t="e">
        <f>CUMPRINC($E$5/12,$E$7,$E$6,$D$10,D154,0)</f>
        <v>#NUM!</v>
      </c>
      <c r="I154" s="20" t="e">
        <f>CUMIPMT($E$5/12,$E$7,$E$6,$D$10,D154,0)</f>
        <v>#NUM!</v>
      </c>
    </row>
    <row r="155" spans="4:9" x14ac:dyDescent="0.25">
      <c r="D155" s="9">
        <v>146</v>
      </c>
      <c r="E155" s="8" t="e">
        <f t="shared" si="6"/>
        <v>#NUM!</v>
      </c>
      <c r="F155" s="8" t="e">
        <f t="shared" si="7"/>
        <v>#NUM!</v>
      </c>
      <c r="G155" s="8" t="e">
        <f t="shared" si="8"/>
        <v>#NUM!</v>
      </c>
      <c r="H155" s="19" t="e">
        <f>CUMPRINC($E$5/12,$E$7,$E$6,$D$10,D155,0)</f>
        <v>#NUM!</v>
      </c>
      <c r="I155" s="20" t="e">
        <f>CUMIPMT($E$5/12,$E$7,$E$6,$D$10,D155,0)</f>
        <v>#NUM!</v>
      </c>
    </row>
    <row r="156" spans="4:9" x14ac:dyDescent="0.25">
      <c r="D156" s="9">
        <v>147</v>
      </c>
      <c r="E156" s="8" t="e">
        <f t="shared" si="6"/>
        <v>#NUM!</v>
      </c>
      <c r="F156" s="8" t="e">
        <f t="shared" si="7"/>
        <v>#NUM!</v>
      </c>
      <c r="G156" s="8" t="e">
        <f t="shared" si="8"/>
        <v>#NUM!</v>
      </c>
      <c r="H156" s="19" t="e">
        <f>CUMPRINC($E$5/12,$E$7,$E$6,$D$10,D156,0)</f>
        <v>#NUM!</v>
      </c>
      <c r="I156" s="20" t="e">
        <f>CUMIPMT($E$5/12,$E$7,$E$6,$D$10,D156,0)</f>
        <v>#NUM!</v>
      </c>
    </row>
    <row r="157" spans="4:9" x14ac:dyDescent="0.25">
      <c r="D157" s="9">
        <v>148</v>
      </c>
      <c r="E157" s="8" t="e">
        <f t="shared" si="6"/>
        <v>#NUM!</v>
      </c>
      <c r="F157" s="8" t="e">
        <f t="shared" si="7"/>
        <v>#NUM!</v>
      </c>
      <c r="G157" s="8" t="e">
        <f t="shared" si="8"/>
        <v>#NUM!</v>
      </c>
      <c r="H157" s="19" t="e">
        <f>CUMPRINC($E$5/12,$E$7,$E$6,$D$10,D157,0)</f>
        <v>#NUM!</v>
      </c>
      <c r="I157" s="20" t="e">
        <f>CUMIPMT($E$5/12,$E$7,$E$6,$D$10,D157,0)</f>
        <v>#NUM!</v>
      </c>
    </row>
    <row r="158" spans="4:9" x14ac:dyDescent="0.25">
      <c r="D158" s="9">
        <v>149</v>
      </c>
      <c r="E158" s="8" t="e">
        <f t="shared" si="6"/>
        <v>#NUM!</v>
      </c>
      <c r="F158" s="8" t="e">
        <f t="shared" si="7"/>
        <v>#NUM!</v>
      </c>
      <c r="G158" s="8" t="e">
        <f t="shared" si="8"/>
        <v>#NUM!</v>
      </c>
      <c r="H158" s="19" t="e">
        <f>CUMPRINC($E$5/12,$E$7,$E$6,$D$10,D158,0)</f>
        <v>#NUM!</v>
      </c>
      <c r="I158" s="20" t="e">
        <f>CUMIPMT($E$5/12,$E$7,$E$6,$D$10,D158,0)</f>
        <v>#NUM!</v>
      </c>
    </row>
    <row r="159" spans="4:9" x14ac:dyDescent="0.25">
      <c r="D159" s="9">
        <v>150</v>
      </c>
      <c r="E159" s="8" t="e">
        <f t="shared" si="6"/>
        <v>#NUM!</v>
      </c>
      <c r="F159" s="8" t="e">
        <f t="shared" si="7"/>
        <v>#NUM!</v>
      </c>
      <c r="G159" s="8" t="e">
        <f t="shared" si="8"/>
        <v>#NUM!</v>
      </c>
      <c r="H159" s="19" t="e">
        <f>CUMPRINC($E$5/12,$E$7,$E$6,$D$10,D159,0)</f>
        <v>#NUM!</v>
      </c>
      <c r="I159" s="20" t="e">
        <f>CUMIPMT($E$5/12,$E$7,$E$6,$D$10,D159,0)</f>
        <v>#NUM!</v>
      </c>
    </row>
    <row r="160" spans="4:9" x14ac:dyDescent="0.25">
      <c r="D160" s="9">
        <v>151</v>
      </c>
      <c r="E160" s="8" t="e">
        <f t="shared" si="6"/>
        <v>#NUM!</v>
      </c>
      <c r="F160" s="8" t="e">
        <f t="shared" si="7"/>
        <v>#NUM!</v>
      </c>
      <c r="G160" s="8" t="e">
        <f t="shared" si="8"/>
        <v>#NUM!</v>
      </c>
      <c r="H160" s="19" t="e">
        <f>CUMPRINC($E$5/12,$E$7,$E$6,$D$10,D160,0)</f>
        <v>#NUM!</v>
      </c>
      <c r="I160" s="20" t="e">
        <f>CUMIPMT($E$5/12,$E$7,$E$6,$D$10,D160,0)</f>
        <v>#NUM!</v>
      </c>
    </row>
    <row r="161" spans="4:9" x14ac:dyDescent="0.25">
      <c r="D161" s="9">
        <v>152</v>
      </c>
      <c r="E161" s="8" t="e">
        <f t="shared" si="6"/>
        <v>#NUM!</v>
      </c>
      <c r="F161" s="8" t="e">
        <f t="shared" si="7"/>
        <v>#NUM!</v>
      </c>
      <c r="G161" s="8" t="e">
        <f t="shared" si="8"/>
        <v>#NUM!</v>
      </c>
      <c r="H161" s="19" t="e">
        <f>CUMPRINC($E$5/12,$E$7,$E$6,$D$10,D161,0)</f>
        <v>#NUM!</v>
      </c>
      <c r="I161" s="20" t="e">
        <f>CUMIPMT($E$5/12,$E$7,$E$6,$D$10,D161,0)</f>
        <v>#NUM!</v>
      </c>
    </row>
    <row r="162" spans="4:9" x14ac:dyDescent="0.25">
      <c r="D162" s="9">
        <v>153</v>
      </c>
      <c r="E162" s="8" t="e">
        <f t="shared" si="6"/>
        <v>#NUM!</v>
      </c>
      <c r="F162" s="8" t="e">
        <f t="shared" si="7"/>
        <v>#NUM!</v>
      </c>
      <c r="G162" s="8" t="e">
        <f t="shared" si="8"/>
        <v>#NUM!</v>
      </c>
      <c r="H162" s="19" t="e">
        <f>CUMPRINC($E$5/12,$E$7,$E$6,$D$10,D162,0)</f>
        <v>#NUM!</v>
      </c>
      <c r="I162" s="20" t="e">
        <f>CUMIPMT($E$5/12,$E$7,$E$6,$D$10,D162,0)</f>
        <v>#NUM!</v>
      </c>
    </row>
    <row r="163" spans="4:9" x14ac:dyDescent="0.25">
      <c r="D163" s="9">
        <v>154</v>
      </c>
      <c r="E163" s="8" t="e">
        <f t="shared" si="6"/>
        <v>#NUM!</v>
      </c>
      <c r="F163" s="8" t="e">
        <f t="shared" si="7"/>
        <v>#NUM!</v>
      </c>
      <c r="G163" s="8" t="e">
        <f t="shared" si="8"/>
        <v>#NUM!</v>
      </c>
      <c r="H163" s="19" t="e">
        <f>CUMPRINC($E$5/12,$E$7,$E$6,$D$10,D163,0)</f>
        <v>#NUM!</v>
      </c>
      <c r="I163" s="20" t="e">
        <f>CUMIPMT($E$5/12,$E$7,$E$6,$D$10,D163,0)</f>
        <v>#NUM!</v>
      </c>
    </row>
    <row r="164" spans="4:9" x14ac:dyDescent="0.25">
      <c r="D164" s="9">
        <v>155</v>
      </c>
      <c r="E164" s="8" t="e">
        <f t="shared" si="6"/>
        <v>#NUM!</v>
      </c>
      <c r="F164" s="8" t="e">
        <f t="shared" si="7"/>
        <v>#NUM!</v>
      </c>
      <c r="G164" s="8" t="e">
        <f t="shared" si="8"/>
        <v>#NUM!</v>
      </c>
      <c r="H164" s="19" t="e">
        <f>CUMPRINC($E$5/12,$E$7,$E$6,$D$10,D164,0)</f>
        <v>#NUM!</v>
      </c>
      <c r="I164" s="20" t="e">
        <f>CUMIPMT($E$5/12,$E$7,$E$6,$D$10,D164,0)</f>
        <v>#NUM!</v>
      </c>
    </row>
    <row r="165" spans="4:9" x14ac:dyDescent="0.25">
      <c r="D165" s="9">
        <v>156</v>
      </c>
      <c r="E165" s="8" t="e">
        <f t="shared" si="6"/>
        <v>#NUM!</v>
      </c>
      <c r="F165" s="8" t="e">
        <f t="shared" si="7"/>
        <v>#NUM!</v>
      </c>
      <c r="G165" s="8" t="e">
        <f t="shared" si="8"/>
        <v>#NUM!</v>
      </c>
      <c r="H165" s="19" t="e">
        <f>CUMPRINC($E$5/12,$E$7,$E$6,$D$10,D165,0)</f>
        <v>#NUM!</v>
      </c>
      <c r="I165" s="20" t="e">
        <f>CUMIPMT($E$5/12,$E$7,$E$6,$D$10,D165,0)</f>
        <v>#NUM!</v>
      </c>
    </row>
    <row r="166" spans="4:9" x14ac:dyDescent="0.25">
      <c r="D166" s="9">
        <v>157</v>
      </c>
      <c r="E166" s="8" t="e">
        <f t="shared" si="6"/>
        <v>#NUM!</v>
      </c>
      <c r="F166" s="8" t="e">
        <f t="shared" si="7"/>
        <v>#NUM!</v>
      </c>
      <c r="G166" s="8" t="e">
        <f t="shared" si="8"/>
        <v>#NUM!</v>
      </c>
      <c r="H166" s="19" t="e">
        <f>CUMPRINC($E$5/12,$E$7,$E$6,$D$10,D166,0)</f>
        <v>#NUM!</v>
      </c>
      <c r="I166" s="20" t="e">
        <f>CUMIPMT($E$5/12,$E$7,$E$6,$D$10,D166,0)</f>
        <v>#NUM!</v>
      </c>
    </row>
    <row r="167" spans="4:9" x14ac:dyDescent="0.25">
      <c r="D167" s="9">
        <v>158</v>
      </c>
      <c r="E167" s="8" t="e">
        <f t="shared" si="6"/>
        <v>#NUM!</v>
      </c>
      <c r="F167" s="8" t="e">
        <f t="shared" si="7"/>
        <v>#NUM!</v>
      </c>
      <c r="G167" s="8" t="e">
        <f t="shared" si="8"/>
        <v>#NUM!</v>
      </c>
      <c r="H167" s="19" t="e">
        <f>CUMPRINC($E$5/12,$E$7,$E$6,$D$10,D167,0)</f>
        <v>#NUM!</v>
      </c>
      <c r="I167" s="20" t="e">
        <f>CUMIPMT($E$5/12,$E$7,$E$6,$D$10,D167,0)</f>
        <v>#NUM!</v>
      </c>
    </row>
    <row r="168" spans="4:9" x14ac:dyDescent="0.25">
      <c r="D168" s="9">
        <v>159</v>
      </c>
      <c r="E168" s="8" t="e">
        <f t="shared" si="6"/>
        <v>#NUM!</v>
      </c>
      <c r="F168" s="8" t="e">
        <f t="shared" si="7"/>
        <v>#NUM!</v>
      </c>
      <c r="G168" s="8" t="e">
        <f t="shared" si="8"/>
        <v>#NUM!</v>
      </c>
      <c r="H168" s="19" t="e">
        <f>CUMPRINC($E$5/12,$E$7,$E$6,$D$10,D168,0)</f>
        <v>#NUM!</v>
      </c>
      <c r="I168" s="20" t="e">
        <f>CUMIPMT($E$5/12,$E$7,$E$6,$D$10,D168,0)</f>
        <v>#NUM!</v>
      </c>
    </row>
    <row r="169" spans="4:9" x14ac:dyDescent="0.25">
      <c r="D169" s="9">
        <v>160</v>
      </c>
      <c r="E169" s="8" t="e">
        <f t="shared" si="6"/>
        <v>#NUM!</v>
      </c>
      <c r="F169" s="8" t="e">
        <f t="shared" si="7"/>
        <v>#NUM!</v>
      </c>
      <c r="G169" s="8" t="e">
        <f t="shared" si="8"/>
        <v>#NUM!</v>
      </c>
      <c r="H169" s="19" t="e">
        <f>CUMPRINC($E$5/12,$E$7,$E$6,$D$10,D169,0)</f>
        <v>#NUM!</v>
      </c>
      <c r="I169" s="20" t="e">
        <f>CUMIPMT($E$5/12,$E$7,$E$6,$D$10,D169,0)</f>
        <v>#NUM!</v>
      </c>
    </row>
    <row r="170" spans="4:9" x14ac:dyDescent="0.25">
      <c r="D170" s="9">
        <v>161</v>
      </c>
      <c r="E170" s="8" t="e">
        <f t="shared" si="6"/>
        <v>#NUM!</v>
      </c>
      <c r="F170" s="8" t="e">
        <f t="shared" si="7"/>
        <v>#NUM!</v>
      </c>
      <c r="G170" s="8" t="e">
        <f t="shared" si="8"/>
        <v>#NUM!</v>
      </c>
      <c r="H170" s="19" t="e">
        <f>CUMPRINC($E$5/12,$E$7,$E$6,$D$10,D170,0)</f>
        <v>#NUM!</v>
      </c>
      <c r="I170" s="20" t="e">
        <f>CUMIPMT($E$5/12,$E$7,$E$6,$D$10,D170,0)</f>
        <v>#NUM!</v>
      </c>
    </row>
    <row r="171" spans="4:9" x14ac:dyDescent="0.25">
      <c r="D171" s="9">
        <v>162</v>
      </c>
      <c r="E171" s="8" t="e">
        <f t="shared" si="6"/>
        <v>#NUM!</v>
      </c>
      <c r="F171" s="8" t="e">
        <f t="shared" si="7"/>
        <v>#NUM!</v>
      </c>
      <c r="G171" s="8" t="e">
        <f t="shared" si="8"/>
        <v>#NUM!</v>
      </c>
      <c r="H171" s="19" t="e">
        <f>CUMPRINC($E$5/12,$E$7,$E$6,$D$10,D171,0)</f>
        <v>#NUM!</v>
      </c>
      <c r="I171" s="20" t="e">
        <f>CUMIPMT($E$5/12,$E$7,$E$6,$D$10,D171,0)</f>
        <v>#NUM!</v>
      </c>
    </row>
    <row r="172" spans="4:9" x14ac:dyDescent="0.25">
      <c r="D172" s="9">
        <v>163</v>
      </c>
      <c r="E172" s="8" t="e">
        <f t="shared" si="6"/>
        <v>#NUM!</v>
      </c>
      <c r="F172" s="8" t="e">
        <f t="shared" si="7"/>
        <v>#NUM!</v>
      </c>
      <c r="G172" s="8" t="e">
        <f t="shared" si="8"/>
        <v>#NUM!</v>
      </c>
      <c r="H172" s="19" t="e">
        <f>CUMPRINC($E$5/12,$E$7,$E$6,$D$10,D172,0)</f>
        <v>#NUM!</v>
      </c>
      <c r="I172" s="20" t="e">
        <f>CUMIPMT($E$5/12,$E$7,$E$6,$D$10,D172,0)</f>
        <v>#NUM!</v>
      </c>
    </row>
    <row r="173" spans="4:9" x14ac:dyDescent="0.25">
      <c r="D173" s="9">
        <v>164</v>
      </c>
      <c r="E173" s="8" t="e">
        <f t="shared" si="6"/>
        <v>#NUM!</v>
      </c>
      <c r="F173" s="8" t="e">
        <f t="shared" si="7"/>
        <v>#NUM!</v>
      </c>
      <c r="G173" s="8" t="e">
        <f t="shared" si="8"/>
        <v>#NUM!</v>
      </c>
      <c r="H173" s="19" t="e">
        <f>CUMPRINC($E$5/12,$E$7,$E$6,$D$10,D173,0)</f>
        <v>#NUM!</v>
      </c>
      <c r="I173" s="20" t="e">
        <f>CUMIPMT($E$5/12,$E$7,$E$6,$D$10,D173,0)</f>
        <v>#NUM!</v>
      </c>
    </row>
    <row r="174" spans="4:9" x14ac:dyDescent="0.25">
      <c r="D174" s="9">
        <v>165</v>
      </c>
      <c r="E174" s="8" t="e">
        <f t="shared" si="6"/>
        <v>#NUM!</v>
      </c>
      <c r="F174" s="8" t="e">
        <f t="shared" si="7"/>
        <v>#NUM!</v>
      </c>
      <c r="G174" s="8" t="e">
        <f t="shared" si="8"/>
        <v>#NUM!</v>
      </c>
      <c r="H174" s="19" t="e">
        <f>CUMPRINC($E$5/12,$E$7,$E$6,$D$10,D174,0)</f>
        <v>#NUM!</v>
      </c>
      <c r="I174" s="20" t="e">
        <f>CUMIPMT($E$5/12,$E$7,$E$6,$D$10,D174,0)</f>
        <v>#NUM!</v>
      </c>
    </row>
    <row r="175" spans="4:9" x14ac:dyDescent="0.25">
      <c r="D175" s="9">
        <v>166</v>
      </c>
      <c r="E175" s="8" t="e">
        <f t="shared" si="6"/>
        <v>#NUM!</v>
      </c>
      <c r="F175" s="8" t="e">
        <f t="shared" si="7"/>
        <v>#NUM!</v>
      </c>
      <c r="G175" s="8" t="e">
        <f t="shared" si="8"/>
        <v>#NUM!</v>
      </c>
      <c r="H175" s="19" t="e">
        <f>CUMPRINC($E$5/12,$E$7,$E$6,$D$10,D175,0)</f>
        <v>#NUM!</v>
      </c>
      <c r="I175" s="20" t="e">
        <f>CUMIPMT($E$5/12,$E$7,$E$6,$D$10,D175,0)</f>
        <v>#NUM!</v>
      </c>
    </row>
    <row r="176" spans="4:9" x14ac:dyDescent="0.25">
      <c r="D176" s="9">
        <v>167</v>
      </c>
      <c r="E176" s="8" t="e">
        <f t="shared" si="6"/>
        <v>#NUM!</v>
      </c>
      <c r="F176" s="8" t="e">
        <f t="shared" si="7"/>
        <v>#NUM!</v>
      </c>
      <c r="G176" s="8" t="e">
        <f t="shared" si="8"/>
        <v>#NUM!</v>
      </c>
      <c r="H176" s="19" t="e">
        <f>CUMPRINC($E$5/12,$E$7,$E$6,$D$10,D176,0)</f>
        <v>#NUM!</v>
      </c>
      <c r="I176" s="20" t="e">
        <f>CUMIPMT($E$5/12,$E$7,$E$6,$D$10,D176,0)</f>
        <v>#NUM!</v>
      </c>
    </row>
    <row r="177" spans="4:9" x14ac:dyDescent="0.25">
      <c r="D177" s="9">
        <v>168</v>
      </c>
      <c r="E177" s="8" t="e">
        <f t="shared" si="6"/>
        <v>#NUM!</v>
      </c>
      <c r="F177" s="8" t="e">
        <f t="shared" si="7"/>
        <v>#NUM!</v>
      </c>
      <c r="G177" s="8" t="e">
        <f t="shared" si="8"/>
        <v>#NUM!</v>
      </c>
      <c r="H177" s="19" t="e">
        <f>CUMPRINC($E$5/12,$E$7,$E$6,$D$10,D177,0)</f>
        <v>#NUM!</v>
      </c>
      <c r="I177" s="20" t="e">
        <f>CUMIPMT($E$5/12,$E$7,$E$6,$D$10,D177,0)</f>
        <v>#NUM!</v>
      </c>
    </row>
    <row r="178" spans="4:9" x14ac:dyDescent="0.25">
      <c r="D178" s="9">
        <v>169</v>
      </c>
      <c r="E178" s="8" t="e">
        <f t="shared" si="6"/>
        <v>#NUM!</v>
      </c>
      <c r="F178" s="8" t="e">
        <f t="shared" si="7"/>
        <v>#NUM!</v>
      </c>
      <c r="G178" s="8" t="e">
        <f t="shared" si="8"/>
        <v>#NUM!</v>
      </c>
      <c r="H178" s="19" t="e">
        <f>CUMPRINC($E$5/12,$E$7,$E$6,$D$10,D178,0)</f>
        <v>#NUM!</v>
      </c>
      <c r="I178" s="20" t="e">
        <f>CUMIPMT($E$5/12,$E$7,$E$6,$D$10,D178,0)</f>
        <v>#NUM!</v>
      </c>
    </row>
    <row r="179" spans="4:9" x14ac:dyDescent="0.25">
      <c r="D179" s="9">
        <v>170</v>
      </c>
      <c r="E179" s="8" t="e">
        <f t="shared" si="6"/>
        <v>#NUM!</v>
      </c>
      <c r="F179" s="8" t="e">
        <f t="shared" si="7"/>
        <v>#NUM!</v>
      </c>
      <c r="G179" s="8" t="e">
        <f t="shared" si="8"/>
        <v>#NUM!</v>
      </c>
      <c r="H179" s="19" t="e">
        <f>CUMPRINC($E$5/12,$E$7,$E$6,$D$10,D179,0)</f>
        <v>#NUM!</v>
      </c>
      <c r="I179" s="20" t="e">
        <f>CUMIPMT($E$5/12,$E$7,$E$6,$D$10,D179,0)</f>
        <v>#NUM!</v>
      </c>
    </row>
    <row r="180" spans="4:9" x14ac:dyDescent="0.25">
      <c r="D180" s="9">
        <v>171</v>
      </c>
      <c r="E180" s="8" t="e">
        <f t="shared" si="6"/>
        <v>#NUM!</v>
      </c>
      <c r="F180" s="8" t="e">
        <f t="shared" si="7"/>
        <v>#NUM!</v>
      </c>
      <c r="G180" s="8" t="e">
        <f t="shared" si="8"/>
        <v>#NUM!</v>
      </c>
      <c r="H180" s="19" t="e">
        <f>CUMPRINC($E$5/12,$E$7,$E$6,$D$10,D180,0)</f>
        <v>#NUM!</v>
      </c>
      <c r="I180" s="20" t="e">
        <f>CUMIPMT($E$5/12,$E$7,$E$6,$D$10,D180,0)</f>
        <v>#NUM!</v>
      </c>
    </row>
    <row r="181" spans="4:9" x14ac:dyDescent="0.25">
      <c r="D181" s="9">
        <v>172</v>
      </c>
      <c r="E181" s="8" t="e">
        <f t="shared" si="6"/>
        <v>#NUM!</v>
      </c>
      <c r="F181" s="8" t="e">
        <f t="shared" si="7"/>
        <v>#NUM!</v>
      </c>
      <c r="G181" s="8" t="e">
        <f t="shared" si="8"/>
        <v>#NUM!</v>
      </c>
      <c r="H181" s="19" t="e">
        <f>CUMPRINC($E$5/12,$E$7,$E$6,$D$10,D181,0)</f>
        <v>#NUM!</v>
      </c>
      <c r="I181" s="20" t="e">
        <f>CUMIPMT($E$5/12,$E$7,$E$6,$D$10,D181,0)</f>
        <v>#NUM!</v>
      </c>
    </row>
    <row r="182" spans="4:9" x14ac:dyDescent="0.25">
      <c r="D182" s="9">
        <v>173</v>
      </c>
      <c r="E182" s="8" t="e">
        <f t="shared" si="6"/>
        <v>#NUM!</v>
      </c>
      <c r="F182" s="8" t="e">
        <f t="shared" si="7"/>
        <v>#NUM!</v>
      </c>
      <c r="G182" s="8" t="e">
        <f t="shared" si="8"/>
        <v>#NUM!</v>
      </c>
      <c r="H182" s="19" t="e">
        <f>CUMPRINC($E$5/12,$E$7,$E$6,$D$10,D182,0)</f>
        <v>#NUM!</v>
      </c>
      <c r="I182" s="20" t="e">
        <f>CUMIPMT($E$5/12,$E$7,$E$6,$D$10,D182,0)</f>
        <v>#NUM!</v>
      </c>
    </row>
    <row r="183" spans="4:9" x14ac:dyDescent="0.25">
      <c r="D183" s="9">
        <v>174</v>
      </c>
      <c r="E183" s="8" t="e">
        <f t="shared" si="6"/>
        <v>#NUM!</v>
      </c>
      <c r="F183" s="8" t="e">
        <f t="shared" si="7"/>
        <v>#NUM!</v>
      </c>
      <c r="G183" s="8" t="e">
        <f t="shared" si="8"/>
        <v>#NUM!</v>
      </c>
      <c r="H183" s="19" t="e">
        <f>CUMPRINC($E$5/12,$E$7,$E$6,$D$10,D183,0)</f>
        <v>#NUM!</v>
      </c>
      <c r="I183" s="20" t="e">
        <f>CUMIPMT($E$5/12,$E$7,$E$6,$D$10,D183,0)</f>
        <v>#NUM!</v>
      </c>
    </row>
    <row r="184" spans="4:9" x14ac:dyDescent="0.25">
      <c r="D184" s="9">
        <v>175</v>
      </c>
      <c r="E184" s="8" t="e">
        <f t="shared" si="6"/>
        <v>#NUM!</v>
      </c>
      <c r="F184" s="8" t="e">
        <f t="shared" si="7"/>
        <v>#NUM!</v>
      </c>
      <c r="G184" s="8" t="e">
        <f t="shared" si="8"/>
        <v>#NUM!</v>
      </c>
      <c r="H184" s="19" t="e">
        <f>CUMPRINC($E$5/12,$E$7,$E$6,$D$10,D184,0)</f>
        <v>#NUM!</v>
      </c>
      <c r="I184" s="20" t="e">
        <f>CUMIPMT($E$5/12,$E$7,$E$6,$D$10,D184,0)</f>
        <v>#NUM!</v>
      </c>
    </row>
    <row r="185" spans="4:9" x14ac:dyDescent="0.25">
      <c r="D185" s="9">
        <v>176</v>
      </c>
      <c r="E185" s="8" t="e">
        <f t="shared" si="6"/>
        <v>#NUM!</v>
      </c>
      <c r="F185" s="8" t="e">
        <f t="shared" si="7"/>
        <v>#NUM!</v>
      </c>
      <c r="G185" s="8" t="e">
        <f t="shared" si="8"/>
        <v>#NUM!</v>
      </c>
      <c r="H185" s="19" t="e">
        <f>CUMPRINC($E$5/12,$E$7,$E$6,$D$10,D185,0)</f>
        <v>#NUM!</v>
      </c>
      <c r="I185" s="20" t="e">
        <f>CUMIPMT($E$5/12,$E$7,$E$6,$D$10,D185,0)</f>
        <v>#NUM!</v>
      </c>
    </row>
    <row r="186" spans="4:9" x14ac:dyDescent="0.25">
      <c r="D186" s="9">
        <v>177</v>
      </c>
      <c r="E186" s="8" t="e">
        <f t="shared" si="6"/>
        <v>#NUM!</v>
      </c>
      <c r="F186" s="8" t="e">
        <f t="shared" si="7"/>
        <v>#NUM!</v>
      </c>
      <c r="G186" s="8" t="e">
        <f t="shared" si="8"/>
        <v>#NUM!</v>
      </c>
      <c r="H186" s="19" t="e">
        <f>CUMPRINC($E$5/12,$E$7,$E$6,$D$10,D186,0)</f>
        <v>#NUM!</v>
      </c>
      <c r="I186" s="20" t="e">
        <f>CUMIPMT($E$5/12,$E$7,$E$6,$D$10,D186,0)</f>
        <v>#NUM!</v>
      </c>
    </row>
    <row r="187" spans="4:9" x14ac:dyDescent="0.25">
      <c r="D187" s="9">
        <v>178</v>
      </c>
      <c r="E187" s="8" t="e">
        <f t="shared" si="6"/>
        <v>#NUM!</v>
      </c>
      <c r="F187" s="8" t="e">
        <f t="shared" si="7"/>
        <v>#NUM!</v>
      </c>
      <c r="G187" s="8" t="e">
        <f t="shared" si="8"/>
        <v>#NUM!</v>
      </c>
      <c r="H187" s="19" t="e">
        <f>CUMPRINC($E$5/12,$E$7,$E$6,$D$10,D187,0)</f>
        <v>#NUM!</v>
      </c>
      <c r="I187" s="20" t="e">
        <f>CUMIPMT($E$5/12,$E$7,$E$6,$D$10,D187,0)</f>
        <v>#NUM!</v>
      </c>
    </row>
    <row r="188" spans="4:9" x14ac:dyDescent="0.25">
      <c r="D188" s="9">
        <v>179</v>
      </c>
      <c r="E188" s="8" t="e">
        <f t="shared" si="6"/>
        <v>#NUM!</v>
      </c>
      <c r="F188" s="8" t="e">
        <f t="shared" si="7"/>
        <v>#NUM!</v>
      </c>
      <c r="G188" s="8" t="e">
        <f t="shared" si="8"/>
        <v>#NUM!</v>
      </c>
      <c r="H188" s="19" t="e">
        <f>CUMPRINC($E$5/12,$E$7,$E$6,$D$10,D188,0)</f>
        <v>#NUM!</v>
      </c>
      <c r="I188" s="20" t="e">
        <f>CUMIPMT($E$5/12,$E$7,$E$6,$D$10,D188,0)</f>
        <v>#NUM!</v>
      </c>
    </row>
    <row r="189" spans="4:9" x14ac:dyDescent="0.25">
      <c r="D189" s="9">
        <v>180</v>
      </c>
      <c r="E189" s="8" t="e">
        <f t="shared" si="6"/>
        <v>#NUM!</v>
      </c>
      <c r="F189" s="8" t="e">
        <f t="shared" si="7"/>
        <v>#NUM!</v>
      </c>
      <c r="G189" s="8" t="e">
        <f t="shared" si="8"/>
        <v>#NUM!</v>
      </c>
      <c r="H189" s="19" t="e">
        <f>CUMPRINC($E$5/12,$E$7,$E$6,$D$10,D189,0)</f>
        <v>#NUM!</v>
      </c>
      <c r="I189" s="20" t="e">
        <f>CUMIPMT($E$5/12,$E$7,$E$6,$D$10,D189,0)</f>
        <v>#NUM!</v>
      </c>
    </row>
    <row r="190" spans="4:9" x14ac:dyDescent="0.25">
      <c r="D190" s="9">
        <v>181</v>
      </c>
      <c r="E190" s="8" t="e">
        <f t="shared" si="6"/>
        <v>#NUM!</v>
      </c>
      <c r="F190" s="8" t="e">
        <f t="shared" si="7"/>
        <v>#NUM!</v>
      </c>
      <c r="G190" s="8" t="e">
        <f t="shared" si="8"/>
        <v>#NUM!</v>
      </c>
      <c r="H190" s="19" t="e">
        <f>CUMPRINC($E$5/12,$E$7,$E$6,$D$10,D190,0)</f>
        <v>#NUM!</v>
      </c>
      <c r="I190" s="20" t="e">
        <f>CUMIPMT($E$5/12,$E$7,$E$6,$D$10,D190,0)</f>
        <v>#NUM!</v>
      </c>
    </row>
    <row r="191" spans="4:9" x14ac:dyDescent="0.25">
      <c r="D191" s="9">
        <v>182</v>
      </c>
      <c r="E191" s="8" t="e">
        <f t="shared" si="6"/>
        <v>#NUM!</v>
      </c>
      <c r="F191" s="8" t="e">
        <f t="shared" si="7"/>
        <v>#NUM!</v>
      </c>
      <c r="G191" s="8" t="e">
        <f t="shared" si="8"/>
        <v>#NUM!</v>
      </c>
      <c r="H191" s="19" t="e">
        <f>CUMPRINC($E$5/12,$E$7,$E$6,$D$10,D191,0)</f>
        <v>#NUM!</v>
      </c>
      <c r="I191" s="20" t="e">
        <f>CUMIPMT($E$5/12,$E$7,$E$6,$D$10,D191,0)</f>
        <v>#NUM!</v>
      </c>
    </row>
    <row r="192" spans="4:9" x14ac:dyDescent="0.25">
      <c r="D192" s="9">
        <v>183</v>
      </c>
      <c r="E192" s="8" t="e">
        <f t="shared" si="6"/>
        <v>#NUM!</v>
      </c>
      <c r="F192" s="8" t="e">
        <f t="shared" si="7"/>
        <v>#NUM!</v>
      </c>
      <c r="G192" s="8" t="e">
        <f t="shared" si="8"/>
        <v>#NUM!</v>
      </c>
      <c r="H192" s="19" t="e">
        <f>CUMPRINC($E$5/12,$E$7,$E$6,$D$10,D192,0)</f>
        <v>#NUM!</v>
      </c>
      <c r="I192" s="20" t="e">
        <f>CUMIPMT($E$5/12,$E$7,$E$6,$D$10,D192,0)</f>
        <v>#NUM!</v>
      </c>
    </row>
    <row r="193" spans="4:9" x14ac:dyDescent="0.25">
      <c r="D193" s="9">
        <v>184</v>
      </c>
      <c r="E193" s="8" t="e">
        <f t="shared" si="6"/>
        <v>#NUM!</v>
      </c>
      <c r="F193" s="8" t="e">
        <f t="shared" si="7"/>
        <v>#NUM!</v>
      </c>
      <c r="G193" s="8" t="e">
        <f t="shared" si="8"/>
        <v>#NUM!</v>
      </c>
      <c r="H193" s="19" t="e">
        <f>CUMPRINC($E$5/12,$E$7,$E$6,$D$10,D193,0)</f>
        <v>#NUM!</v>
      </c>
      <c r="I193" s="20" t="e">
        <f>CUMIPMT($E$5/12,$E$7,$E$6,$D$10,D193,0)</f>
        <v>#NUM!</v>
      </c>
    </row>
    <row r="194" spans="4:9" x14ac:dyDescent="0.25">
      <c r="D194" s="9">
        <v>185</v>
      </c>
      <c r="E194" s="8" t="e">
        <f t="shared" si="6"/>
        <v>#NUM!</v>
      </c>
      <c r="F194" s="8" t="e">
        <f t="shared" si="7"/>
        <v>#NUM!</v>
      </c>
      <c r="G194" s="8" t="e">
        <f t="shared" si="8"/>
        <v>#NUM!</v>
      </c>
      <c r="H194" s="19" t="e">
        <f>CUMPRINC($E$5/12,$E$7,$E$6,$D$10,D194,0)</f>
        <v>#NUM!</v>
      </c>
      <c r="I194" s="20" t="e">
        <f>CUMIPMT($E$5/12,$E$7,$E$6,$D$10,D194,0)</f>
        <v>#NUM!</v>
      </c>
    </row>
    <row r="195" spans="4:9" x14ac:dyDescent="0.25">
      <c r="D195" s="9">
        <v>186</v>
      </c>
      <c r="E195" s="8" t="e">
        <f t="shared" si="6"/>
        <v>#NUM!</v>
      </c>
      <c r="F195" s="8" t="e">
        <f t="shared" si="7"/>
        <v>#NUM!</v>
      </c>
      <c r="G195" s="8" t="e">
        <f t="shared" si="8"/>
        <v>#NUM!</v>
      </c>
      <c r="H195" s="19" t="e">
        <f>CUMPRINC($E$5/12,$E$7,$E$6,$D$10,D195,0)</f>
        <v>#NUM!</v>
      </c>
      <c r="I195" s="20" t="e">
        <f>CUMIPMT($E$5/12,$E$7,$E$6,$D$10,D195,0)</f>
        <v>#NUM!</v>
      </c>
    </row>
    <row r="196" spans="4:9" x14ac:dyDescent="0.25">
      <c r="D196" s="9">
        <v>187</v>
      </c>
      <c r="E196" s="8" t="e">
        <f t="shared" si="6"/>
        <v>#NUM!</v>
      </c>
      <c r="F196" s="8" t="e">
        <f t="shared" si="7"/>
        <v>#NUM!</v>
      </c>
      <c r="G196" s="8" t="e">
        <f t="shared" si="8"/>
        <v>#NUM!</v>
      </c>
      <c r="H196" s="19" t="e">
        <f>CUMPRINC($E$5/12,$E$7,$E$6,$D$10,D196,0)</f>
        <v>#NUM!</v>
      </c>
      <c r="I196" s="20" t="e">
        <f>CUMIPMT($E$5/12,$E$7,$E$6,$D$10,D196,0)</f>
        <v>#NUM!</v>
      </c>
    </row>
    <row r="197" spans="4:9" x14ac:dyDescent="0.25">
      <c r="D197" s="9">
        <v>188</v>
      </c>
      <c r="E197" s="8" t="e">
        <f t="shared" si="6"/>
        <v>#NUM!</v>
      </c>
      <c r="F197" s="8" t="e">
        <f t="shared" si="7"/>
        <v>#NUM!</v>
      </c>
      <c r="G197" s="8" t="e">
        <f t="shared" si="8"/>
        <v>#NUM!</v>
      </c>
      <c r="H197" s="19" t="e">
        <f>CUMPRINC($E$5/12,$E$7,$E$6,$D$10,D197,0)</f>
        <v>#NUM!</v>
      </c>
      <c r="I197" s="20" t="e">
        <f>CUMIPMT($E$5/12,$E$7,$E$6,$D$10,D197,0)</f>
        <v>#NUM!</v>
      </c>
    </row>
    <row r="198" spans="4:9" x14ac:dyDescent="0.25">
      <c r="D198" s="9">
        <v>189</v>
      </c>
      <c r="E198" s="8" t="e">
        <f t="shared" si="6"/>
        <v>#NUM!</v>
      </c>
      <c r="F198" s="8" t="e">
        <f t="shared" si="7"/>
        <v>#NUM!</v>
      </c>
      <c r="G198" s="8" t="e">
        <f t="shared" si="8"/>
        <v>#NUM!</v>
      </c>
      <c r="H198" s="19" t="e">
        <f>CUMPRINC($E$5/12,$E$7,$E$6,$D$10,D198,0)</f>
        <v>#NUM!</v>
      </c>
      <c r="I198" s="20" t="e">
        <f>CUMIPMT($E$5/12,$E$7,$E$6,$D$10,D198,0)</f>
        <v>#NUM!</v>
      </c>
    </row>
    <row r="199" spans="4:9" x14ac:dyDescent="0.25">
      <c r="D199" s="9">
        <v>190</v>
      </c>
      <c r="E199" s="8" t="e">
        <f t="shared" si="6"/>
        <v>#NUM!</v>
      </c>
      <c r="F199" s="8" t="e">
        <f t="shared" si="7"/>
        <v>#NUM!</v>
      </c>
      <c r="G199" s="8" t="e">
        <f t="shared" si="8"/>
        <v>#NUM!</v>
      </c>
      <c r="H199" s="19" t="e">
        <f>CUMPRINC($E$5/12,$E$7,$E$6,$D$10,D199,0)</f>
        <v>#NUM!</v>
      </c>
      <c r="I199" s="20" t="e">
        <f>CUMIPMT($E$5/12,$E$7,$E$6,$D$10,D199,0)</f>
        <v>#NUM!</v>
      </c>
    </row>
    <row r="200" spans="4:9" x14ac:dyDescent="0.25">
      <c r="D200" s="9">
        <v>191</v>
      </c>
      <c r="E200" s="8" t="e">
        <f t="shared" si="6"/>
        <v>#NUM!</v>
      </c>
      <c r="F200" s="8" t="e">
        <f t="shared" si="7"/>
        <v>#NUM!</v>
      </c>
      <c r="G200" s="8" t="e">
        <f t="shared" si="8"/>
        <v>#NUM!</v>
      </c>
      <c r="H200" s="19" t="e">
        <f>CUMPRINC($E$5/12,$E$7,$E$6,$D$10,D200,0)</f>
        <v>#NUM!</v>
      </c>
      <c r="I200" s="20" t="e">
        <f>CUMIPMT($E$5/12,$E$7,$E$6,$D$10,D200,0)</f>
        <v>#NUM!</v>
      </c>
    </row>
    <row r="201" spans="4:9" x14ac:dyDescent="0.25">
      <c r="D201" s="9">
        <v>192</v>
      </c>
      <c r="E201" s="8" t="e">
        <f t="shared" si="6"/>
        <v>#NUM!</v>
      </c>
      <c r="F201" s="8" t="e">
        <f t="shared" si="7"/>
        <v>#NUM!</v>
      </c>
      <c r="G201" s="8" t="e">
        <f t="shared" si="8"/>
        <v>#NUM!</v>
      </c>
      <c r="H201" s="19" t="e">
        <f>CUMPRINC($E$5/12,$E$7,$E$6,$D$10,D201,0)</f>
        <v>#NUM!</v>
      </c>
      <c r="I201" s="20" t="e">
        <f>CUMIPMT($E$5/12,$E$7,$E$6,$D$10,D201,0)</f>
        <v>#NUM!</v>
      </c>
    </row>
    <row r="202" spans="4:9" x14ac:dyDescent="0.25">
      <c r="D202" s="9">
        <v>193</v>
      </c>
      <c r="E202" s="8" t="e">
        <f t="shared" si="6"/>
        <v>#NUM!</v>
      </c>
      <c r="F202" s="8" t="e">
        <f t="shared" si="7"/>
        <v>#NUM!</v>
      </c>
      <c r="G202" s="8" t="e">
        <f t="shared" si="8"/>
        <v>#NUM!</v>
      </c>
      <c r="H202" s="19" t="e">
        <f>CUMPRINC($E$5/12,$E$7,$E$6,$D$10,D202,0)</f>
        <v>#NUM!</v>
      </c>
      <c r="I202" s="20" t="e">
        <f>CUMIPMT($E$5/12,$E$7,$E$6,$D$10,D202,0)</f>
        <v>#NUM!</v>
      </c>
    </row>
    <row r="203" spans="4:9" x14ac:dyDescent="0.25">
      <c r="D203" s="9">
        <v>194</v>
      </c>
      <c r="E203" s="8" t="e">
        <f t="shared" ref="E203:E266" si="9">PPMT($E$5/12,D203,$E$7,$E$6)</f>
        <v>#NUM!</v>
      </c>
      <c r="F203" s="8" t="e">
        <f t="shared" ref="F203:F266" si="10">IPMT($E$5/12,D203,$E$7,$E$6)</f>
        <v>#NUM!</v>
      </c>
      <c r="G203" s="8" t="e">
        <f t="shared" ref="G203:G266" si="11">+E203+F203</f>
        <v>#NUM!</v>
      </c>
      <c r="H203" s="19" t="e">
        <f>CUMPRINC($E$5/12,$E$7,$E$6,$D$10,D203,0)</f>
        <v>#NUM!</v>
      </c>
      <c r="I203" s="20" t="e">
        <f>CUMIPMT($E$5/12,$E$7,$E$6,$D$10,D203,0)</f>
        <v>#NUM!</v>
      </c>
    </row>
    <row r="204" spans="4:9" x14ac:dyDescent="0.25">
      <c r="D204" s="9">
        <v>195</v>
      </c>
      <c r="E204" s="8" t="e">
        <f t="shared" si="9"/>
        <v>#NUM!</v>
      </c>
      <c r="F204" s="8" t="e">
        <f t="shared" si="10"/>
        <v>#NUM!</v>
      </c>
      <c r="G204" s="8" t="e">
        <f t="shared" si="11"/>
        <v>#NUM!</v>
      </c>
      <c r="H204" s="19" t="e">
        <f>CUMPRINC($E$5/12,$E$7,$E$6,$D$10,D204,0)</f>
        <v>#NUM!</v>
      </c>
      <c r="I204" s="20" t="e">
        <f>CUMIPMT($E$5/12,$E$7,$E$6,$D$10,D204,0)</f>
        <v>#NUM!</v>
      </c>
    </row>
    <row r="205" spans="4:9" x14ac:dyDescent="0.25">
      <c r="D205" s="9">
        <v>196</v>
      </c>
      <c r="E205" s="8" t="e">
        <f t="shared" si="9"/>
        <v>#NUM!</v>
      </c>
      <c r="F205" s="8" t="e">
        <f t="shared" si="10"/>
        <v>#NUM!</v>
      </c>
      <c r="G205" s="8" t="e">
        <f t="shared" si="11"/>
        <v>#NUM!</v>
      </c>
      <c r="H205" s="19" t="e">
        <f>CUMPRINC($E$5/12,$E$7,$E$6,$D$10,D205,0)</f>
        <v>#NUM!</v>
      </c>
      <c r="I205" s="20" t="e">
        <f>CUMIPMT($E$5/12,$E$7,$E$6,$D$10,D205,0)</f>
        <v>#NUM!</v>
      </c>
    </row>
    <row r="206" spans="4:9" x14ac:dyDescent="0.25">
      <c r="D206" s="9">
        <v>197</v>
      </c>
      <c r="E206" s="8" t="e">
        <f t="shared" si="9"/>
        <v>#NUM!</v>
      </c>
      <c r="F206" s="8" t="e">
        <f t="shared" si="10"/>
        <v>#NUM!</v>
      </c>
      <c r="G206" s="8" t="e">
        <f t="shared" si="11"/>
        <v>#NUM!</v>
      </c>
      <c r="H206" s="19" t="e">
        <f>CUMPRINC($E$5/12,$E$7,$E$6,$D$10,D206,0)</f>
        <v>#NUM!</v>
      </c>
      <c r="I206" s="20" t="e">
        <f>CUMIPMT($E$5/12,$E$7,$E$6,$D$10,D206,0)</f>
        <v>#NUM!</v>
      </c>
    </row>
    <row r="207" spans="4:9" x14ac:dyDescent="0.25">
      <c r="D207" s="9">
        <v>198</v>
      </c>
      <c r="E207" s="8" t="e">
        <f t="shared" si="9"/>
        <v>#NUM!</v>
      </c>
      <c r="F207" s="8" t="e">
        <f t="shared" si="10"/>
        <v>#NUM!</v>
      </c>
      <c r="G207" s="8" t="e">
        <f t="shared" si="11"/>
        <v>#NUM!</v>
      </c>
      <c r="H207" s="19" t="e">
        <f>CUMPRINC($E$5/12,$E$7,$E$6,$D$10,D207,0)</f>
        <v>#NUM!</v>
      </c>
      <c r="I207" s="20" t="e">
        <f>CUMIPMT($E$5/12,$E$7,$E$6,$D$10,D207,0)</f>
        <v>#NUM!</v>
      </c>
    </row>
    <row r="208" spans="4:9" x14ac:dyDescent="0.25">
      <c r="D208" s="9">
        <v>199</v>
      </c>
      <c r="E208" s="8" t="e">
        <f t="shared" si="9"/>
        <v>#NUM!</v>
      </c>
      <c r="F208" s="8" t="e">
        <f t="shared" si="10"/>
        <v>#NUM!</v>
      </c>
      <c r="G208" s="8" t="e">
        <f t="shared" si="11"/>
        <v>#NUM!</v>
      </c>
      <c r="H208" s="19" t="e">
        <f>CUMPRINC($E$5/12,$E$7,$E$6,$D$10,D208,0)</f>
        <v>#NUM!</v>
      </c>
      <c r="I208" s="20" t="e">
        <f>CUMIPMT($E$5/12,$E$7,$E$6,$D$10,D208,0)</f>
        <v>#NUM!</v>
      </c>
    </row>
    <row r="209" spans="4:9" x14ac:dyDescent="0.25">
      <c r="D209" s="9">
        <v>200</v>
      </c>
      <c r="E209" s="8" t="e">
        <f t="shared" si="9"/>
        <v>#NUM!</v>
      </c>
      <c r="F209" s="8" t="e">
        <f t="shared" si="10"/>
        <v>#NUM!</v>
      </c>
      <c r="G209" s="8" t="e">
        <f t="shared" si="11"/>
        <v>#NUM!</v>
      </c>
      <c r="H209" s="19" t="e">
        <f>CUMPRINC($E$5/12,$E$7,$E$6,$D$10,D209,0)</f>
        <v>#NUM!</v>
      </c>
      <c r="I209" s="20" t="e">
        <f>CUMIPMT($E$5/12,$E$7,$E$6,$D$10,D209,0)</f>
        <v>#NUM!</v>
      </c>
    </row>
    <row r="210" spans="4:9" x14ac:dyDescent="0.25">
      <c r="D210" s="9">
        <v>201</v>
      </c>
      <c r="E210" s="8" t="e">
        <f t="shared" si="9"/>
        <v>#NUM!</v>
      </c>
      <c r="F210" s="8" t="e">
        <f t="shared" si="10"/>
        <v>#NUM!</v>
      </c>
      <c r="G210" s="8" t="e">
        <f t="shared" si="11"/>
        <v>#NUM!</v>
      </c>
      <c r="H210" s="19" t="e">
        <f>CUMPRINC($E$5/12,$E$7,$E$6,$D$10,D210,0)</f>
        <v>#NUM!</v>
      </c>
      <c r="I210" s="20" t="e">
        <f>CUMIPMT($E$5/12,$E$7,$E$6,$D$10,D210,0)</f>
        <v>#NUM!</v>
      </c>
    </row>
    <row r="211" spans="4:9" x14ac:dyDescent="0.25">
      <c r="D211" s="9">
        <v>202</v>
      </c>
      <c r="E211" s="8" t="e">
        <f t="shared" si="9"/>
        <v>#NUM!</v>
      </c>
      <c r="F211" s="8" t="e">
        <f t="shared" si="10"/>
        <v>#NUM!</v>
      </c>
      <c r="G211" s="8" t="e">
        <f t="shared" si="11"/>
        <v>#NUM!</v>
      </c>
      <c r="H211" s="19" t="e">
        <f>CUMPRINC($E$5/12,$E$7,$E$6,$D$10,D211,0)</f>
        <v>#NUM!</v>
      </c>
      <c r="I211" s="20" t="e">
        <f>CUMIPMT($E$5/12,$E$7,$E$6,$D$10,D211,0)</f>
        <v>#NUM!</v>
      </c>
    </row>
    <row r="212" spans="4:9" x14ac:dyDescent="0.25">
      <c r="D212" s="9">
        <v>203</v>
      </c>
      <c r="E212" s="8" t="e">
        <f t="shared" si="9"/>
        <v>#NUM!</v>
      </c>
      <c r="F212" s="8" t="e">
        <f t="shared" si="10"/>
        <v>#NUM!</v>
      </c>
      <c r="G212" s="8" t="e">
        <f t="shared" si="11"/>
        <v>#NUM!</v>
      </c>
      <c r="H212" s="19" t="e">
        <f>CUMPRINC($E$5/12,$E$7,$E$6,$D$10,D212,0)</f>
        <v>#NUM!</v>
      </c>
      <c r="I212" s="20" t="e">
        <f>CUMIPMT($E$5/12,$E$7,$E$6,$D$10,D212,0)</f>
        <v>#NUM!</v>
      </c>
    </row>
    <row r="213" spans="4:9" x14ac:dyDescent="0.25">
      <c r="D213" s="9">
        <v>204</v>
      </c>
      <c r="E213" s="8" t="e">
        <f t="shared" si="9"/>
        <v>#NUM!</v>
      </c>
      <c r="F213" s="8" t="e">
        <f t="shared" si="10"/>
        <v>#NUM!</v>
      </c>
      <c r="G213" s="8" t="e">
        <f t="shared" si="11"/>
        <v>#NUM!</v>
      </c>
      <c r="H213" s="19" t="e">
        <f>CUMPRINC($E$5/12,$E$7,$E$6,$D$10,D213,0)</f>
        <v>#NUM!</v>
      </c>
      <c r="I213" s="20" t="e">
        <f>CUMIPMT($E$5/12,$E$7,$E$6,$D$10,D213,0)</f>
        <v>#NUM!</v>
      </c>
    </row>
    <row r="214" spans="4:9" x14ac:dyDescent="0.25">
      <c r="D214" s="9">
        <v>205</v>
      </c>
      <c r="E214" s="8" t="e">
        <f t="shared" si="9"/>
        <v>#NUM!</v>
      </c>
      <c r="F214" s="8" t="e">
        <f t="shared" si="10"/>
        <v>#NUM!</v>
      </c>
      <c r="G214" s="8" t="e">
        <f t="shared" si="11"/>
        <v>#NUM!</v>
      </c>
      <c r="H214" s="19" t="e">
        <f>CUMPRINC($E$5/12,$E$7,$E$6,$D$10,D214,0)</f>
        <v>#NUM!</v>
      </c>
      <c r="I214" s="20" t="e">
        <f>CUMIPMT($E$5/12,$E$7,$E$6,$D$10,D214,0)</f>
        <v>#NUM!</v>
      </c>
    </row>
    <row r="215" spans="4:9" x14ac:dyDescent="0.25">
      <c r="D215" s="9">
        <v>206</v>
      </c>
      <c r="E215" s="8" t="e">
        <f t="shared" si="9"/>
        <v>#NUM!</v>
      </c>
      <c r="F215" s="8" t="e">
        <f t="shared" si="10"/>
        <v>#NUM!</v>
      </c>
      <c r="G215" s="8" t="e">
        <f t="shared" si="11"/>
        <v>#NUM!</v>
      </c>
      <c r="H215" s="19" t="e">
        <f>CUMPRINC($E$5/12,$E$7,$E$6,$D$10,D215,0)</f>
        <v>#NUM!</v>
      </c>
      <c r="I215" s="20" t="e">
        <f>CUMIPMT($E$5/12,$E$7,$E$6,$D$10,D215,0)</f>
        <v>#NUM!</v>
      </c>
    </row>
    <row r="216" spans="4:9" x14ac:dyDescent="0.25">
      <c r="D216" s="9">
        <v>207</v>
      </c>
      <c r="E216" s="8" t="e">
        <f t="shared" si="9"/>
        <v>#NUM!</v>
      </c>
      <c r="F216" s="8" t="e">
        <f t="shared" si="10"/>
        <v>#NUM!</v>
      </c>
      <c r="G216" s="8" t="e">
        <f t="shared" si="11"/>
        <v>#NUM!</v>
      </c>
      <c r="H216" s="19" t="e">
        <f>CUMPRINC($E$5/12,$E$7,$E$6,$D$10,D216,0)</f>
        <v>#NUM!</v>
      </c>
      <c r="I216" s="20" t="e">
        <f>CUMIPMT($E$5/12,$E$7,$E$6,$D$10,D216,0)</f>
        <v>#NUM!</v>
      </c>
    </row>
    <row r="217" spans="4:9" x14ac:dyDescent="0.25">
      <c r="D217" s="9">
        <v>208</v>
      </c>
      <c r="E217" s="8" t="e">
        <f t="shared" si="9"/>
        <v>#NUM!</v>
      </c>
      <c r="F217" s="8" t="e">
        <f t="shared" si="10"/>
        <v>#NUM!</v>
      </c>
      <c r="G217" s="8" t="e">
        <f t="shared" si="11"/>
        <v>#NUM!</v>
      </c>
      <c r="H217" s="19" t="e">
        <f>CUMPRINC($E$5/12,$E$7,$E$6,$D$10,D217,0)</f>
        <v>#NUM!</v>
      </c>
      <c r="I217" s="20" t="e">
        <f>CUMIPMT($E$5/12,$E$7,$E$6,$D$10,D217,0)</f>
        <v>#NUM!</v>
      </c>
    </row>
    <row r="218" spans="4:9" x14ac:dyDescent="0.25">
      <c r="D218" s="9">
        <v>209</v>
      </c>
      <c r="E218" s="8" t="e">
        <f t="shared" si="9"/>
        <v>#NUM!</v>
      </c>
      <c r="F218" s="8" t="e">
        <f t="shared" si="10"/>
        <v>#NUM!</v>
      </c>
      <c r="G218" s="8" t="e">
        <f t="shared" si="11"/>
        <v>#NUM!</v>
      </c>
      <c r="H218" s="19" t="e">
        <f>CUMPRINC($E$5/12,$E$7,$E$6,$D$10,D218,0)</f>
        <v>#NUM!</v>
      </c>
      <c r="I218" s="20" t="e">
        <f>CUMIPMT($E$5/12,$E$7,$E$6,$D$10,D218,0)</f>
        <v>#NUM!</v>
      </c>
    </row>
    <row r="219" spans="4:9" x14ac:dyDescent="0.25">
      <c r="D219" s="9">
        <v>210</v>
      </c>
      <c r="E219" s="8" t="e">
        <f t="shared" si="9"/>
        <v>#NUM!</v>
      </c>
      <c r="F219" s="8" t="e">
        <f t="shared" si="10"/>
        <v>#NUM!</v>
      </c>
      <c r="G219" s="8" t="e">
        <f t="shared" si="11"/>
        <v>#NUM!</v>
      </c>
      <c r="H219" s="19" t="e">
        <f>CUMPRINC($E$5/12,$E$7,$E$6,$D$10,D219,0)</f>
        <v>#NUM!</v>
      </c>
      <c r="I219" s="20" t="e">
        <f>CUMIPMT($E$5/12,$E$7,$E$6,$D$10,D219,0)</f>
        <v>#NUM!</v>
      </c>
    </row>
    <row r="220" spans="4:9" x14ac:dyDescent="0.25">
      <c r="D220" s="9">
        <v>211</v>
      </c>
      <c r="E220" s="8" t="e">
        <f t="shared" si="9"/>
        <v>#NUM!</v>
      </c>
      <c r="F220" s="8" t="e">
        <f t="shared" si="10"/>
        <v>#NUM!</v>
      </c>
      <c r="G220" s="8" t="e">
        <f t="shared" si="11"/>
        <v>#NUM!</v>
      </c>
      <c r="H220" s="19" t="e">
        <f>CUMPRINC($E$5/12,$E$7,$E$6,$D$10,D220,0)</f>
        <v>#NUM!</v>
      </c>
      <c r="I220" s="20" t="e">
        <f>CUMIPMT($E$5/12,$E$7,$E$6,$D$10,D220,0)</f>
        <v>#NUM!</v>
      </c>
    </row>
    <row r="221" spans="4:9" x14ac:dyDescent="0.25">
      <c r="D221" s="9">
        <v>212</v>
      </c>
      <c r="E221" s="8" t="e">
        <f t="shared" si="9"/>
        <v>#NUM!</v>
      </c>
      <c r="F221" s="8" t="e">
        <f t="shared" si="10"/>
        <v>#NUM!</v>
      </c>
      <c r="G221" s="8" t="e">
        <f t="shared" si="11"/>
        <v>#NUM!</v>
      </c>
      <c r="H221" s="19" t="e">
        <f>CUMPRINC($E$5/12,$E$7,$E$6,$D$10,D221,0)</f>
        <v>#NUM!</v>
      </c>
      <c r="I221" s="20" t="e">
        <f>CUMIPMT($E$5/12,$E$7,$E$6,$D$10,D221,0)</f>
        <v>#NUM!</v>
      </c>
    </row>
    <row r="222" spans="4:9" x14ac:dyDescent="0.25">
      <c r="D222" s="9">
        <v>213</v>
      </c>
      <c r="E222" s="8" t="e">
        <f t="shared" si="9"/>
        <v>#NUM!</v>
      </c>
      <c r="F222" s="8" t="e">
        <f t="shared" si="10"/>
        <v>#NUM!</v>
      </c>
      <c r="G222" s="8" t="e">
        <f t="shared" si="11"/>
        <v>#NUM!</v>
      </c>
      <c r="H222" s="19" t="e">
        <f>CUMPRINC($E$5/12,$E$7,$E$6,$D$10,D222,0)</f>
        <v>#NUM!</v>
      </c>
      <c r="I222" s="20" t="e">
        <f>CUMIPMT($E$5/12,$E$7,$E$6,$D$10,D222,0)</f>
        <v>#NUM!</v>
      </c>
    </row>
    <row r="223" spans="4:9" x14ac:dyDescent="0.25">
      <c r="D223" s="9">
        <v>214</v>
      </c>
      <c r="E223" s="8" t="e">
        <f t="shared" si="9"/>
        <v>#NUM!</v>
      </c>
      <c r="F223" s="8" t="e">
        <f t="shared" si="10"/>
        <v>#NUM!</v>
      </c>
      <c r="G223" s="8" t="e">
        <f t="shared" si="11"/>
        <v>#NUM!</v>
      </c>
      <c r="H223" s="19" t="e">
        <f>CUMPRINC($E$5/12,$E$7,$E$6,$D$10,D223,0)</f>
        <v>#NUM!</v>
      </c>
      <c r="I223" s="20" t="e">
        <f>CUMIPMT($E$5/12,$E$7,$E$6,$D$10,D223,0)</f>
        <v>#NUM!</v>
      </c>
    </row>
    <row r="224" spans="4:9" x14ac:dyDescent="0.25">
      <c r="D224" s="9">
        <v>215</v>
      </c>
      <c r="E224" s="8" t="e">
        <f t="shared" si="9"/>
        <v>#NUM!</v>
      </c>
      <c r="F224" s="8" t="e">
        <f t="shared" si="10"/>
        <v>#NUM!</v>
      </c>
      <c r="G224" s="8" t="e">
        <f t="shared" si="11"/>
        <v>#NUM!</v>
      </c>
      <c r="H224" s="19" t="e">
        <f>CUMPRINC($E$5/12,$E$7,$E$6,$D$10,D224,0)</f>
        <v>#NUM!</v>
      </c>
      <c r="I224" s="20" t="e">
        <f>CUMIPMT($E$5/12,$E$7,$E$6,$D$10,D224,0)</f>
        <v>#NUM!</v>
      </c>
    </row>
    <row r="225" spans="4:9" x14ac:dyDescent="0.25">
      <c r="D225" s="9">
        <v>216</v>
      </c>
      <c r="E225" s="8" t="e">
        <f t="shared" si="9"/>
        <v>#NUM!</v>
      </c>
      <c r="F225" s="8" t="e">
        <f t="shared" si="10"/>
        <v>#NUM!</v>
      </c>
      <c r="G225" s="8" t="e">
        <f t="shared" si="11"/>
        <v>#NUM!</v>
      </c>
      <c r="H225" s="19" t="e">
        <f>CUMPRINC($E$5/12,$E$7,$E$6,$D$10,D225,0)</f>
        <v>#NUM!</v>
      </c>
      <c r="I225" s="20" t="e">
        <f>CUMIPMT($E$5/12,$E$7,$E$6,$D$10,D225,0)</f>
        <v>#NUM!</v>
      </c>
    </row>
    <row r="226" spans="4:9" x14ac:dyDescent="0.25">
      <c r="D226" s="9">
        <v>217</v>
      </c>
      <c r="E226" s="8" t="e">
        <f t="shared" si="9"/>
        <v>#NUM!</v>
      </c>
      <c r="F226" s="8" t="e">
        <f t="shared" si="10"/>
        <v>#NUM!</v>
      </c>
      <c r="G226" s="8" t="e">
        <f t="shared" si="11"/>
        <v>#NUM!</v>
      </c>
      <c r="H226" s="19" t="e">
        <f>CUMPRINC($E$5/12,$E$7,$E$6,$D$10,D226,0)</f>
        <v>#NUM!</v>
      </c>
      <c r="I226" s="20" t="e">
        <f>CUMIPMT($E$5/12,$E$7,$E$6,$D$10,D226,0)</f>
        <v>#NUM!</v>
      </c>
    </row>
    <row r="227" spans="4:9" x14ac:dyDescent="0.25">
      <c r="D227" s="9">
        <v>218</v>
      </c>
      <c r="E227" s="8" t="e">
        <f t="shared" si="9"/>
        <v>#NUM!</v>
      </c>
      <c r="F227" s="8" t="e">
        <f t="shared" si="10"/>
        <v>#NUM!</v>
      </c>
      <c r="G227" s="8" t="e">
        <f t="shared" si="11"/>
        <v>#NUM!</v>
      </c>
      <c r="H227" s="19" t="e">
        <f>CUMPRINC($E$5/12,$E$7,$E$6,$D$10,D227,0)</f>
        <v>#NUM!</v>
      </c>
      <c r="I227" s="20" t="e">
        <f>CUMIPMT($E$5/12,$E$7,$E$6,$D$10,D227,0)</f>
        <v>#NUM!</v>
      </c>
    </row>
    <row r="228" spans="4:9" x14ac:dyDescent="0.25">
      <c r="D228" s="9">
        <v>219</v>
      </c>
      <c r="E228" s="8" t="e">
        <f t="shared" si="9"/>
        <v>#NUM!</v>
      </c>
      <c r="F228" s="8" t="e">
        <f t="shared" si="10"/>
        <v>#NUM!</v>
      </c>
      <c r="G228" s="8" t="e">
        <f t="shared" si="11"/>
        <v>#NUM!</v>
      </c>
      <c r="H228" s="19" t="e">
        <f>CUMPRINC($E$5/12,$E$7,$E$6,$D$10,D228,0)</f>
        <v>#NUM!</v>
      </c>
      <c r="I228" s="20" t="e">
        <f>CUMIPMT($E$5/12,$E$7,$E$6,$D$10,D228,0)</f>
        <v>#NUM!</v>
      </c>
    </row>
    <row r="229" spans="4:9" x14ac:dyDescent="0.25">
      <c r="D229" s="9">
        <v>220</v>
      </c>
      <c r="E229" s="8" t="e">
        <f t="shared" si="9"/>
        <v>#NUM!</v>
      </c>
      <c r="F229" s="8" t="e">
        <f t="shared" si="10"/>
        <v>#NUM!</v>
      </c>
      <c r="G229" s="8" t="e">
        <f t="shared" si="11"/>
        <v>#NUM!</v>
      </c>
      <c r="H229" s="19" t="e">
        <f>CUMPRINC($E$5/12,$E$7,$E$6,$D$10,D229,0)</f>
        <v>#NUM!</v>
      </c>
      <c r="I229" s="20" t="e">
        <f>CUMIPMT($E$5/12,$E$7,$E$6,$D$10,D229,0)</f>
        <v>#NUM!</v>
      </c>
    </row>
    <row r="230" spans="4:9" x14ac:dyDescent="0.25">
      <c r="D230" s="9">
        <v>221</v>
      </c>
      <c r="E230" s="8" t="e">
        <f t="shared" si="9"/>
        <v>#NUM!</v>
      </c>
      <c r="F230" s="8" t="e">
        <f t="shared" si="10"/>
        <v>#NUM!</v>
      </c>
      <c r="G230" s="8" t="e">
        <f t="shared" si="11"/>
        <v>#NUM!</v>
      </c>
      <c r="H230" s="19" t="e">
        <f>CUMPRINC($E$5/12,$E$7,$E$6,$D$10,D230,0)</f>
        <v>#NUM!</v>
      </c>
      <c r="I230" s="20" t="e">
        <f>CUMIPMT($E$5/12,$E$7,$E$6,$D$10,D230,0)</f>
        <v>#NUM!</v>
      </c>
    </row>
    <row r="231" spans="4:9" x14ac:dyDescent="0.25">
      <c r="D231" s="9">
        <v>222</v>
      </c>
      <c r="E231" s="8" t="e">
        <f t="shared" si="9"/>
        <v>#NUM!</v>
      </c>
      <c r="F231" s="8" t="e">
        <f t="shared" si="10"/>
        <v>#NUM!</v>
      </c>
      <c r="G231" s="8" t="e">
        <f t="shared" si="11"/>
        <v>#NUM!</v>
      </c>
      <c r="H231" s="19" t="e">
        <f>CUMPRINC($E$5/12,$E$7,$E$6,$D$10,D231,0)</f>
        <v>#NUM!</v>
      </c>
      <c r="I231" s="20" t="e">
        <f>CUMIPMT($E$5/12,$E$7,$E$6,$D$10,D231,0)</f>
        <v>#NUM!</v>
      </c>
    </row>
    <row r="232" spans="4:9" x14ac:dyDescent="0.25">
      <c r="D232" s="9">
        <v>223</v>
      </c>
      <c r="E232" s="8" t="e">
        <f t="shared" si="9"/>
        <v>#NUM!</v>
      </c>
      <c r="F232" s="8" t="e">
        <f t="shared" si="10"/>
        <v>#NUM!</v>
      </c>
      <c r="G232" s="8" t="e">
        <f t="shared" si="11"/>
        <v>#NUM!</v>
      </c>
      <c r="H232" s="19" t="e">
        <f>CUMPRINC($E$5/12,$E$7,$E$6,$D$10,D232,0)</f>
        <v>#NUM!</v>
      </c>
      <c r="I232" s="20" t="e">
        <f>CUMIPMT($E$5/12,$E$7,$E$6,$D$10,D232,0)</f>
        <v>#NUM!</v>
      </c>
    </row>
    <row r="233" spans="4:9" x14ac:dyDescent="0.25">
      <c r="D233" s="9">
        <v>224</v>
      </c>
      <c r="E233" s="8" t="e">
        <f t="shared" si="9"/>
        <v>#NUM!</v>
      </c>
      <c r="F233" s="8" t="e">
        <f t="shared" si="10"/>
        <v>#NUM!</v>
      </c>
      <c r="G233" s="8" t="e">
        <f t="shared" si="11"/>
        <v>#NUM!</v>
      </c>
      <c r="H233" s="19" t="e">
        <f>CUMPRINC($E$5/12,$E$7,$E$6,$D$10,D233,0)</f>
        <v>#NUM!</v>
      </c>
      <c r="I233" s="20" t="e">
        <f>CUMIPMT($E$5/12,$E$7,$E$6,$D$10,D233,0)</f>
        <v>#NUM!</v>
      </c>
    </row>
    <row r="234" spans="4:9" x14ac:dyDescent="0.25">
      <c r="D234" s="9">
        <v>225</v>
      </c>
      <c r="E234" s="8" t="e">
        <f t="shared" si="9"/>
        <v>#NUM!</v>
      </c>
      <c r="F234" s="8" t="e">
        <f t="shared" si="10"/>
        <v>#NUM!</v>
      </c>
      <c r="G234" s="8" t="e">
        <f t="shared" si="11"/>
        <v>#NUM!</v>
      </c>
      <c r="H234" s="19" t="e">
        <f>CUMPRINC($E$5/12,$E$7,$E$6,$D$10,D234,0)</f>
        <v>#NUM!</v>
      </c>
      <c r="I234" s="20" t="e">
        <f>CUMIPMT($E$5/12,$E$7,$E$6,$D$10,D234,0)</f>
        <v>#NUM!</v>
      </c>
    </row>
    <row r="235" spans="4:9" x14ac:dyDescent="0.25">
      <c r="D235" s="9">
        <v>226</v>
      </c>
      <c r="E235" s="8" t="e">
        <f t="shared" si="9"/>
        <v>#NUM!</v>
      </c>
      <c r="F235" s="8" t="e">
        <f t="shared" si="10"/>
        <v>#NUM!</v>
      </c>
      <c r="G235" s="8" t="e">
        <f t="shared" si="11"/>
        <v>#NUM!</v>
      </c>
      <c r="H235" s="19" t="e">
        <f>CUMPRINC($E$5/12,$E$7,$E$6,$D$10,D235,0)</f>
        <v>#NUM!</v>
      </c>
      <c r="I235" s="20" t="e">
        <f>CUMIPMT($E$5/12,$E$7,$E$6,$D$10,D235,0)</f>
        <v>#NUM!</v>
      </c>
    </row>
    <row r="236" spans="4:9" x14ac:dyDescent="0.25">
      <c r="D236" s="9">
        <v>227</v>
      </c>
      <c r="E236" s="8" t="e">
        <f t="shared" si="9"/>
        <v>#NUM!</v>
      </c>
      <c r="F236" s="8" t="e">
        <f t="shared" si="10"/>
        <v>#NUM!</v>
      </c>
      <c r="G236" s="8" t="e">
        <f t="shared" si="11"/>
        <v>#NUM!</v>
      </c>
      <c r="H236" s="19" t="e">
        <f>CUMPRINC($E$5/12,$E$7,$E$6,$D$10,D236,0)</f>
        <v>#NUM!</v>
      </c>
      <c r="I236" s="20" t="e">
        <f>CUMIPMT($E$5/12,$E$7,$E$6,$D$10,D236,0)</f>
        <v>#NUM!</v>
      </c>
    </row>
    <row r="237" spans="4:9" x14ac:dyDescent="0.25">
      <c r="D237" s="9">
        <v>228</v>
      </c>
      <c r="E237" s="8" t="e">
        <f t="shared" si="9"/>
        <v>#NUM!</v>
      </c>
      <c r="F237" s="8" t="e">
        <f t="shared" si="10"/>
        <v>#NUM!</v>
      </c>
      <c r="G237" s="8" t="e">
        <f t="shared" si="11"/>
        <v>#NUM!</v>
      </c>
      <c r="H237" s="19" t="e">
        <f>CUMPRINC($E$5/12,$E$7,$E$6,$D$10,D237,0)</f>
        <v>#NUM!</v>
      </c>
      <c r="I237" s="20" t="e">
        <f>CUMIPMT($E$5/12,$E$7,$E$6,$D$10,D237,0)</f>
        <v>#NUM!</v>
      </c>
    </row>
    <row r="238" spans="4:9" x14ac:dyDescent="0.25">
      <c r="D238" s="9">
        <v>229</v>
      </c>
      <c r="E238" s="8" t="e">
        <f t="shared" si="9"/>
        <v>#NUM!</v>
      </c>
      <c r="F238" s="8" t="e">
        <f t="shared" si="10"/>
        <v>#NUM!</v>
      </c>
      <c r="G238" s="8" t="e">
        <f t="shared" si="11"/>
        <v>#NUM!</v>
      </c>
      <c r="H238" s="19" t="e">
        <f>CUMPRINC($E$5/12,$E$7,$E$6,$D$10,D238,0)</f>
        <v>#NUM!</v>
      </c>
      <c r="I238" s="20" t="e">
        <f>CUMIPMT($E$5/12,$E$7,$E$6,$D$10,D238,0)</f>
        <v>#NUM!</v>
      </c>
    </row>
    <row r="239" spans="4:9" x14ac:dyDescent="0.25">
      <c r="D239" s="9">
        <v>230</v>
      </c>
      <c r="E239" s="8" t="e">
        <f t="shared" si="9"/>
        <v>#NUM!</v>
      </c>
      <c r="F239" s="8" t="e">
        <f t="shared" si="10"/>
        <v>#NUM!</v>
      </c>
      <c r="G239" s="8" t="e">
        <f t="shared" si="11"/>
        <v>#NUM!</v>
      </c>
      <c r="H239" s="19" t="e">
        <f>CUMPRINC($E$5/12,$E$7,$E$6,$D$10,D239,0)</f>
        <v>#NUM!</v>
      </c>
      <c r="I239" s="20" t="e">
        <f>CUMIPMT($E$5/12,$E$7,$E$6,$D$10,D239,0)</f>
        <v>#NUM!</v>
      </c>
    </row>
    <row r="240" spans="4:9" x14ac:dyDescent="0.25">
      <c r="D240" s="9">
        <v>231</v>
      </c>
      <c r="E240" s="8" t="e">
        <f t="shared" si="9"/>
        <v>#NUM!</v>
      </c>
      <c r="F240" s="8" t="e">
        <f t="shared" si="10"/>
        <v>#NUM!</v>
      </c>
      <c r="G240" s="8" t="e">
        <f t="shared" si="11"/>
        <v>#NUM!</v>
      </c>
      <c r="H240" s="19" t="e">
        <f>CUMPRINC($E$5/12,$E$7,$E$6,$D$10,D240,0)</f>
        <v>#NUM!</v>
      </c>
      <c r="I240" s="20" t="e">
        <f>CUMIPMT($E$5/12,$E$7,$E$6,$D$10,D240,0)</f>
        <v>#NUM!</v>
      </c>
    </row>
    <row r="241" spans="4:9" x14ac:dyDescent="0.25">
      <c r="D241" s="9">
        <v>232</v>
      </c>
      <c r="E241" s="8" t="e">
        <f t="shared" si="9"/>
        <v>#NUM!</v>
      </c>
      <c r="F241" s="8" t="e">
        <f t="shared" si="10"/>
        <v>#NUM!</v>
      </c>
      <c r="G241" s="8" t="e">
        <f t="shared" si="11"/>
        <v>#NUM!</v>
      </c>
      <c r="H241" s="19" t="e">
        <f>CUMPRINC($E$5/12,$E$7,$E$6,$D$10,D241,0)</f>
        <v>#NUM!</v>
      </c>
      <c r="I241" s="20" t="e">
        <f>CUMIPMT($E$5/12,$E$7,$E$6,$D$10,D241,0)</f>
        <v>#NUM!</v>
      </c>
    </row>
    <row r="242" spans="4:9" x14ac:dyDescent="0.25">
      <c r="D242" s="9">
        <v>233</v>
      </c>
      <c r="E242" s="8" t="e">
        <f t="shared" si="9"/>
        <v>#NUM!</v>
      </c>
      <c r="F242" s="8" t="e">
        <f t="shared" si="10"/>
        <v>#NUM!</v>
      </c>
      <c r="G242" s="8" t="e">
        <f t="shared" si="11"/>
        <v>#NUM!</v>
      </c>
      <c r="H242" s="19" t="e">
        <f>CUMPRINC($E$5/12,$E$7,$E$6,$D$10,D242,0)</f>
        <v>#NUM!</v>
      </c>
      <c r="I242" s="20" t="e">
        <f>CUMIPMT($E$5/12,$E$7,$E$6,$D$10,D242,0)</f>
        <v>#NUM!</v>
      </c>
    </row>
    <row r="243" spans="4:9" x14ac:dyDescent="0.25">
      <c r="D243" s="9">
        <v>234</v>
      </c>
      <c r="E243" s="8" t="e">
        <f t="shared" si="9"/>
        <v>#NUM!</v>
      </c>
      <c r="F243" s="8" t="e">
        <f t="shared" si="10"/>
        <v>#NUM!</v>
      </c>
      <c r="G243" s="8" t="e">
        <f t="shared" si="11"/>
        <v>#NUM!</v>
      </c>
      <c r="H243" s="19" t="e">
        <f>CUMPRINC($E$5/12,$E$7,$E$6,$D$10,D243,0)</f>
        <v>#NUM!</v>
      </c>
      <c r="I243" s="20" t="e">
        <f>CUMIPMT($E$5/12,$E$7,$E$6,$D$10,D243,0)</f>
        <v>#NUM!</v>
      </c>
    </row>
    <row r="244" spans="4:9" x14ac:dyDescent="0.25">
      <c r="D244" s="9">
        <v>235</v>
      </c>
      <c r="E244" s="8" t="e">
        <f t="shared" si="9"/>
        <v>#NUM!</v>
      </c>
      <c r="F244" s="8" t="e">
        <f t="shared" si="10"/>
        <v>#NUM!</v>
      </c>
      <c r="G244" s="8" t="e">
        <f t="shared" si="11"/>
        <v>#NUM!</v>
      </c>
      <c r="H244" s="19" t="e">
        <f>CUMPRINC($E$5/12,$E$7,$E$6,$D$10,D244,0)</f>
        <v>#NUM!</v>
      </c>
      <c r="I244" s="20" t="e">
        <f>CUMIPMT($E$5/12,$E$7,$E$6,$D$10,D244,0)</f>
        <v>#NUM!</v>
      </c>
    </row>
    <row r="245" spans="4:9" x14ac:dyDescent="0.25">
      <c r="D245" s="9">
        <v>236</v>
      </c>
      <c r="E245" s="8" t="e">
        <f t="shared" si="9"/>
        <v>#NUM!</v>
      </c>
      <c r="F245" s="8" t="e">
        <f t="shared" si="10"/>
        <v>#NUM!</v>
      </c>
      <c r="G245" s="8" t="e">
        <f t="shared" si="11"/>
        <v>#NUM!</v>
      </c>
      <c r="H245" s="19" t="e">
        <f>CUMPRINC($E$5/12,$E$7,$E$6,$D$10,D245,0)</f>
        <v>#NUM!</v>
      </c>
      <c r="I245" s="20" t="e">
        <f>CUMIPMT($E$5/12,$E$7,$E$6,$D$10,D245,0)</f>
        <v>#NUM!</v>
      </c>
    </row>
    <row r="246" spans="4:9" x14ac:dyDescent="0.25">
      <c r="D246" s="9">
        <v>237</v>
      </c>
      <c r="E246" s="8" t="e">
        <f t="shared" si="9"/>
        <v>#NUM!</v>
      </c>
      <c r="F246" s="8" t="e">
        <f t="shared" si="10"/>
        <v>#NUM!</v>
      </c>
      <c r="G246" s="8" t="e">
        <f t="shared" si="11"/>
        <v>#NUM!</v>
      </c>
      <c r="H246" s="19" t="e">
        <f>CUMPRINC($E$5/12,$E$7,$E$6,$D$10,D246,0)</f>
        <v>#NUM!</v>
      </c>
      <c r="I246" s="20" t="e">
        <f>CUMIPMT($E$5/12,$E$7,$E$6,$D$10,D246,0)</f>
        <v>#NUM!</v>
      </c>
    </row>
    <row r="247" spans="4:9" x14ac:dyDescent="0.25">
      <c r="D247" s="9">
        <v>238</v>
      </c>
      <c r="E247" s="8" t="e">
        <f t="shared" si="9"/>
        <v>#NUM!</v>
      </c>
      <c r="F247" s="8" t="e">
        <f t="shared" si="10"/>
        <v>#NUM!</v>
      </c>
      <c r="G247" s="8" t="e">
        <f t="shared" si="11"/>
        <v>#NUM!</v>
      </c>
      <c r="H247" s="19" t="e">
        <f>CUMPRINC($E$5/12,$E$7,$E$6,$D$10,D247,0)</f>
        <v>#NUM!</v>
      </c>
      <c r="I247" s="20" t="e">
        <f>CUMIPMT($E$5/12,$E$7,$E$6,$D$10,D247,0)</f>
        <v>#NUM!</v>
      </c>
    </row>
    <row r="248" spans="4:9" x14ac:dyDescent="0.25">
      <c r="D248" s="9">
        <v>239</v>
      </c>
      <c r="E248" s="8" t="e">
        <f t="shared" si="9"/>
        <v>#NUM!</v>
      </c>
      <c r="F248" s="8" t="e">
        <f t="shared" si="10"/>
        <v>#NUM!</v>
      </c>
      <c r="G248" s="8" t="e">
        <f t="shared" si="11"/>
        <v>#NUM!</v>
      </c>
      <c r="H248" s="19" t="e">
        <f>CUMPRINC($E$5/12,$E$7,$E$6,$D$10,D248,0)</f>
        <v>#NUM!</v>
      </c>
      <c r="I248" s="20" t="e">
        <f>CUMIPMT($E$5/12,$E$7,$E$6,$D$10,D248,0)</f>
        <v>#NUM!</v>
      </c>
    </row>
    <row r="249" spans="4:9" x14ac:dyDescent="0.25">
      <c r="D249" s="9">
        <v>240</v>
      </c>
      <c r="E249" s="8" t="e">
        <f t="shared" si="9"/>
        <v>#NUM!</v>
      </c>
      <c r="F249" s="8" t="e">
        <f t="shared" si="10"/>
        <v>#NUM!</v>
      </c>
      <c r="G249" s="8" t="e">
        <f t="shared" si="11"/>
        <v>#NUM!</v>
      </c>
      <c r="H249" s="19" t="e">
        <f>CUMPRINC($E$5/12,$E$7,$E$6,$D$10,D249,0)</f>
        <v>#NUM!</v>
      </c>
      <c r="I249" s="20" t="e">
        <f>CUMIPMT($E$5/12,$E$7,$E$6,$D$10,D249,0)</f>
        <v>#NUM!</v>
      </c>
    </row>
    <row r="250" spans="4:9" x14ac:dyDescent="0.25">
      <c r="D250" s="9">
        <v>241</v>
      </c>
      <c r="E250" s="8" t="e">
        <f t="shared" si="9"/>
        <v>#NUM!</v>
      </c>
      <c r="F250" s="8" t="e">
        <f t="shared" si="10"/>
        <v>#NUM!</v>
      </c>
      <c r="G250" s="8" t="e">
        <f t="shared" si="11"/>
        <v>#NUM!</v>
      </c>
      <c r="H250" s="19" t="e">
        <f>CUMPRINC($E$5/12,$E$7,$E$6,$D$10,D250,0)</f>
        <v>#NUM!</v>
      </c>
      <c r="I250" s="20" t="e">
        <f>CUMIPMT($E$5/12,$E$7,$E$6,$D$10,D250,0)</f>
        <v>#NUM!</v>
      </c>
    </row>
    <row r="251" spans="4:9" x14ac:dyDescent="0.25">
      <c r="D251" s="9">
        <v>242</v>
      </c>
      <c r="E251" s="8" t="e">
        <f t="shared" si="9"/>
        <v>#NUM!</v>
      </c>
      <c r="F251" s="8" t="e">
        <f t="shared" si="10"/>
        <v>#NUM!</v>
      </c>
      <c r="G251" s="8" t="e">
        <f t="shared" si="11"/>
        <v>#NUM!</v>
      </c>
      <c r="H251" s="19" t="e">
        <f>CUMPRINC($E$5/12,$E$7,$E$6,$D$10,D251,0)</f>
        <v>#NUM!</v>
      </c>
      <c r="I251" s="20" t="e">
        <f>CUMIPMT($E$5/12,$E$7,$E$6,$D$10,D251,0)</f>
        <v>#NUM!</v>
      </c>
    </row>
    <row r="252" spans="4:9" x14ac:dyDescent="0.25">
      <c r="D252" s="9">
        <v>243</v>
      </c>
      <c r="E252" s="8" t="e">
        <f t="shared" si="9"/>
        <v>#NUM!</v>
      </c>
      <c r="F252" s="8" t="e">
        <f t="shared" si="10"/>
        <v>#NUM!</v>
      </c>
      <c r="G252" s="8" t="e">
        <f t="shared" si="11"/>
        <v>#NUM!</v>
      </c>
      <c r="H252" s="19" t="e">
        <f>CUMPRINC($E$5/12,$E$7,$E$6,$D$10,D252,0)</f>
        <v>#NUM!</v>
      </c>
      <c r="I252" s="20" t="e">
        <f>CUMIPMT($E$5/12,$E$7,$E$6,$D$10,D252,0)</f>
        <v>#NUM!</v>
      </c>
    </row>
    <row r="253" spans="4:9" x14ac:dyDescent="0.25">
      <c r="D253" s="9">
        <v>244</v>
      </c>
      <c r="E253" s="8" t="e">
        <f t="shared" si="9"/>
        <v>#NUM!</v>
      </c>
      <c r="F253" s="8" t="e">
        <f t="shared" si="10"/>
        <v>#NUM!</v>
      </c>
      <c r="G253" s="8" t="e">
        <f t="shared" si="11"/>
        <v>#NUM!</v>
      </c>
      <c r="H253" s="19" t="e">
        <f>CUMPRINC($E$5/12,$E$7,$E$6,$D$10,D253,0)</f>
        <v>#NUM!</v>
      </c>
      <c r="I253" s="20" t="e">
        <f>CUMIPMT($E$5/12,$E$7,$E$6,$D$10,D253,0)</f>
        <v>#NUM!</v>
      </c>
    </row>
    <row r="254" spans="4:9" x14ac:dyDescent="0.25">
      <c r="D254" s="9">
        <v>245</v>
      </c>
      <c r="E254" s="8" t="e">
        <f t="shared" si="9"/>
        <v>#NUM!</v>
      </c>
      <c r="F254" s="8" t="e">
        <f t="shared" si="10"/>
        <v>#NUM!</v>
      </c>
      <c r="G254" s="8" t="e">
        <f t="shared" si="11"/>
        <v>#NUM!</v>
      </c>
      <c r="H254" s="19" t="e">
        <f>CUMPRINC($E$5/12,$E$7,$E$6,$D$10,D254,0)</f>
        <v>#NUM!</v>
      </c>
      <c r="I254" s="20" t="e">
        <f>CUMIPMT($E$5/12,$E$7,$E$6,$D$10,D254,0)</f>
        <v>#NUM!</v>
      </c>
    </row>
    <row r="255" spans="4:9" x14ac:dyDescent="0.25">
      <c r="D255" s="9">
        <v>246</v>
      </c>
      <c r="E255" s="8" t="e">
        <f t="shared" si="9"/>
        <v>#NUM!</v>
      </c>
      <c r="F255" s="8" t="e">
        <f t="shared" si="10"/>
        <v>#NUM!</v>
      </c>
      <c r="G255" s="8" t="e">
        <f t="shared" si="11"/>
        <v>#NUM!</v>
      </c>
      <c r="H255" s="19" t="e">
        <f>CUMPRINC($E$5/12,$E$7,$E$6,$D$10,D255,0)</f>
        <v>#NUM!</v>
      </c>
      <c r="I255" s="20" t="e">
        <f>CUMIPMT($E$5/12,$E$7,$E$6,$D$10,D255,0)</f>
        <v>#NUM!</v>
      </c>
    </row>
    <row r="256" spans="4:9" x14ac:dyDescent="0.25">
      <c r="D256" s="9">
        <v>247</v>
      </c>
      <c r="E256" s="8" t="e">
        <f t="shared" si="9"/>
        <v>#NUM!</v>
      </c>
      <c r="F256" s="8" t="e">
        <f t="shared" si="10"/>
        <v>#NUM!</v>
      </c>
      <c r="G256" s="8" t="e">
        <f t="shared" si="11"/>
        <v>#NUM!</v>
      </c>
      <c r="H256" s="19" t="e">
        <f>CUMPRINC($E$5/12,$E$7,$E$6,$D$10,D256,0)</f>
        <v>#NUM!</v>
      </c>
      <c r="I256" s="20" t="e">
        <f>CUMIPMT($E$5/12,$E$7,$E$6,$D$10,D256,0)</f>
        <v>#NUM!</v>
      </c>
    </row>
    <row r="257" spans="4:9" x14ac:dyDescent="0.25">
      <c r="D257" s="9">
        <v>248</v>
      </c>
      <c r="E257" s="8" t="e">
        <f t="shared" si="9"/>
        <v>#NUM!</v>
      </c>
      <c r="F257" s="8" t="e">
        <f t="shared" si="10"/>
        <v>#NUM!</v>
      </c>
      <c r="G257" s="8" t="e">
        <f t="shared" si="11"/>
        <v>#NUM!</v>
      </c>
      <c r="H257" s="19" t="e">
        <f>CUMPRINC($E$5/12,$E$7,$E$6,$D$10,D257,0)</f>
        <v>#NUM!</v>
      </c>
      <c r="I257" s="20" t="e">
        <f>CUMIPMT($E$5/12,$E$7,$E$6,$D$10,D257,0)</f>
        <v>#NUM!</v>
      </c>
    </row>
    <row r="258" spans="4:9" x14ac:dyDescent="0.25">
      <c r="D258" s="9">
        <v>249</v>
      </c>
      <c r="E258" s="8" t="e">
        <f t="shared" si="9"/>
        <v>#NUM!</v>
      </c>
      <c r="F258" s="8" t="e">
        <f t="shared" si="10"/>
        <v>#NUM!</v>
      </c>
      <c r="G258" s="8" t="e">
        <f t="shared" si="11"/>
        <v>#NUM!</v>
      </c>
      <c r="H258" s="19" t="e">
        <f>CUMPRINC($E$5/12,$E$7,$E$6,$D$10,D258,0)</f>
        <v>#NUM!</v>
      </c>
      <c r="I258" s="20" t="e">
        <f>CUMIPMT($E$5/12,$E$7,$E$6,$D$10,D258,0)</f>
        <v>#NUM!</v>
      </c>
    </row>
    <row r="259" spans="4:9" x14ac:dyDescent="0.25">
      <c r="D259" s="9">
        <v>250</v>
      </c>
      <c r="E259" s="8" t="e">
        <f t="shared" si="9"/>
        <v>#NUM!</v>
      </c>
      <c r="F259" s="8" t="e">
        <f t="shared" si="10"/>
        <v>#NUM!</v>
      </c>
      <c r="G259" s="8" t="e">
        <f t="shared" si="11"/>
        <v>#NUM!</v>
      </c>
      <c r="H259" s="19" t="e">
        <f>CUMPRINC($E$5/12,$E$7,$E$6,$D$10,D259,0)</f>
        <v>#NUM!</v>
      </c>
      <c r="I259" s="20" t="e">
        <f>CUMIPMT($E$5/12,$E$7,$E$6,$D$10,D259,0)</f>
        <v>#NUM!</v>
      </c>
    </row>
    <row r="260" spans="4:9" x14ac:dyDescent="0.25">
      <c r="D260" s="9">
        <v>251</v>
      </c>
      <c r="E260" s="8" t="e">
        <f t="shared" si="9"/>
        <v>#NUM!</v>
      </c>
      <c r="F260" s="8" t="e">
        <f t="shared" si="10"/>
        <v>#NUM!</v>
      </c>
      <c r="G260" s="8" t="e">
        <f t="shared" si="11"/>
        <v>#NUM!</v>
      </c>
      <c r="H260" s="19" t="e">
        <f>CUMPRINC($E$5/12,$E$7,$E$6,$D$10,D260,0)</f>
        <v>#NUM!</v>
      </c>
      <c r="I260" s="20" t="e">
        <f>CUMIPMT($E$5/12,$E$7,$E$6,$D$10,D260,0)</f>
        <v>#NUM!</v>
      </c>
    </row>
    <row r="261" spans="4:9" x14ac:dyDescent="0.25">
      <c r="D261" s="9">
        <v>252</v>
      </c>
      <c r="E261" s="8" t="e">
        <f t="shared" si="9"/>
        <v>#NUM!</v>
      </c>
      <c r="F261" s="8" t="e">
        <f t="shared" si="10"/>
        <v>#NUM!</v>
      </c>
      <c r="G261" s="8" t="e">
        <f t="shared" si="11"/>
        <v>#NUM!</v>
      </c>
      <c r="H261" s="19" t="e">
        <f>CUMPRINC($E$5/12,$E$7,$E$6,$D$10,D261,0)</f>
        <v>#NUM!</v>
      </c>
      <c r="I261" s="20" t="e">
        <f>CUMIPMT($E$5/12,$E$7,$E$6,$D$10,D261,0)</f>
        <v>#NUM!</v>
      </c>
    </row>
    <row r="262" spans="4:9" x14ac:dyDescent="0.25">
      <c r="D262" s="9">
        <v>253</v>
      </c>
      <c r="E262" s="8" t="e">
        <f t="shared" si="9"/>
        <v>#NUM!</v>
      </c>
      <c r="F262" s="8" t="e">
        <f t="shared" si="10"/>
        <v>#NUM!</v>
      </c>
      <c r="G262" s="8" t="e">
        <f t="shared" si="11"/>
        <v>#NUM!</v>
      </c>
      <c r="H262" s="19" t="e">
        <f>CUMPRINC($E$5/12,$E$7,$E$6,$D$10,D262,0)</f>
        <v>#NUM!</v>
      </c>
      <c r="I262" s="20" t="e">
        <f>CUMIPMT($E$5/12,$E$7,$E$6,$D$10,D262,0)</f>
        <v>#NUM!</v>
      </c>
    </row>
    <row r="263" spans="4:9" x14ac:dyDescent="0.25">
      <c r="D263" s="9">
        <v>254</v>
      </c>
      <c r="E263" s="8" t="e">
        <f t="shared" si="9"/>
        <v>#NUM!</v>
      </c>
      <c r="F263" s="8" t="e">
        <f t="shared" si="10"/>
        <v>#NUM!</v>
      </c>
      <c r="G263" s="8" t="e">
        <f t="shared" si="11"/>
        <v>#NUM!</v>
      </c>
      <c r="H263" s="19" t="e">
        <f>CUMPRINC($E$5/12,$E$7,$E$6,$D$10,D263,0)</f>
        <v>#NUM!</v>
      </c>
      <c r="I263" s="20" t="e">
        <f>CUMIPMT($E$5/12,$E$7,$E$6,$D$10,D263,0)</f>
        <v>#NUM!</v>
      </c>
    </row>
    <row r="264" spans="4:9" x14ac:dyDescent="0.25">
      <c r="D264" s="9">
        <v>255</v>
      </c>
      <c r="E264" s="8" t="e">
        <f t="shared" si="9"/>
        <v>#NUM!</v>
      </c>
      <c r="F264" s="8" t="e">
        <f t="shared" si="10"/>
        <v>#NUM!</v>
      </c>
      <c r="G264" s="8" t="e">
        <f t="shared" si="11"/>
        <v>#NUM!</v>
      </c>
      <c r="H264" s="19" t="e">
        <f>CUMPRINC($E$5/12,$E$7,$E$6,$D$10,D264,0)</f>
        <v>#NUM!</v>
      </c>
      <c r="I264" s="20" t="e">
        <f>CUMIPMT($E$5/12,$E$7,$E$6,$D$10,D264,0)</f>
        <v>#NUM!</v>
      </c>
    </row>
    <row r="265" spans="4:9" x14ac:dyDescent="0.25">
      <c r="D265" s="9">
        <v>256</v>
      </c>
      <c r="E265" s="8" t="e">
        <f t="shared" si="9"/>
        <v>#NUM!</v>
      </c>
      <c r="F265" s="8" t="e">
        <f t="shared" si="10"/>
        <v>#NUM!</v>
      </c>
      <c r="G265" s="8" t="e">
        <f t="shared" si="11"/>
        <v>#NUM!</v>
      </c>
      <c r="H265" s="19" t="e">
        <f>CUMPRINC($E$5/12,$E$7,$E$6,$D$10,D265,0)</f>
        <v>#NUM!</v>
      </c>
      <c r="I265" s="20" t="e">
        <f>CUMIPMT($E$5/12,$E$7,$E$6,$D$10,D265,0)</f>
        <v>#NUM!</v>
      </c>
    </row>
    <row r="266" spans="4:9" x14ac:dyDescent="0.25">
      <c r="D266" s="9">
        <v>257</v>
      </c>
      <c r="E266" s="8" t="e">
        <f t="shared" si="9"/>
        <v>#NUM!</v>
      </c>
      <c r="F266" s="8" t="e">
        <f t="shared" si="10"/>
        <v>#NUM!</v>
      </c>
      <c r="G266" s="8" t="e">
        <f t="shared" si="11"/>
        <v>#NUM!</v>
      </c>
      <c r="H266" s="19" t="e">
        <f>CUMPRINC($E$5/12,$E$7,$E$6,$D$10,D266,0)</f>
        <v>#NUM!</v>
      </c>
      <c r="I266" s="20" t="e">
        <f>CUMIPMT($E$5/12,$E$7,$E$6,$D$10,D266,0)</f>
        <v>#NUM!</v>
      </c>
    </row>
    <row r="267" spans="4:9" x14ac:dyDescent="0.25">
      <c r="D267" s="9">
        <v>258</v>
      </c>
      <c r="E267" s="8" t="e">
        <f t="shared" ref="E267:E320" si="12">PPMT($E$5/12,D267,$E$7,$E$6)</f>
        <v>#NUM!</v>
      </c>
      <c r="F267" s="8" t="e">
        <f t="shared" ref="F267:F320" si="13">IPMT($E$5/12,D267,$E$7,$E$6)</f>
        <v>#NUM!</v>
      </c>
      <c r="G267" s="8" t="e">
        <f t="shared" ref="G267:G320" si="14">+E267+F267</f>
        <v>#NUM!</v>
      </c>
      <c r="H267" s="19" t="e">
        <f>CUMPRINC($E$5/12,$E$7,$E$6,$D$10,D267,0)</f>
        <v>#NUM!</v>
      </c>
      <c r="I267" s="20" t="e">
        <f>CUMIPMT($E$5/12,$E$7,$E$6,$D$10,D267,0)</f>
        <v>#NUM!</v>
      </c>
    </row>
    <row r="268" spans="4:9" x14ac:dyDescent="0.25">
      <c r="D268" s="9">
        <v>259</v>
      </c>
      <c r="E268" s="8" t="e">
        <f t="shared" si="12"/>
        <v>#NUM!</v>
      </c>
      <c r="F268" s="8" t="e">
        <f t="shared" si="13"/>
        <v>#NUM!</v>
      </c>
      <c r="G268" s="8" t="e">
        <f t="shared" si="14"/>
        <v>#NUM!</v>
      </c>
      <c r="H268" s="19" t="e">
        <f>CUMPRINC($E$5/12,$E$7,$E$6,$D$10,D268,0)</f>
        <v>#NUM!</v>
      </c>
      <c r="I268" s="20" t="e">
        <f>CUMIPMT($E$5/12,$E$7,$E$6,$D$10,D268,0)</f>
        <v>#NUM!</v>
      </c>
    </row>
    <row r="269" spans="4:9" x14ac:dyDescent="0.25">
      <c r="D269" s="9">
        <v>260</v>
      </c>
      <c r="E269" s="8" t="e">
        <f t="shared" si="12"/>
        <v>#NUM!</v>
      </c>
      <c r="F269" s="8" t="e">
        <f t="shared" si="13"/>
        <v>#NUM!</v>
      </c>
      <c r="G269" s="8" t="e">
        <f t="shared" si="14"/>
        <v>#NUM!</v>
      </c>
      <c r="H269" s="19" t="e">
        <f>CUMPRINC($E$5/12,$E$7,$E$6,$D$10,D269,0)</f>
        <v>#NUM!</v>
      </c>
      <c r="I269" s="20" t="e">
        <f>CUMIPMT($E$5/12,$E$7,$E$6,$D$10,D269,0)</f>
        <v>#NUM!</v>
      </c>
    </row>
    <row r="270" spans="4:9" x14ac:dyDescent="0.25">
      <c r="D270" s="9">
        <v>261</v>
      </c>
      <c r="E270" s="8" t="e">
        <f t="shared" si="12"/>
        <v>#NUM!</v>
      </c>
      <c r="F270" s="8" t="e">
        <f t="shared" si="13"/>
        <v>#NUM!</v>
      </c>
      <c r="G270" s="8" t="e">
        <f t="shared" si="14"/>
        <v>#NUM!</v>
      </c>
      <c r="H270" s="19" t="e">
        <f>CUMPRINC($E$5/12,$E$7,$E$6,$D$10,D270,0)</f>
        <v>#NUM!</v>
      </c>
      <c r="I270" s="20" t="e">
        <f>CUMIPMT($E$5/12,$E$7,$E$6,$D$10,D270,0)</f>
        <v>#NUM!</v>
      </c>
    </row>
    <row r="271" spans="4:9" x14ac:dyDescent="0.25">
      <c r="D271" s="9">
        <v>262</v>
      </c>
      <c r="E271" s="8" t="e">
        <f t="shared" si="12"/>
        <v>#NUM!</v>
      </c>
      <c r="F271" s="8" t="e">
        <f t="shared" si="13"/>
        <v>#NUM!</v>
      </c>
      <c r="G271" s="8" t="e">
        <f t="shared" si="14"/>
        <v>#NUM!</v>
      </c>
      <c r="H271" s="19" t="e">
        <f>CUMPRINC($E$5/12,$E$7,$E$6,$D$10,D271,0)</f>
        <v>#NUM!</v>
      </c>
      <c r="I271" s="20" t="e">
        <f>CUMIPMT($E$5/12,$E$7,$E$6,$D$10,D271,0)</f>
        <v>#NUM!</v>
      </c>
    </row>
    <row r="272" spans="4:9" x14ac:dyDescent="0.25">
      <c r="D272" s="9">
        <v>263</v>
      </c>
      <c r="E272" s="8" t="e">
        <f t="shared" si="12"/>
        <v>#NUM!</v>
      </c>
      <c r="F272" s="8" t="e">
        <f t="shared" si="13"/>
        <v>#NUM!</v>
      </c>
      <c r="G272" s="8" t="e">
        <f t="shared" si="14"/>
        <v>#NUM!</v>
      </c>
      <c r="H272" s="19" t="e">
        <f>CUMPRINC($E$5/12,$E$7,$E$6,$D$10,D272,0)</f>
        <v>#NUM!</v>
      </c>
      <c r="I272" s="20" t="e">
        <f>CUMIPMT($E$5/12,$E$7,$E$6,$D$10,D272,0)</f>
        <v>#NUM!</v>
      </c>
    </row>
    <row r="273" spans="4:9" x14ac:dyDescent="0.25">
      <c r="D273" s="9">
        <v>264</v>
      </c>
      <c r="E273" s="8" t="e">
        <f t="shared" si="12"/>
        <v>#NUM!</v>
      </c>
      <c r="F273" s="8" t="e">
        <f t="shared" si="13"/>
        <v>#NUM!</v>
      </c>
      <c r="G273" s="8" t="e">
        <f t="shared" si="14"/>
        <v>#NUM!</v>
      </c>
      <c r="H273" s="19" t="e">
        <f>CUMPRINC($E$5/12,$E$7,$E$6,$D$10,D273,0)</f>
        <v>#NUM!</v>
      </c>
      <c r="I273" s="20" t="e">
        <f>CUMIPMT($E$5/12,$E$7,$E$6,$D$10,D273,0)</f>
        <v>#NUM!</v>
      </c>
    </row>
    <row r="274" spans="4:9" x14ac:dyDescent="0.25">
      <c r="D274" s="9">
        <v>265</v>
      </c>
      <c r="E274" s="8" t="e">
        <f t="shared" si="12"/>
        <v>#NUM!</v>
      </c>
      <c r="F274" s="8" t="e">
        <f t="shared" si="13"/>
        <v>#NUM!</v>
      </c>
      <c r="G274" s="8" t="e">
        <f t="shared" si="14"/>
        <v>#NUM!</v>
      </c>
      <c r="H274" s="19" t="e">
        <f>CUMPRINC($E$5/12,$E$7,$E$6,$D$10,D274,0)</f>
        <v>#NUM!</v>
      </c>
      <c r="I274" s="20" t="e">
        <f>CUMIPMT($E$5/12,$E$7,$E$6,$D$10,D274,0)</f>
        <v>#NUM!</v>
      </c>
    </row>
    <row r="275" spans="4:9" x14ac:dyDescent="0.25">
      <c r="D275" s="9">
        <v>266</v>
      </c>
      <c r="E275" s="8" t="e">
        <f t="shared" si="12"/>
        <v>#NUM!</v>
      </c>
      <c r="F275" s="8" t="e">
        <f t="shared" si="13"/>
        <v>#NUM!</v>
      </c>
      <c r="G275" s="8" t="e">
        <f t="shared" si="14"/>
        <v>#NUM!</v>
      </c>
      <c r="H275" s="19" t="e">
        <f>CUMPRINC($E$5/12,$E$7,$E$6,$D$10,D275,0)</f>
        <v>#NUM!</v>
      </c>
      <c r="I275" s="20" t="e">
        <f>CUMIPMT($E$5/12,$E$7,$E$6,$D$10,D275,0)</f>
        <v>#NUM!</v>
      </c>
    </row>
    <row r="276" spans="4:9" x14ac:dyDescent="0.25">
      <c r="D276" s="9">
        <v>267</v>
      </c>
      <c r="E276" s="8" t="e">
        <f t="shared" si="12"/>
        <v>#NUM!</v>
      </c>
      <c r="F276" s="8" t="e">
        <f t="shared" si="13"/>
        <v>#NUM!</v>
      </c>
      <c r="G276" s="8" t="e">
        <f t="shared" si="14"/>
        <v>#NUM!</v>
      </c>
      <c r="H276" s="19" t="e">
        <f>CUMPRINC($E$5/12,$E$7,$E$6,$D$10,D276,0)</f>
        <v>#NUM!</v>
      </c>
      <c r="I276" s="20" t="e">
        <f>CUMIPMT($E$5/12,$E$7,$E$6,$D$10,D276,0)</f>
        <v>#NUM!</v>
      </c>
    </row>
    <row r="277" spans="4:9" x14ac:dyDescent="0.25">
      <c r="D277" s="9">
        <v>268</v>
      </c>
      <c r="E277" s="8" t="e">
        <f t="shared" si="12"/>
        <v>#NUM!</v>
      </c>
      <c r="F277" s="8" t="e">
        <f t="shared" si="13"/>
        <v>#NUM!</v>
      </c>
      <c r="G277" s="8" t="e">
        <f t="shared" si="14"/>
        <v>#NUM!</v>
      </c>
      <c r="H277" s="19" t="e">
        <f>CUMPRINC($E$5/12,$E$7,$E$6,$D$10,D277,0)</f>
        <v>#NUM!</v>
      </c>
      <c r="I277" s="20" t="e">
        <f>CUMIPMT($E$5/12,$E$7,$E$6,$D$10,D277,0)</f>
        <v>#NUM!</v>
      </c>
    </row>
    <row r="278" spans="4:9" x14ac:dyDescent="0.25">
      <c r="D278" s="9">
        <v>269</v>
      </c>
      <c r="E278" s="8" t="e">
        <f t="shared" si="12"/>
        <v>#NUM!</v>
      </c>
      <c r="F278" s="8" t="e">
        <f t="shared" si="13"/>
        <v>#NUM!</v>
      </c>
      <c r="G278" s="8" t="e">
        <f t="shared" si="14"/>
        <v>#NUM!</v>
      </c>
      <c r="H278" s="19" t="e">
        <f>CUMPRINC($E$5/12,$E$7,$E$6,$D$10,D278,0)</f>
        <v>#NUM!</v>
      </c>
      <c r="I278" s="20" t="e">
        <f>CUMIPMT($E$5/12,$E$7,$E$6,$D$10,D278,0)</f>
        <v>#NUM!</v>
      </c>
    </row>
    <row r="279" spans="4:9" x14ac:dyDescent="0.25">
      <c r="D279" s="9">
        <v>270</v>
      </c>
      <c r="E279" s="8" t="e">
        <f t="shared" si="12"/>
        <v>#NUM!</v>
      </c>
      <c r="F279" s="8" t="e">
        <f t="shared" si="13"/>
        <v>#NUM!</v>
      </c>
      <c r="G279" s="8" t="e">
        <f t="shared" si="14"/>
        <v>#NUM!</v>
      </c>
      <c r="H279" s="19" t="e">
        <f>CUMPRINC($E$5/12,$E$7,$E$6,$D$10,D279,0)</f>
        <v>#NUM!</v>
      </c>
      <c r="I279" s="20" t="e">
        <f>CUMIPMT($E$5/12,$E$7,$E$6,$D$10,D279,0)</f>
        <v>#NUM!</v>
      </c>
    </row>
    <row r="280" spans="4:9" x14ac:dyDescent="0.25">
      <c r="D280" s="9">
        <v>271</v>
      </c>
      <c r="E280" s="8" t="e">
        <f t="shared" si="12"/>
        <v>#NUM!</v>
      </c>
      <c r="F280" s="8" t="e">
        <f t="shared" si="13"/>
        <v>#NUM!</v>
      </c>
      <c r="G280" s="8" t="e">
        <f t="shared" si="14"/>
        <v>#NUM!</v>
      </c>
      <c r="H280" s="19" t="e">
        <f>CUMPRINC($E$5/12,$E$7,$E$6,$D$10,D280,0)</f>
        <v>#NUM!</v>
      </c>
      <c r="I280" s="20" t="e">
        <f>CUMIPMT($E$5/12,$E$7,$E$6,$D$10,D280,0)</f>
        <v>#NUM!</v>
      </c>
    </row>
    <row r="281" spans="4:9" x14ac:dyDescent="0.25">
      <c r="D281" s="9">
        <v>272</v>
      </c>
      <c r="E281" s="8" t="e">
        <f t="shared" si="12"/>
        <v>#NUM!</v>
      </c>
      <c r="F281" s="8" t="e">
        <f t="shared" si="13"/>
        <v>#NUM!</v>
      </c>
      <c r="G281" s="8" t="e">
        <f t="shared" si="14"/>
        <v>#NUM!</v>
      </c>
      <c r="H281" s="19" t="e">
        <f>CUMPRINC($E$5/12,$E$7,$E$6,$D$10,D281,0)</f>
        <v>#NUM!</v>
      </c>
      <c r="I281" s="20" t="e">
        <f>CUMIPMT($E$5/12,$E$7,$E$6,$D$10,D281,0)</f>
        <v>#NUM!</v>
      </c>
    </row>
    <row r="282" spans="4:9" x14ac:dyDescent="0.25">
      <c r="D282" s="9">
        <v>273</v>
      </c>
      <c r="E282" s="8" t="e">
        <f t="shared" si="12"/>
        <v>#NUM!</v>
      </c>
      <c r="F282" s="8" t="e">
        <f t="shared" si="13"/>
        <v>#NUM!</v>
      </c>
      <c r="G282" s="8" t="e">
        <f t="shared" si="14"/>
        <v>#NUM!</v>
      </c>
      <c r="H282" s="19" t="e">
        <f>CUMPRINC($E$5/12,$E$7,$E$6,$D$10,D282,0)</f>
        <v>#NUM!</v>
      </c>
      <c r="I282" s="20" t="e">
        <f>CUMIPMT($E$5/12,$E$7,$E$6,$D$10,D282,0)</f>
        <v>#NUM!</v>
      </c>
    </row>
    <row r="283" spans="4:9" x14ac:dyDescent="0.25">
      <c r="D283" s="9">
        <v>274</v>
      </c>
      <c r="E283" s="8" t="e">
        <f t="shared" si="12"/>
        <v>#NUM!</v>
      </c>
      <c r="F283" s="8" t="e">
        <f t="shared" si="13"/>
        <v>#NUM!</v>
      </c>
      <c r="G283" s="8" t="e">
        <f t="shared" si="14"/>
        <v>#NUM!</v>
      </c>
      <c r="H283" s="19" t="e">
        <f>CUMPRINC($E$5/12,$E$7,$E$6,$D$10,D283,0)</f>
        <v>#NUM!</v>
      </c>
      <c r="I283" s="20" t="e">
        <f>CUMIPMT($E$5/12,$E$7,$E$6,$D$10,D283,0)</f>
        <v>#NUM!</v>
      </c>
    </row>
    <row r="284" spans="4:9" x14ac:dyDescent="0.25">
      <c r="D284" s="9">
        <v>275</v>
      </c>
      <c r="E284" s="8" t="e">
        <f t="shared" si="12"/>
        <v>#NUM!</v>
      </c>
      <c r="F284" s="8" t="e">
        <f t="shared" si="13"/>
        <v>#NUM!</v>
      </c>
      <c r="G284" s="8" t="e">
        <f t="shared" si="14"/>
        <v>#NUM!</v>
      </c>
      <c r="H284" s="19" t="e">
        <f>CUMPRINC($E$5/12,$E$7,$E$6,$D$10,D284,0)</f>
        <v>#NUM!</v>
      </c>
      <c r="I284" s="20" t="e">
        <f>CUMIPMT($E$5/12,$E$7,$E$6,$D$10,D284,0)</f>
        <v>#NUM!</v>
      </c>
    </row>
    <row r="285" spans="4:9" x14ac:dyDescent="0.25">
      <c r="D285" s="9">
        <v>276</v>
      </c>
      <c r="E285" s="8" t="e">
        <f t="shared" si="12"/>
        <v>#NUM!</v>
      </c>
      <c r="F285" s="8" t="e">
        <f t="shared" si="13"/>
        <v>#NUM!</v>
      </c>
      <c r="G285" s="8" t="e">
        <f t="shared" si="14"/>
        <v>#NUM!</v>
      </c>
      <c r="H285" s="19" t="e">
        <f>CUMPRINC($E$5/12,$E$7,$E$6,$D$10,D285,0)</f>
        <v>#NUM!</v>
      </c>
      <c r="I285" s="20" t="e">
        <f>CUMIPMT($E$5/12,$E$7,$E$6,$D$10,D285,0)</f>
        <v>#NUM!</v>
      </c>
    </row>
    <row r="286" spans="4:9" x14ac:dyDescent="0.25">
      <c r="D286" s="9">
        <v>277</v>
      </c>
      <c r="E286" s="8" t="e">
        <f t="shared" si="12"/>
        <v>#NUM!</v>
      </c>
      <c r="F286" s="8" t="e">
        <f t="shared" si="13"/>
        <v>#NUM!</v>
      </c>
      <c r="G286" s="8" t="e">
        <f t="shared" si="14"/>
        <v>#NUM!</v>
      </c>
      <c r="H286" s="19" t="e">
        <f>CUMPRINC($E$5/12,$E$7,$E$6,$D$10,D286,0)</f>
        <v>#NUM!</v>
      </c>
      <c r="I286" s="20" t="e">
        <f>CUMIPMT($E$5/12,$E$7,$E$6,$D$10,D286,0)</f>
        <v>#NUM!</v>
      </c>
    </row>
    <row r="287" spans="4:9" x14ac:dyDescent="0.25">
      <c r="D287" s="9">
        <v>278</v>
      </c>
      <c r="E287" s="8" t="e">
        <f t="shared" si="12"/>
        <v>#NUM!</v>
      </c>
      <c r="F287" s="8" t="e">
        <f t="shared" si="13"/>
        <v>#NUM!</v>
      </c>
      <c r="G287" s="8" t="e">
        <f t="shared" si="14"/>
        <v>#NUM!</v>
      </c>
      <c r="H287" s="19" t="e">
        <f>CUMPRINC($E$5/12,$E$7,$E$6,$D$10,D287,0)</f>
        <v>#NUM!</v>
      </c>
      <c r="I287" s="20" t="e">
        <f>CUMIPMT($E$5/12,$E$7,$E$6,$D$10,D287,0)</f>
        <v>#NUM!</v>
      </c>
    </row>
    <row r="288" spans="4:9" x14ac:dyDescent="0.25">
      <c r="D288" s="9">
        <v>279</v>
      </c>
      <c r="E288" s="8" t="e">
        <f t="shared" si="12"/>
        <v>#NUM!</v>
      </c>
      <c r="F288" s="8" t="e">
        <f t="shared" si="13"/>
        <v>#NUM!</v>
      </c>
      <c r="G288" s="8" t="e">
        <f t="shared" si="14"/>
        <v>#NUM!</v>
      </c>
      <c r="H288" s="19" t="e">
        <f>CUMPRINC($E$5/12,$E$7,$E$6,$D$10,D288,0)</f>
        <v>#NUM!</v>
      </c>
      <c r="I288" s="20" t="e">
        <f>CUMIPMT($E$5/12,$E$7,$E$6,$D$10,D288,0)</f>
        <v>#NUM!</v>
      </c>
    </row>
    <row r="289" spans="4:9" x14ac:dyDescent="0.25">
      <c r="D289" s="9">
        <v>280</v>
      </c>
      <c r="E289" s="8" t="e">
        <f t="shared" si="12"/>
        <v>#NUM!</v>
      </c>
      <c r="F289" s="8" t="e">
        <f t="shared" si="13"/>
        <v>#NUM!</v>
      </c>
      <c r="G289" s="8" t="e">
        <f t="shared" si="14"/>
        <v>#NUM!</v>
      </c>
      <c r="H289" s="19" t="e">
        <f>CUMPRINC($E$5/12,$E$7,$E$6,$D$10,D289,0)</f>
        <v>#NUM!</v>
      </c>
      <c r="I289" s="20" t="e">
        <f>CUMIPMT($E$5/12,$E$7,$E$6,$D$10,D289,0)</f>
        <v>#NUM!</v>
      </c>
    </row>
    <row r="290" spans="4:9" x14ac:dyDescent="0.25">
      <c r="D290" s="9">
        <v>281</v>
      </c>
      <c r="E290" s="8" t="e">
        <f t="shared" si="12"/>
        <v>#NUM!</v>
      </c>
      <c r="F290" s="8" t="e">
        <f t="shared" si="13"/>
        <v>#NUM!</v>
      </c>
      <c r="G290" s="8" t="e">
        <f t="shared" si="14"/>
        <v>#NUM!</v>
      </c>
      <c r="H290" s="19" t="e">
        <f>CUMPRINC($E$5/12,$E$7,$E$6,$D$10,D290,0)</f>
        <v>#NUM!</v>
      </c>
      <c r="I290" s="20" t="e">
        <f>CUMIPMT($E$5/12,$E$7,$E$6,$D$10,D290,0)</f>
        <v>#NUM!</v>
      </c>
    </row>
    <row r="291" spans="4:9" x14ac:dyDescent="0.25">
      <c r="D291" s="9">
        <v>282</v>
      </c>
      <c r="E291" s="8" t="e">
        <f t="shared" si="12"/>
        <v>#NUM!</v>
      </c>
      <c r="F291" s="8" t="e">
        <f t="shared" si="13"/>
        <v>#NUM!</v>
      </c>
      <c r="G291" s="8" t="e">
        <f t="shared" si="14"/>
        <v>#NUM!</v>
      </c>
      <c r="H291" s="19" t="e">
        <f>CUMPRINC($E$5/12,$E$7,$E$6,$D$10,D291,0)</f>
        <v>#NUM!</v>
      </c>
      <c r="I291" s="20" t="e">
        <f>CUMIPMT($E$5/12,$E$7,$E$6,$D$10,D291,0)</f>
        <v>#NUM!</v>
      </c>
    </row>
    <row r="292" spans="4:9" x14ac:dyDescent="0.25">
      <c r="D292" s="9">
        <v>283</v>
      </c>
      <c r="E292" s="8" t="e">
        <f t="shared" si="12"/>
        <v>#NUM!</v>
      </c>
      <c r="F292" s="8" t="e">
        <f t="shared" si="13"/>
        <v>#NUM!</v>
      </c>
      <c r="G292" s="8" t="e">
        <f t="shared" si="14"/>
        <v>#NUM!</v>
      </c>
      <c r="H292" s="19" t="e">
        <f>CUMPRINC($E$5/12,$E$7,$E$6,$D$10,D292,0)</f>
        <v>#NUM!</v>
      </c>
      <c r="I292" s="20" t="e">
        <f>CUMIPMT($E$5/12,$E$7,$E$6,$D$10,D292,0)</f>
        <v>#NUM!</v>
      </c>
    </row>
    <row r="293" spans="4:9" x14ac:dyDescent="0.25">
      <c r="D293" s="9">
        <v>284</v>
      </c>
      <c r="E293" s="8" t="e">
        <f t="shared" si="12"/>
        <v>#NUM!</v>
      </c>
      <c r="F293" s="8" t="e">
        <f t="shared" si="13"/>
        <v>#NUM!</v>
      </c>
      <c r="G293" s="8" t="e">
        <f t="shared" si="14"/>
        <v>#NUM!</v>
      </c>
      <c r="H293" s="19" t="e">
        <f>CUMPRINC($E$5/12,$E$7,$E$6,$D$10,D293,0)</f>
        <v>#NUM!</v>
      </c>
      <c r="I293" s="20" t="e">
        <f>CUMIPMT($E$5/12,$E$7,$E$6,$D$10,D293,0)</f>
        <v>#NUM!</v>
      </c>
    </row>
    <row r="294" spans="4:9" x14ac:dyDescent="0.25">
      <c r="D294" s="9">
        <v>285</v>
      </c>
      <c r="E294" s="8" t="e">
        <f t="shared" si="12"/>
        <v>#NUM!</v>
      </c>
      <c r="F294" s="8" t="e">
        <f t="shared" si="13"/>
        <v>#NUM!</v>
      </c>
      <c r="G294" s="8" t="e">
        <f t="shared" si="14"/>
        <v>#NUM!</v>
      </c>
      <c r="H294" s="19" t="e">
        <f>CUMPRINC($E$5/12,$E$7,$E$6,$D$10,D294,0)</f>
        <v>#NUM!</v>
      </c>
      <c r="I294" s="20" t="e">
        <f>CUMIPMT($E$5/12,$E$7,$E$6,$D$10,D294,0)</f>
        <v>#NUM!</v>
      </c>
    </row>
    <row r="295" spans="4:9" x14ac:dyDescent="0.25">
      <c r="D295" s="9">
        <v>286</v>
      </c>
      <c r="E295" s="8" t="e">
        <f t="shared" si="12"/>
        <v>#NUM!</v>
      </c>
      <c r="F295" s="8" t="e">
        <f t="shared" si="13"/>
        <v>#NUM!</v>
      </c>
      <c r="G295" s="8" t="e">
        <f t="shared" si="14"/>
        <v>#NUM!</v>
      </c>
      <c r="H295" s="19" t="e">
        <f>CUMPRINC($E$5/12,$E$7,$E$6,$D$10,D295,0)</f>
        <v>#NUM!</v>
      </c>
      <c r="I295" s="20" t="e">
        <f>CUMIPMT($E$5/12,$E$7,$E$6,$D$10,D295,0)</f>
        <v>#NUM!</v>
      </c>
    </row>
    <row r="296" spans="4:9" x14ac:dyDescent="0.25">
      <c r="D296" s="9">
        <v>287</v>
      </c>
      <c r="E296" s="8" t="e">
        <f t="shared" si="12"/>
        <v>#NUM!</v>
      </c>
      <c r="F296" s="8" t="e">
        <f t="shared" si="13"/>
        <v>#NUM!</v>
      </c>
      <c r="G296" s="8" t="e">
        <f t="shared" si="14"/>
        <v>#NUM!</v>
      </c>
      <c r="H296" s="19" t="e">
        <f>CUMPRINC($E$5/12,$E$7,$E$6,$D$10,D296,0)</f>
        <v>#NUM!</v>
      </c>
      <c r="I296" s="20" t="e">
        <f>CUMIPMT($E$5/12,$E$7,$E$6,$D$10,D296,0)</f>
        <v>#NUM!</v>
      </c>
    </row>
    <row r="297" spans="4:9" x14ac:dyDescent="0.25">
      <c r="D297" s="9">
        <v>288</v>
      </c>
      <c r="E297" s="8" t="e">
        <f t="shared" si="12"/>
        <v>#NUM!</v>
      </c>
      <c r="F297" s="8" t="e">
        <f t="shared" si="13"/>
        <v>#NUM!</v>
      </c>
      <c r="G297" s="8" t="e">
        <f t="shared" si="14"/>
        <v>#NUM!</v>
      </c>
      <c r="H297" s="19" t="e">
        <f>CUMPRINC($E$5/12,$E$7,$E$6,$D$10,D297,0)</f>
        <v>#NUM!</v>
      </c>
      <c r="I297" s="20" t="e">
        <f>CUMIPMT($E$5/12,$E$7,$E$6,$D$10,D297,0)</f>
        <v>#NUM!</v>
      </c>
    </row>
    <row r="298" spans="4:9" x14ac:dyDescent="0.25">
      <c r="D298" s="9">
        <v>289</v>
      </c>
      <c r="E298" s="8" t="e">
        <f t="shared" si="12"/>
        <v>#NUM!</v>
      </c>
      <c r="F298" s="8" t="e">
        <f t="shared" si="13"/>
        <v>#NUM!</v>
      </c>
      <c r="G298" s="8" t="e">
        <f t="shared" si="14"/>
        <v>#NUM!</v>
      </c>
      <c r="H298" s="19" t="e">
        <f>CUMPRINC($E$5/12,$E$7,$E$6,$D$10,D298,0)</f>
        <v>#NUM!</v>
      </c>
      <c r="I298" s="20" t="e">
        <f>CUMIPMT($E$5/12,$E$7,$E$6,$D$10,D298,0)</f>
        <v>#NUM!</v>
      </c>
    </row>
    <row r="299" spans="4:9" x14ac:dyDescent="0.25">
      <c r="D299" s="9">
        <v>290</v>
      </c>
      <c r="E299" s="8" t="e">
        <f t="shared" si="12"/>
        <v>#NUM!</v>
      </c>
      <c r="F299" s="8" t="e">
        <f t="shared" si="13"/>
        <v>#NUM!</v>
      </c>
      <c r="G299" s="8" t="e">
        <f t="shared" si="14"/>
        <v>#NUM!</v>
      </c>
      <c r="H299" s="19" t="e">
        <f>CUMPRINC($E$5/12,$E$7,$E$6,$D$10,D299,0)</f>
        <v>#NUM!</v>
      </c>
      <c r="I299" s="20" t="e">
        <f>CUMIPMT($E$5/12,$E$7,$E$6,$D$10,D299,0)</f>
        <v>#NUM!</v>
      </c>
    </row>
    <row r="300" spans="4:9" x14ac:dyDescent="0.25">
      <c r="D300" s="9">
        <v>291</v>
      </c>
      <c r="E300" s="8" t="e">
        <f t="shared" si="12"/>
        <v>#NUM!</v>
      </c>
      <c r="F300" s="8" t="e">
        <f t="shared" si="13"/>
        <v>#NUM!</v>
      </c>
      <c r="G300" s="8" t="e">
        <f t="shared" si="14"/>
        <v>#NUM!</v>
      </c>
      <c r="H300" s="19" t="e">
        <f>CUMPRINC($E$5/12,$E$7,$E$6,$D$10,D300,0)</f>
        <v>#NUM!</v>
      </c>
      <c r="I300" s="20" t="e">
        <f>CUMIPMT($E$5/12,$E$7,$E$6,$D$10,D300,0)</f>
        <v>#NUM!</v>
      </c>
    </row>
    <row r="301" spans="4:9" x14ac:dyDescent="0.25">
      <c r="D301" s="9">
        <v>292</v>
      </c>
      <c r="E301" s="8" t="e">
        <f t="shared" si="12"/>
        <v>#NUM!</v>
      </c>
      <c r="F301" s="8" t="e">
        <f t="shared" si="13"/>
        <v>#NUM!</v>
      </c>
      <c r="G301" s="8" t="e">
        <f t="shared" si="14"/>
        <v>#NUM!</v>
      </c>
      <c r="H301" s="19" t="e">
        <f>CUMPRINC($E$5/12,$E$7,$E$6,$D$10,D301,0)</f>
        <v>#NUM!</v>
      </c>
      <c r="I301" s="20" t="e">
        <f>CUMIPMT($E$5/12,$E$7,$E$6,$D$10,D301,0)</f>
        <v>#NUM!</v>
      </c>
    </row>
    <row r="302" spans="4:9" x14ac:dyDescent="0.25">
      <c r="D302" s="9">
        <v>293</v>
      </c>
      <c r="E302" s="8" t="e">
        <f t="shared" si="12"/>
        <v>#NUM!</v>
      </c>
      <c r="F302" s="8" t="e">
        <f t="shared" si="13"/>
        <v>#NUM!</v>
      </c>
      <c r="G302" s="8" t="e">
        <f t="shared" si="14"/>
        <v>#NUM!</v>
      </c>
      <c r="H302" s="19" t="e">
        <f>CUMPRINC($E$5/12,$E$7,$E$6,$D$10,D302,0)</f>
        <v>#NUM!</v>
      </c>
      <c r="I302" s="20" t="e">
        <f>CUMIPMT($E$5/12,$E$7,$E$6,$D$10,D302,0)</f>
        <v>#NUM!</v>
      </c>
    </row>
    <row r="303" spans="4:9" x14ac:dyDescent="0.25">
      <c r="D303" s="9">
        <v>294</v>
      </c>
      <c r="E303" s="8" t="e">
        <f t="shared" si="12"/>
        <v>#NUM!</v>
      </c>
      <c r="F303" s="8" t="e">
        <f t="shared" si="13"/>
        <v>#NUM!</v>
      </c>
      <c r="G303" s="8" t="e">
        <f t="shared" si="14"/>
        <v>#NUM!</v>
      </c>
      <c r="H303" s="19" t="e">
        <f>CUMPRINC($E$5/12,$E$7,$E$6,$D$10,D303,0)</f>
        <v>#NUM!</v>
      </c>
      <c r="I303" s="20" t="e">
        <f>CUMIPMT($E$5/12,$E$7,$E$6,$D$10,D303,0)</f>
        <v>#NUM!</v>
      </c>
    </row>
    <row r="304" spans="4:9" x14ac:dyDescent="0.25">
      <c r="D304" s="9">
        <v>295</v>
      </c>
      <c r="E304" s="8" t="e">
        <f t="shared" si="12"/>
        <v>#NUM!</v>
      </c>
      <c r="F304" s="8" t="e">
        <f t="shared" si="13"/>
        <v>#NUM!</v>
      </c>
      <c r="G304" s="8" t="e">
        <f t="shared" si="14"/>
        <v>#NUM!</v>
      </c>
      <c r="H304" s="19" t="e">
        <f>CUMPRINC($E$5/12,$E$7,$E$6,$D$10,D304,0)</f>
        <v>#NUM!</v>
      </c>
      <c r="I304" s="20" t="e">
        <f>CUMIPMT($E$5/12,$E$7,$E$6,$D$10,D304,0)</f>
        <v>#NUM!</v>
      </c>
    </row>
    <row r="305" spans="4:9" x14ac:dyDescent="0.25">
      <c r="D305" s="9">
        <v>296</v>
      </c>
      <c r="E305" s="8" t="e">
        <f t="shared" si="12"/>
        <v>#NUM!</v>
      </c>
      <c r="F305" s="8" t="e">
        <f t="shared" si="13"/>
        <v>#NUM!</v>
      </c>
      <c r="G305" s="8" t="e">
        <f t="shared" si="14"/>
        <v>#NUM!</v>
      </c>
      <c r="H305" s="19" t="e">
        <f>CUMPRINC($E$5/12,$E$7,$E$6,$D$10,D305,0)</f>
        <v>#NUM!</v>
      </c>
      <c r="I305" s="20" t="e">
        <f>CUMIPMT($E$5/12,$E$7,$E$6,$D$10,D305,0)</f>
        <v>#NUM!</v>
      </c>
    </row>
    <row r="306" spans="4:9" x14ac:dyDescent="0.25">
      <c r="D306" s="9">
        <v>297</v>
      </c>
      <c r="E306" s="8" t="e">
        <f t="shared" si="12"/>
        <v>#NUM!</v>
      </c>
      <c r="F306" s="8" t="e">
        <f t="shared" si="13"/>
        <v>#NUM!</v>
      </c>
      <c r="G306" s="8" t="e">
        <f t="shared" si="14"/>
        <v>#NUM!</v>
      </c>
      <c r="H306" s="19" t="e">
        <f>CUMPRINC($E$5/12,$E$7,$E$6,$D$10,D306,0)</f>
        <v>#NUM!</v>
      </c>
      <c r="I306" s="20" t="e">
        <f>CUMIPMT($E$5/12,$E$7,$E$6,$D$10,D306,0)</f>
        <v>#NUM!</v>
      </c>
    </row>
    <row r="307" spans="4:9" x14ac:dyDescent="0.25">
      <c r="D307" s="9">
        <v>298</v>
      </c>
      <c r="E307" s="8" t="e">
        <f t="shared" si="12"/>
        <v>#NUM!</v>
      </c>
      <c r="F307" s="8" t="e">
        <f t="shared" si="13"/>
        <v>#NUM!</v>
      </c>
      <c r="G307" s="8" t="e">
        <f t="shared" si="14"/>
        <v>#NUM!</v>
      </c>
      <c r="H307" s="19" t="e">
        <f>CUMPRINC($E$5/12,$E$7,$E$6,$D$10,D307,0)</f>
        <v>#NUM!</v>
      </c>
      <c r="I307" s="20" t="e">
        <f>CUMIPMT($E$5/12,$E$7,$E$6,$D$10,D307,0)</f>
        <v>#NUM!</v>
      </c>
    </row>
    <row r="308" spans="4:9" x14ac:dyDescent="0.25">
      <c r="D308" s="9">
        <v>299</v>
      </c>
      <c r="E308" s="8" t="e">
        <f t="shared" si="12"/>
        <v>#NUM!</v>
      </c>
      <c r="F308" s="8" t="e">
        <f t="shared" si="13"/>
        <v>#NUM!</v>
      </c>
      <c r="G308" s="8" t="e">
        <f t="shared" si="14"/>
        <v>#NUM!</v>
      </c>
      <c r="H308" s="19" t="e">
        <f>CUMPRINC($E$5/12,$E$7,$E$6,$D$10,D308,0)</f>
        <v>#NUM!</v>
      </c>
      <c r="I308" s="20" t="e">
        <f>CUMIPMT($E$5/12,$E$7,$E$6,$D$10,D308,0)</f>
        <v>#NUM!</v>
      </c>
    </row>
    <row r="309" spans="4:9" x14ac:dyDescent="0.25">
      <c r="D309" s="9">
        <v>300</v>
      </c>
      <c r="E309" s="8" t="e">
        <f t="shared" si="12"/>
        <v>#NUM!</v>
      </c>
      <c r="F309" s="8" t="e">
        <f t="shared" si="13"/>
        <v>#NUM!</v>
      </c>
      <c r="G309" s="8" t="e">
        <f t="shared" si="14"/>
        <v>#NUM!</v>
      </c>
      <c r="H309" s="19" t="e">
        <f>CUMPRINC($E$5/12,$E$7,$E$6,$D$10,D309,0)</f>
        <v>#NUM!</v>
      </c>
      <c r="I309" s="20" t="e">
        <f>CUMIPMT($E$5/12,$E$7,$E$6,$D$10,D309,0)</f>
        <v>#NUM!</v>
      </c>
    </row>
    <row r="310" spans="4:9" x14ac:dyDescent="0.25">
      <c r="D310" s="9">
        <v>301</v>
      </c>
      <c r="E310" s="8" t="e">
        <f t="shared" si="12"/>
        <v>#NUM!</v>
      </c>
      <c r="F310" s="8" t="e">
        <f t="shared" si="13"/>
        <v>#NUM!</v>
      </c>
      <c r="G310" s="8" t="e">
        <f t="shared" si="14"/>
        <v>#NUM!</v>
      </c>
      <c r="H310" s="19" t="e">
        <f>CUMPRINC($E$5/12,$E$7,$E$6,$D$10,D310,0)</f>
        <v>#NUM!</v>
      </c>
      <c r="I310" s="20" t="e">
        <f>CUMIPMT($E$5/12,$E$7,$E$6,$D$10,D310,0)</f>
        <v>#NUM!</v>
      </c>
    </row>
    <row r="311" spans="4:9" x14ac:dyDescent="0.25">
      <c r="D311" s="9">
        <v>302</v>
      </c>
      <c r="E311" s="8" t="e">
        <f t="shared" si="12"/>
        <v>#NUM!</v>
      </c>
      <c r="F311" s="8" t="e">
        <f t="shared" si="13"/>
        <v>#NUM!</v>
      </c>
      <c r="G311" s="8" t="e">
        <f t="shared" si="14"/>
        <v>#NUM!</v>
      </c>
      <c r="H311" s="19" t="e">
        <f>CUMPRINC($E$5/12,$E$7,$E$6,$D$10,D311,0)</f>
        <v>#NUM!</v>
      </c>
      <c r="I311" s="20" t="e">
        <f>CUMIPMT($E$5/12,$E$7,$E$6,$D$10,D311,0)</f>
        <v>#NUM!</v>
      </c>
    </row>
    <row r="312" spans="4:9" x14ac:dyDescent="0.25">
      <c r="D312" s="9">
        <v>303</v>
      </c>
      <c r="E312" s="8" t="e">
        <f t="shared" si="12"/>
        <v>#NUM!</v>
      </c>
      <c r="F312" s="8" t="e">
        <f t="shared" si="13"/>
        <v>#NUM!</v>
      </c>
      <c r="G312" s="8" t="e">
        <f t="shared" si="14"/>
        <v>#NUM!</v>
      </c>
      <c r="H312" s="19" t="e">
        <f>CUMPRINC($E$5/12,$E$7,$E$6,$D$10,D312,0)</f>
        <v>#NUM!</v>
      </c>
      <c r="I312" s="20" t="e">
        <f>CUMIPMT($E$5/12,$E$7,$E$6,$D$10,D312,0)</f>
        <v>#NUM!</v>
      </c>
    </row>
    <row r="313" spans="4:9" x14ac:dyDescent="0.25">
      <c r="D313" s="9">
        <v>304</v>
      </c>
      <c r="E313" s="8" t="e">
        <f t="shared" si="12"/>
        <v>#NUM!</v>
      </c>
      <c r="F313" s="8" t="e">
        <f t="shared" si="13"/>
        <v>#NUM!</v>
      </c>
      <c r="G313" s="8" t="e">
        <f t="shared" si="14"/>
        <v>#NUM!</v>
      </c>
      <c r="H313" s="19" t="e">
        <f>CUMPRINC($E$5/12,$E$7,$E$6,$D$10,D313,0)</f>
        <v>#NUM!</v>
      </c>
      <c r="I313" s="20" t="e">
        <f>CUMIPMT($E$5/12,$E$7,$E$6,$D$10,D313,0)</f>
        <v>#NUM!</v>
      </c>
    </row>
    <row r="314" spans="4:9" x14ac:dyDescent="0.25">
      <c r="D314" s="9">
        <v>305</v>
      </c>
      <c r="E314" s="8" t="e">
        <f t="shared" si="12"/>
        <v>#NUM!</v>
      </c>
      <c r="F314" s="8" t="e">
        <f t="shared" si="13"/>
        <v>#NUM!</v>
      </c>
      <c r="G314" s="8" t="e">
        <f t="shared" si="14"/>
        <v>#NUM!</v>
      </c>
      <c r="H314" s="19" t="e">
        <f>CUMPRINC($E$5/12,$E$7,$E$6,$D$10,D314,0)</f>
        <v>#NUM!</v>
      </c>
      <c r="I314" s="20" t="e">
        <f>CUMIPMT($E$5/12,$E$7,$E$6,$D$10,D314,0)</f>
        <v>#NUM!</v>
      </c>
    </row>
    <row r="315" spans="4:9" x14ac:dyDescent="0.25">
      <c r="D315" s="9">
        <v>306</v>
      </c>
      <c r="E315" s="8" t="e">
        <f t="shared" si="12"/>
        <v>#NUM!</v>
      </c>
      <c r="F315" s="8" t="e">
        <f t="shared" si="13"/>
        <v>#NUM!</v>
      </c>
      <c r="G315" s="8" t="e">
        <f t="shared" si="14"/>
        <v>#NUM!</v>
      </c>
      <c r="H315" s="19" t="e">
        <f>CUMPRINC($E$5/12,$E$7,$E$6,$D$10,D315,0)</f>
        <v>#NUM!</v>
      </c>
      <c r="I315" s="20" t="e">
        <f>CUMIPMT($E$5/12,$E$7,$E$6,$D$10,D315,0)</f>
        <v>#NUM!</v>
      </c>
    </row>
    <row r="316" spans="4:9" x14ac:dyDescent="0.25">
      <c r="D316" s="9">
        <v>307</v>
      </c>
      <c r="E316" s="8" t="e">
        <f t="shared" si="12"/>
        <v>#NUM!</v>
      </c>
      <c r="F316" s="8" t="e">
        <f t="shared" si="13"/>
        <v>#NUM!</v>
      </c>
      <c r="G316" s="8" t="e">
        <f t="shared" si="14"/>
        <v>#NUM!</v>
      </c>
      <c r="H316" s="19" t="e">
        <f>CUMPRINC($E$5/12,$E$7,$E$6,$D$10,D316,0)</f>
        <v>#NUM!</v>
      </c>
      <c r="I316" s="20" t="e">
        <f>CUMIPMT($E$5/12,$E$7,$E$6,$D$10,D316,0)</f>
        <v>#NUM!</v>
      </c>
    </row>
    <row r="317" spans="4:9" x14ac:dyDescent="0.25">
      <c r="D317" s="9">
        <v>308</v>
      </c>
      <c r="E317" s="8" t="e">
        <f t="shared" si="12"/>
        <v>#NUM!</v>
      </c>
      <c r="F317" s="8" t="e">
        <f t="shared" si="13"/>
        <v>#NUM!</v>
      </c>
      <c r="G317" s="8" t="e">
        <f t="shared" si="14"/>
        <v>#NUM!</v>
      </c>
      <c r="H317" s="19" t="e">
        <f>CUMPRINC($E$5/12,$E$7,$E$6,$D$10,D317,0)</f>
        <v>#NUM!</v>
      </c>
      <c r="I317" s="20" t="e">
        <f>CUMIPMT($E$5/12,$E$7,$E$6,$D$10,D317,0)</f>
        <v>#NUM!</v>
      </c>
    </row>
    <row r="318" spans="4:9" x14ac:dyDescent="0.25">
      <c r="D318" s="9">
        <v>309</v>
      </c>
      <c r="E318" s="8" t="e">
        <f t="shared" si="12"/>
        <v>#NUM!</v>
      </c>
      <c r="F318" s="8" t="e">
        <f t="shared" si="13"/>
        <v>#NUM!</v>
      </c>
      <c r="G318" s="8" t="e">
        <f t="shared" si="14"/>
        <v>#NUM!</v>
      </c>
      <c r="H318" s="19" t="e">
        <f>CUMPRINC($E$5/12,$E$7,$E$6,$D$10,D318,0)</f>
        <v>#NUM!</v>
      </c>
      <c r="I318" s="20" t="e">
        <f>CUMIPMT($E$5/12,$E$7,$E$6,$D$10,D318,0)</f>
        <v>#NUM!</v>
      </c>
    </row>
    <row r="319" spans="4:9" x14ac:dyDescent="0.25">
      <c r="D319" s="9">
        <v>310</v>
      </c>
      <c r="E319" s="8" t="e">
        <f t="shared" si="12"/>
        <v>#NUM!</v>
      </c>
      <c r="F319" s="8" t="e">
        <f t="shared" si="13"/>
        <v>#NUM!</v>
      </c>
      <c r="G319" s="8" t="e">
        <f t="shared" si="14"/>
        <v>#NUM!</v>
      </c>
      <c r="H319" s="19" t="e">
        <f>CUMPRINC($E$5/12,$E$7,$E$6,$D$10,D319,0)</f>
        <v>#NUM!</v>
      </c>
      <c r="I319" s="20" t="e">
        <f>CUMIPMT($E$5/12,$E$7,$E$6,$D$10,D319,0)</f>
        <v>#NUM!</v>
      </c>
    </row>
    <row r="320" spans="4:9" ht="15.75" thickBot="1" x14ac:dyDescent="0.3">
      <c r="D320" s="10">
        <v>311</v>
      </c>
      <c r="E320" s="11" t="e">
        <f t="shared" si="12"/>
        <v>#NUM!</v>
      </c>
      <c r="F320" s="11" t="e">
        <f t="shared" si="13"/>
        <v>#NUM!</v>
      </c>
      <c r="G320" s="11" t="e">
        <f t="shared" si="14"/>
        <v>#NUM!</v>
      </c>
      <c r="H320" s="21" t="e">
        <f>CUMPRINC($E$5/12,$E$7,$E$6,$D$10,D320,0)</f>
        <v>#NUM!</v>
      </c>
      <c r="I320" s="22" t="e">
        <f>CUMIPMT($E$5/12,$E$7,$E$6,$D$10,D320,0)</f>
        <v>#NUM!</v>
      </c>
    </row>
  </sheetData>
  <sheetProtection password="8B23" sheet="1" formatCells="0" formatColumns="0" formatRows="0" insertColumns="0" insertRows="0" insertHyperlinks="0" deleteColumns="0" deleteRows="0" sort="0" autoFilter="0" pivotTables="0"/>
  <dataValidations count="1">
    <dataValidation type="decimal" allowBlank="1" showInputMessage="1" showErrorMessage="1" sqref="E5">
      <formula1>0</formula1>
      <formula2>100</formula2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2013-10-04T05:40:22Z</dcterms:modified>
</cp:coreProperties>
</file>