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Users\RAM KRISHNA HARI\Documents\"/>
    </mc:Choice>
  </mc:AlternateContent>
  <bookViews>
    <workbookView xWindow="0" yWindow="0" windowWidth="1536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E27" i="1" s="1"/>
  <c r="E12" i="1"/>
  <c r="C6" i="1"/>
  <c r="C7" i="1" s="1"/>
  <c r="D15" i="1" s="1"/>
  <c r="C8" i="1" l="1"/>
  <c r="C16" i="1" s="1"/>
  <c r="C26" i="1"/>
  <c r="C23" i="1"/>
  <c r="C19" i="1" l="1"/>
  <c r="C18" i="1"/>
  <c r="C20" i="1"/>
  <c r="C17" i="1"/>
  <c r="C21" i="1"/>
  <c r="C25" i="1"/>
  <c r="C22" i="1"/>
  <c r="C15" i="1"/>
  <c r="E15" i="1" s="1"/>
  <c r="F15" i="1" s="1"/>
  <c r="C24" i="1"/>
  <c r="D16" i="1"/>
  <c r="E16" i="1" l="1"/>
  <c r="F16" i="1" s="1"/>
  <c r="D17" i="1" l="1"/>
  <c r="E17" i="1" l="1"/>
  <c r="F17" i="1" s="1"/>
  <c r="D18" i="1" l="1"/>
  <c r="E18" i="1" l="1"/>
  <c r="F18" i="1" s="1"/>
  <c r="D19" i="1" l="1"/>
  <c r="E19" i="1" l="1"/>
  <c r="F19" i="1" s="1"/>
  <c r="D20" i="1" l="1"/>
  <c r="E20" i="1" l="1"/>
  <c r="F20" i="1" s="1"/>
  <c r="D21" i="1" l="1"/>
  <c r="E21" i="1" s="1"/>
  <c r="F21" i="1" s="1"/>
  <c r="D22" i="1" l="1"/>
  <c r="E22" i="1" s="1"/>
  <c r="F22" i="1" s="1"/>
  <c r="D23" i="1" l="1"/>
  <c r="E23" i="1" s="1"/>
  <c r="F23" i="1" s="1"/>
  <c r="D24" i="1" l="1"/>
  <c r="E24" i="1" s="1"/>
  <c r="F24" i="1" s="1"/>
  <c r="D25" i="1" l="1"/>
  <c r="E25" i="1" s="1"/>
  <c r="F25" i="1" s="1"/>
  <c r="D26" i="1" l="1"/>
  <c r="E26" i="1" l="1"/>
  <c r="F26" i="1" s="1"/>
  <c r="D27" i="1"/>
  <c r="D12" i="1" s="1"/>
  <c r="C12" i="1" s="1"/>
</calcChain>
</file>

<file path=xl/sharedStrings.xml><?xml version="1.0" encoding="utf-8"?>
<sst xmlns="http://schemas.openxmlformats.org/spreadsheetml/2006/main" count="14" uniqueCount="14">
  <si>
    <t>Total</t>
  </si>
  <si>
    <t>Month</t>
  </si>
  <si>
    <t>Installment</t>
  </si>
  <si>
    <t>Interest</t>
  </si>
  <si>
    <t>Principal</t>
  </si>
  <si>
    <t>Balance c/d</t>
  </si>
  <si>
    <t>Particulars</t>
  </si>
  <si>
    <t>Loan</t>
  </si>
  <si>
    <t>Period</t>
  </si>
  <si>
    <t>Payments in a yr</t>
  </si>
  <si>
    <t>Total Installments</t>
  </si>
  <si>
    <t>Rate</t>
  </si>
  <si>
    <t>EMI</t>
  </si>
  <si>
    <t>Amount/Rate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</si>
</sst>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s.&quot;\ #,##0.00;[Red]&quot;Rs.&quot;\ \-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ndalus"/>
      <family val="1"/>
    </font>
    <font>
      <b/>
      <sz val="11"/>
      <color theme="1"/>
      <name val="Andalus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8" fontId="0" fillId="0" borderId="0" xfId="0" applyNumberFormat="1"/>
    <xf numFmtId="0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8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1" fillId="0" borderId="0" xfId="0" applyFont="1"/>
    <xf numFmtId="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"/>
  <sheetViews>
    <sheetView tabSelected="1" workbookViewId="0">
      <selection activeCell="F27" sqref="F27"/>
    </sheetView>
  </sheetViews>
  <sheetFormatPr defaultColWidth="13.85546875" defaultRowHeight="15" x14ac:dyDescent="0.25"/>
  <cols>
    <col min="2" max="2" width="17" bestFit="1" customWidth="1"/>
    <col min="3" max="3" width="16.85546875" bestFit="1" customWidth="1"/>
  </cols>
  <sheetData>
    <row r="2" spans="2:7" x14ac:dyDescent="0.25">
      <c r="B2" s="9" t="s">
        <v>6</v>
      </c>
      <c r="C2" s="9" t="s">
        <v>13</v>
      </c>
    </row>
    <row r="3" spans="2:7" x14ac:dyDescent="0.25">
      <c r="B3" t="s">
        <v>7</v>
      </c>
      <c r="C3">
        <v>100000</v>
      </c>
    </row>
    <row r="4" spans="2:7" x14ac:dyDescent="0.25">
      <c r="B4" t="s">
        <v>8</v>
      </c>
      <c r="C4">
        <v>1</v>
      </c>
    </row>
    <row r="5" spans="2:7" x14ac:dyDescent="0.25">
      <c r="B5" t="s">
        <v>9</v>
      </c>
      <c r="C5">
        <v>12</v>
      </c>
    </row>
    <row r="6" spans="2:7" x14ac:dyDescent="0.25">
      <c r="B6" t="s">
        <v>10</v>
      </c>
      <c r="C6">
        <f>C4*C5</f>
        <v>12</v>
      </c>
    </row>
    <row r="7" spans="2:7" x14ac:dyDescent="0.25">
      <c r="B7" t="s">
        <v>11</v>
      </c>
      <c r="C7" s="4">
        <f>0.13/C6</f>
        <v>1.0833333333333334E-2</v>
      </c>
    </row>
    <row r="8" spans="2:7" x14ac:dyDescent="0.25">
      <c r="B8" t="s">
        <v>12</v>
      </c>
      <c r="C8" s="3">
        <f>((C3*C7)*(1+C7)^C6)/(((1+C7)^C6)-1)</f>
        <v>8931.7275711749317</v>
      </c>
    </row>
    <row r="12" spans="2:7" ht="21" x14ac:dyDescent="0.5">
      <c r="B12" s="2" t="s">
        <v>0</v>
      </c>
      <c r="C12" s="7">
        <f>E12+D12</f>
        <v>107180.73085409874</v>
      </c>
      <c r="D12" s="7">
        <f>D27</f>
        <v>7180.7308540987424</v>
      </c>
      <c r="E12" s="8">
        <f>F14</f>
        <v>100000</v>
      </c>
      <c r="F12" s="2"/>
      <c r="G12" s="1"/>
    </row>
    <row r="13" spans="2:7" ht="21" x14ac:dyDescent="0.5"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1"/>
    </row>
    <row r="14" spans="2:7" x14ac:dyDescent="0.25">
      <c r="B14" s="5">
        <v>0</v>
      </c>
      <c r="F14" s="6">
        <v>100000</v>
      </c>
    </row>
    <row r="15" spans="2:7" x14ac:dyDescent="0.25">
      <c r="B15" s="5">
        <v>1</v>
      </c>
      <c r="C15" s="3">
        <f>$C$8</f>
        <v>8931.7275711749317</v>
      </c>
      <c r="D15" s="3">
        <f>F14*$C$7</f>
        <v>1083.3333333333333</v>
      </c>
      <c r="E15" s="3">
        <f>C15-D15</f>
        <v>7848.3942378415986</v>
      </c>
      <c r="F15" s="3">
        <f>F14-E15</f>
        <v>92151.605762158404</v>
      </c>
    </row>
    <row r="16" spans="2:7" x14ac:dyDescent="0.25">
      <c r="B16" s="5">
        <v>2</v>
      </c>
      <c r="C16" s="3">
        <f t="shared" ref="C16:C26" si="0">$C$8</f>
        <v>8931.7275711749317</v>
      </c>
      <c r="D16" s="3">
        <f t="shared" ref="D16:D26" si="1">F15*$C$7</f>
        <v>998.30906242338278</v>
      </c>
      <c r="E16" s="3">
        <f t="shared" ref="E16:E27" si="2">C16-D16</f>
        <v>7933.4185087515489</v>
      </c>
      <c r="F16" s="3">
        <f t="shared" ref="F16:F26" si="3">F15-E16</f>
        <v>84218.187253406853</v>
      </c>
    </row>
    <row r="17" spans="2:6" x14ac:dyDescent="0.25">
      <c r="B17" s="5">
        <v>3</v>
      </c>
      <c r="C17" s="3">
        <f t="shared" si="0"/>
        <v>8931.7275711749317</v>
      </c>
      <c r="D17" s="3">
        <f t="shared" si="1"/>
        <v>912.36369524524093</v>
      </c>
      <c r="E17" s="3">
        <f t="shared" si="2"/>
        <v>8019.3638759296909</v>
      </c>
      <c r="F17" s="3">
        <f t="shared" si="3"/>
        <v>76198.823377477165</v>
      </c>
    </row>
    <row r="18" spans="2:6" x14ac:dyDescent="0.25">
      <c r="B18" s="5">
        <v>4</v>
      </c>
      <c r="C18" s="3">
        <f t="shared" si="0"/>
        <v>8931.7275711749317</v>
      </c>
      <c r="D18" s="3">
        <f t="shared" si="1"/>
        <v>825.48725325600265</v>
      </c>
      <c r="E18" s="3">
        <f t="shared" si="2"/>
        <v>8106.2403179189287</v>
      </c>
      <c r="F18" s="3">
        <f t="shared" si="3"/>
        <v>68092.583059558237</v>
      </c>
    </row>
    <row r="19" spans="2:6" x14ac:dyDescent="0.25">
      <c r="B19" s="5">
        <v>5</v>
      </c>
      <c r="C19" s="3">
        <f t="shared" si="0"/>
        <v>8931.7275711749317</v>
      </c>
      <c r="D19" s="3">
        <f t="shared" si="1"/>
        <v>737.66964981188096</v>
      </c>
      <c r="E19" s="3">
        <f t="shared" si="2"/>
        <v>8194.0579213630499</v>
      </c>
      <c r="F19" s="3">
        <f t="shared" si="3"/>
        <v>59898.525138195189</v>
      </c>
    </row>
    <row r="20" spans="2:6" x14ac:dyDescent="0.25">
      <c r="B20" s="5">
        <v>6</v>
      </c>
      <c r="C20" s="3">
        <f t="shared" si="0"/>
        <v>8931.7275711749317</v>
      </c>
      <c r="D20" s="3">
        <f t="shared" si="1"/>
        <v>648.90068899711457</v>
      </c>
      <c r="E20" s="3">
        <f t="shared" si="2"/>
        <v>8282.8268821778165</v>
      </c>
      <c r="F20" s="3">
        <f t="shared" si="3"/>
        <v>51615.698256017371</v>
      </c>
    </row>
    <row r="21" spans="2:6" x14ac:dyDescent="0.25">
      <c r="B21" s="5">
        <v>7</v>
      </c>
      <c r="C21" s="3">
        <f t="shared" si="0"/>
        <v>8931.7275711749317</v>
      </c>
      <c r="D21" s="3">
        <f t="shared" si="1"/>
        <v>559.17006444018818</v>
      </c>
      <c r="E21" s="3">
        <f t="shared" si="2"/>
        <v>8372.5575067347436</v>
      </c>
      <c r="F21" s="3">
        <f t="shared" si="3"/>
        <v>43243.140749282626</v>
      </c>
    </row>
    <row r="22" spans="2:6" x14ac:dyDescent="0.25">
      <c r="B22" s="5">
        <v>8</v>
      </c>
      <c r="C22" s="3">
        <f t="shared" si="0"/>
        <v>8931.7275711749317</v>
      </c>
      <c r="D22" s="3">
        <f t="shared" si="1"/>
        <v>468.46735811722846</v>
      </c>
      <c r="E22" s="3">
        <f t="shared" si="2"/>
        <v>8463.2602130577034</v>
      </c>
      <c r="F22" s="3">
        <f t="shared" si="3"/>
        <v>34779.880536224926</v>
      </c>
    </row>
    <row r="23" spans="2:6" x14ac:dyDescent="0.25">
      <c r="B23" s="5">
        <v>9</v>
      </c>
      <c r="C23" s="3">
        <f t="shared" si="0"/>
        <v>8931.7275711749317</v>
      </c>
      <c r="D23" s="3">
        <f t="shared" si="1"/>
        <v>376.7820391424367</v>
      </c>
      <c r="E23" s="3">
        <f t="shared" si="2"/>
        <v>8554.9455320324942</v>
      </c>
      <c r="F23" s="3">
        <f t="shared" si="3"/>
        <v>26224.935004192434</v>
      </c>
    </row>
    <row r="24" spans="2:6" x14ac:dyDescent="0.25">
      <c r="B24" s="5">
        <v>10</v>
      </c>
      <c r="C24" s="3">
        <f t="shared" si="0"/>
        <v>8931.7275711749317</v>
      </c>
      <c r="D24" s="3">
        <f t="shared" si="1"/>
        <v>284.10346254541804</v>
      </c>
      <c r="E24" s="3">
        <f t="shared" si="2"/>
        <v>8647.624108629514</v>
      </c>
      <c r="F24" s="3">
        <f t="shared" si="3"/>
        <v>17577.310895562921</v>
      </c>
    </row>
    <row r="25" spans="2:6" x14ac:dyDescent="0.25">
      <c r="B25" s="5">
        <v>11</v>
      </c>
      <c r="C25" s="3">
        <f t="shared" si="0"/>
        <v>8931.7275711749317</v>
      </c>
      <c r="D25" s="3">
        <f t="shared" si="1"/>
        <v>190.42086803526499</v>
      </c>
      <c r="E25" s="3">
        <f t="shared" si="2"/>
        <v>8741.3067031396658</v>
      </c>
      <c r="F25" s="3">
        <f t="shared" si="3"/>
        <v>8836.0041924232555</v>
      </c>
    </row>
    <row r="26" spans="2:6" x14ac:dyDescent="0.25">
      <c r="B26" s="5">
        <v>12</v>
      </c>
      <c r="C26" s="3">
        <f t="shared" si="0"/>
        <v>8931.7275711749317</v>
      </c>
      <c r="D26" s="3">
        <f t="shared" si="1"/>
        <v>95.723378751251943</v>
      </c>
      <c r="E26" s="3">
        <f t="shared" si="2"/>
        <v>8836.0041924236793</v>
      </c>
      <c r="F26" s="3">
        <f t="shared" si="3"/>
        <v>-4.2382453102618456E-10</v>
      </c>
    </row>
    <row r="27" spans="2:6" x14ac:dyDescent="0.25">
      <c r="C27" s="10">
        <f>SUM(C15:C26)</f>
        <v>107180.73085409921</v>
      </c>
      <c r="D27" s="10">
        <f>SUM(D15:D26)</f>
        <v>7180.7308540987424</v>
      </c>
      <c r="E27" s="10">
        <f t="shared" si="2"/>
        <v>100000.00000000047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KRISHNA HARI</dc:creator>
  <cp:lastModifiedBy>RAM KRISHNA HARI</cp:lastModifiedBy>
  <dcterms:created xsi:type="dcterms:W3CDTF">2013-09-03T17:40:38Z</dcterms:created>
  <dcterms:modified xsi:type="dcterms:W3CDTF">2013-09-03T18:14:30Z</dcterms:modified>
</cp:coreProperties>
</file>