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showHorizontalScroll="0" showVerticalScroll="0" showSheetTabs="0" xWindow="360" yWindow="300" windowWidth="15480" windowHeight="11640"/>
  </bookViews>
  <sheets>
    <sheet name="YearlyEventCalendar" sheetId="1" r:id="rId1"/>
  </sheets>
  <definedNames>
    <definedName name="_xlnm.Print_Area" localSheetId="0">YearlyEventCalendar!$C$6:$AD$43</definedName>
    <definedName name="valuevx">42.314159</definedName>
  </definedNames>
  <calcPr calcId="125725"/>
</workbook>
</file>

<file path=xl/calcChain.xml><?xml version="1.0" encoding="utf-8"?>
<calcChain xmlns="http://schemas.openxmlformats.org/spreadsheetml/2006/main">
  <c r="AE42" i="1"/>
  <c r="AE41"/>
  <c r="AE40"/>
  <c r="AE39"/>
  <c r="AE38"/>
  <c r="AE37"/>
  <c r="AE36"/>
  <c r="AE35"/>
  <c r="AE34"/>
  <c r="AE33"/>
  <c r="AE32"/>
  <c r="AE31"/>
  <c r="AE30"/>
  <c r="AE29"/>
  <c r="AE28"/>
  <c r="AE27"/>
  <c r="AE26"/>
  <c r="AE25"/>
  <c r="AE24"/>
  <c r="AE23"/>
  <c r="AE22"/>
  <c r="AE21"/>
  <c r="AE20"/>
  <c r="AE19"/>
  <c r="AE18"/>
  <c r="AE17"/>
  <c r="AE16"/>
  <c r="AE15"/>
  <c r="AE14"/>
  <c r="AE13"/>
  <c r="AE12"/>
  <c r="AE11"/>
  <c r="AE10"/>
  <c r="AE9"/>
  <c r="I9"/>
  <c r="Q9" s="1"/>
  <c r="H9"/>
  <c r="P9" s="1"/>
  <c r="G9"/>
  <c r="O9" s="1"/>
  <c r="F9"/>
  <c r="E9"/>
  <c r="M9" s="1"/>
  <c r="D9"/>
  <c r="L9" s="1"/>
  <c r="C9"/>
  <c r="C36" s="1"/>
  <c r="N9"/>
  <c r="K9"/>
  <c r="I36"/>
  <c r="F36"/>
  <c r="E36"/>
  <c r="Q36"/>
  <c r="P36"/>
  <c r="N36"/>
  <c r="M36"/>
  <c r="L36"/>
  <c r="Y36"/>
  <c r="X36"/>
  <c r="V36"/>
  <c r="U36"/>
  <c r="T36"/>
  <c r="S36"/>
  <c r="Y27"/>
  <c r="V27"/>
  <c r="U27"/>
  <c r="S27"/>
  <c r="Q27"/>
  <c r="N27"/>
  <c r="M27"/>
  <c r="I27"/>
  <c r="H27"/>
  <c r="F27"/>
  <c r="E27"/>
  <c r="D27"/>
  <c r="I18"/>
  <c r="H18"/>
  <c r="F18"/>
  <c r="E18"/>
  <c r="D18"/>
  <c r="C18"/>
  <c r="Q18"/>
  <c r="N18"/>
  <c r="M18"/>
  <c r="K18"/>
  <c r="Y18"/>
  <c r="V18"/>
  <c r="U18"/>
  <c r="Y9"/>
  <c r="X9"/>
  <c r="V9"/>
  <c r="U9"/>
  <c r="T9"/>
  <c r="C6"/>
  <c r="C8"/>
  <c r="D11" s="1"/>
  <c r="E11"/>
  <c r="I11"/>
  <c r="F12"/>
  <c r="C13"/>
  <c r="G13"/>
  <c r="D14"/>
  <c r="H14"/>
  <c r="E15"/>
  <c r="I15"/>
  <c r="G10"/>
  <c r="H10" l="1"/>
  <c r="D10"/>
  <c r="F15"/>
  <c r="I14"/>
  <c r="H13"/>
  <c r="D13"/>
  <c r="G12"/>
  <c r="C12"/>
  <c r="F11"/>
  <c r="K8"/>
  <c r="G18"/>
  <c r="W36"/>
  <c r="I10"/>
  <c r="E10"/>
  <c r="G15"/>
  <c r="C15"/>
  <c r="F14"/>
  <c r="I13"/>
  <c r="E13"/>
  <c r="H12"/>
  <c r="D12"/>
  <c r="G11"/>
  <c r="C11"/>
  <c r="S9"/>
  <c r="W9"/>
  <c r="T18"/>
  <c r="X18"/>
  <c r="C27"/>
  <c r="G27"/>
  <c r="L27"/>
  <c r="P27"/>
  <c r="K36"/>
  <c r="O36"/>
  <c r="D36"/>
  <c r="H36"/>
  <c r="E14"/>
  <c r="C10"/>
  <c r="F10"/>
  <c r="H15"/>
  <c r="D15"/>
  <c r="G14"/>
  <c r="C14"/>
  <c r="F13"/>
  <c r="I12"/>
  <c r="E12"/>
  <c r="H11"/>
  <c r="S18"/>
  <c r="W18"/>
  <c r="L18"/>
  <c r="P18"/>
  <c r="K27"/>
  <c r="O27"/>
  <c r="T27"/>
  <c r="X27"/>
  <c r="G36"/>
  <c r="O18"/>
  <c r="W27"/>
  <c r="M11" l="1"/>
  <c r="Q11"/>
  <c r="N12"/>
  <c r="K13"/>
  <c r="O13"/>
  <c r="L14"/>
  <c r="P14"/>
  <c r="M15"/>
  <c r="Q15"/>
  <c r="O10"/>
  <c r="K11"/>
  <c r="L12"/>
  <c r="M13"/>
  <c r="N14"/>
  <c r="O15"/>
  <c r="Q10"/>
  <c r="M14"/>
  <c r="L11"/>
  <c r="P11"/>
  <c r="M12"/>
  <c r="Q12"/>
  <c r="N13"/>
  <c r="K14"/>
  <c r="O14"/>
  <c r="L15"/>
  <c r="P15"/>
  <c r="N10"/>
  <c r="K10"/>
  <c r="O11"/>
  <c r="P12"/>
  <c r="Q13"/>
  <c r="K15"/>
  <c r="M10"/>
  <c r="N11"/>
  <c r="K12"/>
  <c r="O12"/>
  <c r="L13"/>
  <c r="P13"/>
  <c r="Q14"/>
  <c r="N15"/>
  <c r="L10"/>
  <c r="P10"/>
  <c r="S8"/>
  <c r="C17" l="1"/>
  <c r="V11"/>
  <c r="S12"/>
  <c r="W12"/>
  <c r="T13"/>
  <c r="X13"/>
  <c r="U14"/>
  <c r="Y14"/>
  <c r="V15"/>
  <c r="T10"/>
  <c r="X10"/>
  <c r="X11"/>
  <c r="Y12"/>
  <c r="S14"/>
  <c r="T15"/>
  <c r="V10"/>
  <c r="W11"/>
  <c r="V14"/>
  <c r="U10"/>
  <c r="U11"/>
  <c r="Y11"/>
  <c r="V12"/>
  <c r="S13"/>
  <c r="W13"/>
  <c r="T14"/>
  <c r="X14"/>
  <c r="U15"/>
  <c r="Y15"/>
  <c r="W10"/>
  <c r="T11"/>
  <c r="U12"/>
  <c r="V13"/>
  <c r="W14"/>
  <c r="X15"/>
  <c r="S10"/>
  <c r="S11"/>
  <c r="X12"/>
  <c r="U13"/>
  <c r="S15"/>
  <c r="Y10"/>
  <c r="T12"/>
  <c r="Y13"/>
  <c r="W15"/>
  <c r="C20" l="1"/>
  <c r="G20"/>
  <c r="D21"/>
  <c r="H21"/>
  <c r="E22"/>
  <c r="I22"/>
  <c r="F23"/>
  <c r="C24"/>
  <c r="G24"/>
  <c r="E19"/>
  <c r="I19"/>
  <c r="E20"/>
  <c r="F21"/>
  <c r="G22"/>
  <c r="E24"/>
  <c r="G19"/>
  <c r="H20"/>
  <c r="C23"/>
  <c r="D24"/>
  <c r="K17"/>
  <c r="F20"/>
  <c r="C21"/>
  <c r="G21"/>
  <c r="D22"/>
  <c r="H22"/>
  <c r="E23"/>
  <c r="I23"/>
  <c r="F24"/>
  <c r="D19"/>
  <c r="H19"/>
  <c r="I20"/>
  <c r="C22"/>
  <c r="D23"/>
  <c r="H23"/>
  <c r="I24"/>
  <c r="E21"/>
  <c r="I21"/>
  <c r="G23"/>
  <c r="F19"/>
  <c r="D20"/>
  <c r="F22"/>
  <c r="H24"/>
  <c r="C19"/>
  <c r="L20" l="1"/>
  <c r="P20"/>
  <c r="M21"/>
  <c r="Q21"/>
  <c r="N22"/>
  <c r="K23"/>
  <c r="O23"/>
  <c r="L24"/>
  <c r="P24"/>
  <c r="N19"/>
  <c r="K19"/>
  <c r="N20"/>
  <c r="O21"/>
  <c r="P22"/>
  <c r="Q23"/>
  <c r="L19"/>
  <c r="M20"/>
  <c r="O22"/>
  <c r="M24"/>
  <c r="K20"/>
  <c r="O20"/>
  <c r="L21"/>
  <c r="P21"/>
  <c r="M22"/>
  <c r="Q22"/>
  <c r="N23"/>
  <c r="K24"/>
  <c r="O24"/>
  <c r="M19"/>
  <c r="Q19"/>
  <c r="S17"/>
  <c r="K21"/>
  <c r="L22"/>
  <c r="M23"/>
  <c r="N24"/>
  <c r="P19"/>
  <c r="Q20"/>
  <c r="K22"/>
  <c r="P23"/>
  <c r="O19"/>
  <c r="N21"/>
  <c r="L23"/>
  <c r="Q24"/>
  <c r="U20" l="1"/>
  <c r="Y20"/>
  <c r="V21"/>
  <c r="S22"/>
  <c r="W22"/>
  <c r="T23"/>
  <c r="X23"/>
  <c r="U24"/>
  <c r="Y24"/>
  <c r="W19"/>
  <c r="S20"/>
  <c r="T21"/>
  <c r="U22"/>
  <c r="V23"/>
  <c r="W24"/>
  <c r="Y19"/>
  <c r="C26"/>
  <c r="W21"/>
  <c r="U23"/>
  <c r="X19"/>
  <c r="T20"/>
  <c r="X20"/>
  <c r="U21"/>
  <c r="Y21"/>
  <c r="V22"/>
  <c r="S23"/>
  <c r="W23"/>
  <c r="T24"/>
  <c r="X24"/>
  <c r="V19"/>
  <c r="S19"/>
  <c r="W20"/>
  <c r="X21"/>
  <c r="Y22"/>
  <c r="S24"/>
  <c r="U19"/>
  <c r="S21"/>
  <c r="X22"/>
  <c r="V24"/>
  <c r="T19"/>
  <c r="V20"/>
  <c r="T22"/>
  <c r="Y23"/>
  <c r="K26" l="1"/>
  <c r="F29"/>
  <c r="C30"/>
  <c r="G30"/>
  <c r="D31"/>
  <c r="H31"/>
  <c r="E32"/>
  <c r="I32"/>
  <c r="F33"/>
  <c r="D28"/>
  <c r="H28"/>
  <c r="H29"/>
  <c r="I30"/>
  <c r="C32"/>
  <c r="D33"/>
  <c r="F28"/>
  <c r="D30"/>
  <c r="F32"/>
  <c r="G33"/>
  <c r="E29"/>
  <c r="I29"/>
  <c r="F30"/>
  <c r="C31"/>
  <c r="G31"/>
  <c r="D32"/>
  <c r="H32"/>
  <c r="E33"/>
  <c r="I33"/>
  <c r="G28"/>
  <c r="D29"/>
  <c r="E30"/>
  <c r="F31"/>
  <c r="G32"/>
  <c r="H33"/>
  <c r="C28"/>
  <c r="G29"/>
  <c r="E31"/>
  <c r="C33"/>
  <c r="I28"/>
  <c r="C29"/>
  <c r="H30"/>
  <c r="I31"/>
  <c r="E28"/>
  <c r="K29" l="1"/>
  <c r="O29"/>
  <c r="L30"/>
  <c r="P30"/>
  <c r="M31"/>
  <c r="Q31"/>
  <c r="N32"/>
  <c r="K33"/>
  <c r="O33"/>
  <c r="M28"/>
  <c r="Q28"/>
  <c r="M29"/>
  <c r="K31"/>
  <c r="L32"/>
  <c r="M33"/>
  <c r="O28"/>
  <c r="L29"/>
  <c r="N31"/>
  <c r="L33"/>
  <c r="S26"/>
  <c r="N29"/>
  <c r="K30"/>
  <c r="O30"/>
  <c r="L31"/>
  <c r="P31"/>
  <c r="M32"/>
  <c r="Q32"/>
  <c r="N33"/>
  <c r="L28"/>
  <c r="P28"/>
  <c r="Q29"/>
  <c r="N30"/>
  <c r="O31"/>
  <c r="P32"/>
  <c r="Q33"/>
  <c r="M30"/>
  <c r="K32"/>
  <c r="P33"/>
  <c r="N28"/>
  <c r="P29"/>
  <c r="Q30"/>
  <c r="O32"/>
  <c r="K28"/>
  <c r="T29" l="1"/>
  <c r="X29"/>
  <c r="U30"/>
  <c r="Y30"/>
  <c r="V31"/>
  <c r="S32"/>
  <c r="W32"/>
  <c r="T33"/>
  <c r="X33"/>
  <c r="V28"/>
  <c r="S28"/>
  <c r="V29"/>
  <c r="W30"/>
  <c r="X31"/>
  <c r="Y32"/>
  <c r="V33"/>
  <c r="X28"/>
  <c r="U29"/>
  <c r="S31"/>
  <c r="X32"/>
  <c r="Y33"/>
  <c r="S29"/>
  <c r="W29"/>
  <c r="T30"/>
  <c r="X30"/>
  <c r="U31"/>
  <c r="Y31"/>
  <c r="V32"/>
  <c r="S33"/>
  <c r="W33"/>
  <c r="U28"/>
  <c r="Y28"/>
  <c r="C35"/>
  <c r="S30"/>
  <c r="T31"/>
  <c r="U32"/>
  <c r="T28"/>
  <c r="Y29"/>
  <c r="W31"/>
  <c r="U33"/>
  <c r="V30"/>
  <c r="T32"/>
  <c r="W28"/>
  <c r="E38" l="1"/>
  <c r="I38"/>
  <c r="F39"/>
  <c r="C40"/>
  <c r="G40"/>
  <c r="D41"/>
  <c r="H41"/>
  <c r="E42"/>
  <c r="I42"/>
  <c r="G37"/>
  <c r="G38"/>
  <c r="H39"/>
  <c r="F41"/>
  <c r="G42"/>
  <c r="I37"/>
  <c r="F38"/>
  <c r="D40"/>
  <c r="I41"/>
  <c r="H37"/>
  <c r="D38"/>
  <c r="H38"/>
  <c r="E39"/>
  <c r="I39"/>
  <c r="F40"/>
  <c r="C41"/>
  <c r="G41"/>
  <c r="D42"/>
  <c r="H42"/>
  <c r="F37"/>
  <c r="C37"/>
  <c r="C38"/>
  <c r="D39"/>
  <c r="E40"/>
  <c r="I40"/>
  <c r="C42"/>
  <c r="E37"/>
  <c r="K35"/>
  <c r="G39"/>
  <c r="E41"/>
  <c r="D37"/>
  <c r="C39"/>
  <c r="H40"/>
  <c r="F42"/>
  <c r="S35" l="1"/>
  <c r="N38"/>
  <c r="K39"/>
  <c r="O39"/>
  <c r="L40"/>
  <c r="P40"/>
  <c r="M41"/>
  <c r="Q41"/>
  <c r="N42"/>
  <c r="L37"/>
  <c r="P37"/>
  <c r="P38"/>
  <c r="Q39"/>
  <c r="K41"/>
  <c r="L42"/>
  <c r="N37"/>
  <c r="O38"/>
  <c r="M38"/>
  <c r="Q38"/>
  <c r="N39"/>
  <c r="K40"/>
  <c r="O40"/>
  <c r="L41"/>
  <c r="P41"/>
  <c r="M42"/>
  <c r="Q42"/>
  <c r="O37"/>
  <c r="L38"/>
  <c r="M39"/>
  <c r="N40"/>
  <c r="O41"/>
  <c r="P42"/>
  <c r="K37"/>
  <c r="K38"/>
  <c r="P39"/>
  <c r="L39"/>
  <c r="K42"/>
  <c r="M40"/>
  <c r="N41"/>
  <c r="Q37"/>
  <c r="Q40"/>
  <c r="M37"/>
  <c r="O42"/>
  <c r="T38" l="1"/>
  <c r="X38"/>
  <c r="U39"/>
  <c r="Y39"/>
  <c r="V40"/>
  <c r="S41"/>
  <c r="W41"/>
  <c r="T42"/>
  <c r="X42"/>
  <c r="V37"/>
  <c r="S37"/>
  <c r="V38"/>
  <c r="W39"/>
  <c r="X40"/>
  <c r="Y41"/>
  <c r="T37"/>
  <c r="S38"/>
  <c r="W38"/>
  <c r="T39"/>
  <c r="X39"/>
  <c r="U40"/>
  <c r="Y40"/>
  <c r="V41"/>
  <c r="S42"/>
  <c r="W42"/>
  <c r="U37"/>
  <c r="Y37"/>
  <c r="S39"/>
  <c r="T40"/>
  <c r="U41"/>
  <c r="V42"/>
  <c r="X37"/>
  <c r="U38"/>
  <c r="W40"/>
  <c r="Y42"/>
  <c r="Y38"/>
  <c r="T41"/>
  <c r="W37"/>
  <c r="S40"/>
  <c r="U42"/>
  <c r="V39"/>
  <c r="X41"/>
</calcChain>
</file>

<file path=xl/comments1.xml><?xml version="1.0" encoding="utf-8"?>
<comments xmlns="http://schemas.openxmlformats.org/spreadsheetml/2006/main">
  <authors>
    <author>Debaranjan</author>
  </authors>
  <commentList>
    <comment ref="AC7" authorId="0">
      <text>
        <r>
          <rPr>
            <sz val="8"/>
            <color indexed="81"/>
            <rFont val="Tahoma"/>
            <family val="2"/>
          </rPr>
          <t xml:space="preserve">Please enter the correspondent Holiday List below the Date &amp; Name for the upgoing year
We need to update the Holiday list by paste special in the following for the coming year.
</t>
        </r>
      </text>
    </comment>
  </commentList>
</comments>
</file>

<file path=xl/sharedStrings.xml><?xml version="1.0" encoding="utf-8"?>
<sst xmlns="http://schemas.openxmlformats.org/spreadsheetml/2006/main" count="25" uniqueCount="25">
  <si>
    <t>Year</t>
  </si>
  <si>
    <t>Events / Holidays</t>
  </si>
  <si>
    <t>Date</t>
  </si>
  <si>
    <t>Independence Day</t>
  </si>
  <si>
    <t>Name</t>
  </si>
  <si>
    <t>Week Day</t>
  </si>
  <si>
    <t>Id-E-Milad</t>
  </si>
  <si>
    <t>Republic Day</t>
  </si>
  <si>
    <t>Maha Shivratri</t>
  </si>
  <si>
    <t>Holi</t>
  </si>
  <si>
    <t>Good Friday</t>
  </si>
  <si>
    <t>Mahavir Jayanthi</t>
  </si>
  <si>
    <t>May Day</t>
  </si>
  <si>
    <t>Buddha Purnima</t>
  </si>
  <si>
    <t>Id-Ul-Fitr</t>
  </si>
  <si>
    <t>Krishna Janmastami</t>
  </si>
  <si>
    <t>Ganesh Chaturthi</t>
  </si>
  <si>
    <t>Mahatma Gandhi Jayanthi</t>
  </si>
  <si>
    <t>Vijaya Dashami</t>
  </si>
  <si>
    <t>Bakri Id</t>
  </si>
  <si>
    <t>Diwali</t>
  </si>
  <si>
    <t>Muharram</t>
  </si>
  <si>
    <t>Guru Nanak Jayanthi</t>
  </si>
  <si>
    <t>Christmas</t>
  </si>
  <si>
    <t>Yearly Dynamic Calendar</t>
  </si>
</sst>
</file>

<file path=xl/styles.xml><?xml version="1.0" encoding="utf-8"?>
<styleSheet xmlns="http://schemas.openxmlformats.org/spreadsheetml/2006/main">
  <numFmts count="3">
    <numFmt numFmtId="164" formatCode="d"/>
    <numFmt numFmtId="168" formatCode="mmmm\ \'yy"/>
    <numFmt numFmtId="169" formatCode="m/d/yy;@"/>
  </numFmts>
  <fonts count="26">
    <font>
      <sz val="10"/>
      <name val="Arial"/>
    </font>
    <font>
      <u/>
      <sz val="10"/>
      <color indexed="12"/>
      <name val="Tahoma"/>
      <family val="2"/>
    </font>
    <font>
      <sz val="8"/>
      <name val="Arial"/>
      <family val="2"/>
    </font>
    <font>
      <u/>
      <sz val="8"/>
      <color indexed="12"/>
      <name val="Verdana"/>
      <family val="2"/>
    </font>
    <font>
      <sz val="8"/>
      <name val="Arial"/>
      <family val="2"/>
    </font>
    <font>
      <i/>
      <sz val="8"/>
      <name val="Arial"/>
      <family val="2"/>
    </font>
    <font>
      <b/>
      <sz val="10"/>
      <color indexed="9"/>
      <name val="Arial"/>
      <family val="2"/>
    </font>
    <font>
      <sz val="16"/>
      <name val="Arial"/>
      <family val="2"/>
    </font>
    <font>
      <sz val="8"/>
      <color indexed="81"/>
      <name val="Tahoma"/>
      <family val="2"/>
    </font>
    <font>
      <sz val="8"/>
      <color theme="0"/>
      <name val="Arial"/>
      <family val="2"/>
    </font>
    <font>
      <sz val="10"/>
      <color theme="3" tint="0.39997558519241921"/>
      <name val="Arial"/>
      <family val="2"/>
    </font>
    <font>
      <b/>
      <sz val="9"/>
      <color rgb="FF002060"/>
      <name val="Arial"/>
      <family val="2"/>
    </font>
    <font>
      <sz val="10"/>
      <color theme="0"/>
      <name val="Arial"/>
      <family val="2"/>
    </font>
    <font>
      <b/>
      <i/>
      <sz val="8"/>
      <color theme="0"/>
      <name val="Arial"/>
      <family val="2"/>
    </font>
    <font>
      <i/>
      <sz val="8"/>
      <color theme="0"/>
      <name val="Arial"/>
      <family val="2"/>
    </font>
    <font>
      <i/>
      <sz val="10"/>
      <color theme="0"/>
      <name val="Arial"/>
      <family val="2"/>
    </font>
    <font>
      <b/>
      <i/>
      <sz val="9"/>
      <color theme="0"/>
      <name val="Arial"/>
      <family val="2"/>
    </font>
    <font>
      <sz val="10"/>
      <color theme="2"/>
      <name val="Arial"/>
      <family val="2"/>
    </font>
    <font>
      <b/>
      <sz val="16"/>
      <color theme="0"/>
      <name val="Roman"/>
      <family val="1"/>
      <charset val="255"/>
    </font>
    <font>
      <b/>
      <i/>
      <sz val="10"/>
      <color theme="0"/>
      <name val="Arial"/>
      <family val="2"/>
    </font>
    <font>
      <b/>
      <sz val="12"/>
      <color theme="0"/>
      <name val="Book Antiqua"/>
      <family val="1"/>
    </font>
    <font>
      <sz val="10"/>
      <color theme="3" tint="0.39997558519241921"/>
      <name val="Verdana"/>
      <family val="2"/>
    </font>
    <font>
      <sz val="8"/>
      <color theme="0"/>
      <name val="Verdana"/>
      <family val="2"/>
    </font>
    <font>
      <b/>
      <sz val="8"/>
      <color theme="0"/>
      <name val="Verdana"/>
      <family val="2"/>
    </font>
    <font>
      <b/>
      <i/>
      <sz val="16"/>
      <color theme="0"/>
      <name val="Monotype Corsiva"/>
      <family val="4"/>
    </font>
    <font>
      <sz val="16"/>
      <color theme="0"/>
      <name val="Monotype Corsiva"/>
      <family val="4"/>
    </font>
  </fonts>
  <fills count="4">
    <fill>
      <patternFill patternType="none"/>
    </fill>
    <fill>
      <patternFill patternType="gray125"/>
    </fill>
    <fill>
      <gradientFill degree="270">
        <stop position="0">
          <color theme="0"/>
        </stop>
        <stop position="1">
          <color theme="7" tint="0.40000610370189521"/>
        </stop>
      </gradientFill>
    </fill>
    <fill>
      <gradientFill degree="270">
        <stop position="0">
          <color theme="0"/>
        </stop>
        <stop position="1">
          <color rgb="FF002060"/>
        </stop>
      </gradientFill>
    </fill>
  </fills>
  <borders count="7">
    <border>
      <left/>
      <right/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/>
      <bottom style="double">
        <color indexed="64"/>
      </bottom>
      <diagonal/>
    </border>
    <border>
      <left style="thin">
        <color indexed="55"/>
      </left>
      <right/>
      <top/>
      <bottom/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2">
    <xf numFmtId="0" fontId="0" fillId="0" borderId="0" xfId="0"/>
    <xf numFmtId="0" fontId="3" fillId="0" borderId="0" xfId="1" applyFont="1" applyFill="1" applyBorder="1" applyAlignment="1" applyProtection="1"/>
    <xf numFmtId="0" fontId="0" fillId="0" borderId="0" xfId="0" applyFill="1" applyProtection="1"/>
    <xf numFmtId="0" fontId="0" fillId="0" borderId="0" xfId="0" applyProtection="1"/>
    <xf numFmtId="0" fontId="9" fillId="0" borderId="0" xfId="0" applyFont="1" applyFill="1" applyProtection="1"/>
    <xf numFmtId="0" fontId="10" fillId="0" borderId="0" xfId="0" applyFont="1" applyFill="1" applyBorder="1" applyProtection="1"/>
    <xf numFmtId="0" fontId="5" fillId="0" borderId="0" xfId="0" applyFont="1" applyFill="1" applyBorder="1" applyProtection="1"/>
    <xf numFmtId="0" fontId="7" fillId="0" borderId="0" xfId="0" applyFont="1" applyFill="1" applyProtection="1"/>
    <xf numFmtId="0" fontId="7" fillId="0" borderId="0" xfId="0" applyFont="1" applyProtection="1"/>
    <xf numFmtId="0" fontId="6" fillId="0" borderId="2" xfId="0" applyFont="1" applyFill="1" applyBorder="1" applyAlignment="1" applyProtection="1">
      <alignment horizontal="left"/>
    </xf>
    <xf numFmtId="0" fontId="11" fillId="2" borderId="3" xfId="0" applyFont="1" applyFill="1" applyBorder="1" applyAlignment="1" applyProtection="1">
      <alignment horizontal="center"/>
    </xf>
    <xf numFmtId="0" fontId="12" fillId="0" borderId="0" xfId="0" applyFont="1" applyFill="1" applyProtection="1"/>
    <xf numFmtId="15" fontId="13" fillId="0" borderId="0" xfId="0" applyNumberFormat="1" applyFont="1" applyFill="1" applyAlignment="1" applyProtection="1">
      <alignment horizontal="center"/>
    </xf>
    <xf numFmtId="0" fontId="14" fillId="0" borderId="0" xfId="0" applyFont="1" applyFill="1" applyProtection="1"/>
    <xf numFmtId="0" fontId="15" fillId="0" borderId="0" xfId="0" applyFont="1" applyFill="1" applyProtection="1"/>
    <xf numFmtId="164" fontId="16" fillId="0" borderId="1" xfId="0" applyNumberFormat="1" applyFont="1" applyBorder="1" applyAlignment="1" applyProtection="1">
      <alignment horizontal="center"/>
    </xf>
    <xf numFmtId="164" fontId="16" fillId="0" borderId="1" xfId="0" applyNumberFormat="1" applyFont="1" applyFill="1" applyBorder="1" applyAlignment="1" applyProtection="1">
      <alignment horizontal="center"/>
    </xf>
    <xf numFmtId="0" fontId="17" fillId="0" borderId="0" xfId="0" applyFont="1" applyFill="1" applyProtection="1"/>
    <xf numFmtId="15" fontId="9" fillId="0" borderId="0" xfId="0" applyNumberFormat="1" applyFont="1" applyFill="1" applyAlignment="1" applyProtection="1">
      <alignment horizontal="center"/>
    </xf>
    <xf numFmtId="169" fontId="9" fillId="0" borderId="0" xfId="0" applyNumberFormat="1" applyFont="1" applyFill="1" applyAlignment="1" applyProtection="1">
      <alignment horizontal="center"/>
    </xf>
    <xf numFmtId="0" fontId="24" fillId="0" borderId="0" xfId="0" applyFont="1" applyFill="1" applyBorder="1" applyAlignment="1" applyProtection="1">
      <alignment horizontal="center" vertical="center"/>
    </xf>
    <xf numFmtId="0" fontId="25" fillId="0" borderId="0" xfId="0" applyFont="1" applyFill="1" applyBorder="1" applyAlignment="1" applyProtection="1">
      <alignment horizontal="left" indent="1"/>
    </xf>
    <xf numFmtId="168" fontId="20" fillId="3" borderId="4" xfId="0" applyNumberFormat="1" applyFont="1" applyFill="1" applyBorder="1" applyAlignment="1" applyProtection="1">
      <alignment horizontal="center" vertical="center"/>
    </xf>
    <xf numFmtId="168" fontId="20" fillId="3" borderId="5" xfId="0" applyNumberFormat="1" applyFont="1" applyFill="1" applyBorder="1" applyAlignment="1" applyProtection="1">
      <alignment horizontal="center" vertical="center"/>
    </xf>
    <xf numFmtId="168" fontId="20" fillId="3" borderId="6" xfId="0" applyNumberFormat="1" applyFont="1" applyFill="1" applyBorder="1" applyAlignment="1" applyProtection="1">
      <alignment horizontal="center" vertical="center"/>
    </xf>
    <xf numFmtId="0" fontId="21" fillId="0" borderId="0" xfId="0" applyFont="1" applyFill="1" applyBorder="1" applyAlignment="1" applyProtection="1">
      <alignment horizontal="center"/>
    </xf>
    <xf numFmtId="0" fontId="18" fillId="0" borderId="0" xfId="0" applyFont="1" applyFill="1" applyBorder="1" applyAlignment="1" applyProtection="1">
      <alignment horizontal="center" vertical="center"/>
    </xf>
    <xf numFmtId="0" fontId="19" fillId="0" borderId="0" xfId="0" applyFont="1" applyFill="1" applyAlignment="1" applyProtection="1">
      <alignment horizontal="center"/>
    </xf>
    <xf numFmtId="0" fontId="2" fillId="0" borderId="0" xfId="0" applyFont="1" applyFill="1" applyBorder="1" applyAlignment="1" applyProtection="1">
      <alignment horizontal="right"/>
    </xf>
    <xf numFmtId="0" fontId="22" fillId="0" borderId="0" xfId="0" applyFont="1" applyFill="1" applyBorder="1" applyAlignment="1" applyProtection="1">
      <alignment horizontal="center"/>
    </xf>
    <xf numFmtId="0" fontId="18" fillId="0" borderId="0" xfId="0" applyFont="1" applyFill="1" applyBorder="1" applyAlignment="1" applyProtection="1">
      <alignment horizontal="center"/>
    </xf>
    <xf numFmtId="0" fontId="23" fillId="0" borderId="0" xfId="0" applyFont="1" applyFill="1" applyBorder="1" applyAlignment="1" applyProtection="1">
      <alignment horizontal="center"/>
    </xf>
  </cellXfs>
  <cellStyles count="2">
    <cellStyle name="Hyperlink" xfId="1" builtinId="8"/>
    <cellStyle name="Normal" xfId="0" builtinId="0"/>
  </cellStyles>
  <dxfs count="3">
    <dxf>
      <fill>
        <gradientFill degree="90">
          <stop position="0">
            <color theme="0"/>
          </stop>
          <stop position="0.5">
            <color theme="4"/>
          </stop>
          <stop position="1">
            <color theme="0"/>
          </stop>
        </gradientFill>
      </fill>
    </dxf>
    <dxf>
      <font>
        <color rgb="FF002060"/>
        <name val="Franklin Gothic Book"/>
        <scheme val="none"/>
      </font>
      <fill>
        <gradientFill degree="45">
          <stop position="0">
            <color theme="0"/>
          </stop>
          <stop position="1">
            <color theme="5" tint="0.40000610370189521"/>
          </stop>
        </gradientFill>
      </fill>
    </dxf>
    <dxf>
      <fill>
        <patternFill>
          <bgColor indexed="4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C9B783"/>
      <rgbColor rgb="00007F74"/>
      <rgbColor rgb="00EAEAEA"/>
      <rgbColor rgb="006666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F0E4"/>
      <rgbColor rgb="00E4E8F3"/>
      <rgbColor rgb="001849B5"/>
      <rgbColor rgb="0036ACA2"/>
      <rgbColor rgb="00F0BA00"/>
      <rgbColor rgb="00BCC5E1"/>
      <rgbColor rgb="008394C9"/>
      <rgbColor rgb="003B4E87"/>
      <rgbColor rgb="0087743B"/>
      <rgbColor rgb="00B2B2B2"/>
      <rgbColor rgb="00003366"/>
      <rgbColor rgb="00109618"/>
      <rgbColor rgb="00085108"/>
      <rgbColor rgb="00635100"/>
      <rgbColor rgb="00273359"/>
      <rgbColor rgb="00E1D8BC"/>
      <rgbColor rgb="00594C27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YearlyEventCalendar!D3"/><Relationship Id="rId2" Type="http://schemas.openxmlformats.org/officeDocument/2006/relationships/image" Target="../media/image2.png"/><Relationship Id="rId1" Type="http://schemas.openxmlformats.org/officeDocument/2006/relationships/hyperlink" Target="#YearlyEventCalendar!D3"/><Relationship Id="rId6" Type="http://schemas.openxmlformats.org/officeDocument/2006/relationships/image" Target="../media/image4.png"/><Relationship Id="rId5" Type="http://schemas.openxmlformats.org/officeDocument/2006/relationships/hyperlink" Target="#YearlyEventCalendar!D3"/><Relationship Id="rId4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123825</xdr:colOff>
      <xdr:row>5</xdr:row>
      <xdr:rowOff>85725</xdr:rowOff>
    </xdr:from>
    <xdr:to>
      <xdr:col>12</xdr:col>
      <xdr:colOff>38100</xdr:colOff>
      <xdr:row>5</xdr:row>
      <xdr:rowOff>209550</xdr:rowOff>
    </xdr:to>
    <xdr:pic>
      <xdr:nvPicPr>
        <xdr:cNvPr id="6" name="Picture 820" descr="C:\Program Files\Microsoft Office\MEDIA\OFFICE12\Bullets\BD21300_.gif">
          <a:hlinkClick xmlns:r="http://schemas.openxmlformats.org/officeDocument/2006/relationships" r:id="rId1" tooltip="Calender Dynamic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81375" y="1028700"/>
          <a:ext cx="142875" cy="123825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4</xdr:col>
      <xdr:colOff>133350</xdr:colOff>
      <xdr:row>3</xdr:row>
      <xdr:rowOff>85725</xdr:rowOff>
    </xdr:from>
    <xdr:to>
      <xdr:col>5</xdr:col>
      <xdr:colOff>95250</xdr:colOff>
      <xdr:row>4</xdr:row>
      <xdr:rowOff>85725</xdr:rowOff>
    </xdr:to>
    <xdr:pic>
      <xdr:nvPicPr>
        <xdr:cNvPr id="1854" name="Picture 830" descr="C:\Program Files\Microsoft Office\MEDIA\OFFICE12\Bullets\BD15057_.gif">
          <a:hlinkClick xmlns:r="http://schemas.openxmlformats.org/officeDocument/2006/relationships" r:id="rId3" tooltip="Calender Dynamic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809750" y="704850"/>
          <a:ext cx="190500" cy="19050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3</xdr:col>
      <xdr:colOff>209550</xdr:colOff>
      <xdr:row>0</xdr:row>
      <xdr:rowOff>247650</xdr:rowOff>
    </xdr:from>
    <xdr:to>
      <xdr:col>22</xdr:col>
      <xdr:colOff>123825</xdr:colOff>
      <xdr:row>2</xdr:row>
      <xdr:rowOff>0</xdr:rowOff>
    </xdr:to>
    <xdr:pic>
      <xdr:nvPicPr>
        <xdr:cNvPr id="1873" name="Picture 849" descr="C:\Program Files\Microsoft Office\MEDIA\OFFICE12\Lines\BD21315_.gif">
          <a:hlinkClick xmlns:r="http://schemas.openxmlformats.org/officeDocument/2006/relationships" r:id="rId5" tooltip="Calender Dynamic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657350" y="247650"/>
          <a:ext cx="4219575" cy="20955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Technic">
  <a:themeElements>
    <a:clrScheme name="Technic">
      <a:dk1>
        <a:sysClr val="windowText" lastClr="000000"/>
      </a:dk1>
      <a:lt1>
        <a:sysClr val="window" lastClr="FFFFFF"/>
      </a:lt1>
      <a:dk2>
        <a:srgbClr val="3B3B3B"/>
      </a:dk2>
      <a:lt2>
        <a:srgbClr val="D4D2D0"/>
      </a:lt2>
      <a:accent1>
        <a:srgbClr val="6EA0B0"/>
      </a:accent1>
      <a:accent2>
        <a:srgbClr val="CCAF0A"/>
      </a:accent2>
      <a:accent3>
        <a:srgbClr val="8D89A4"/>
      </a:accent3>
      <a:accent4>
        <a:srgbClr val="748560"/>
      </a:accent4>
      <a:accent5>
        <a:srgbClr val="9E9273"/>
      </a:accent5>
      <a:accent6>
        <a:srgbClr val="7E848D"/>
      </a:accent6>
      <a:hlink>
        <a:srgbClr val="00C8C3"/>
      </a:hlink>
      <a:folHlink>
        <a:srgbClr val="A116E0"/>
      </a:folHlink>
    </a:clrScheme>
    <a:fontScheme name="Technic">
      <a:majorFont>
        <a:latin typeface="Franklin Gothic Book"/>
        <a:ea typeface=""/>
        <a:cs typeface=""/>
        <a:font script="Jpan" typeface="ＭＳ Ｐゴシック"/>
        <a:font script="Hang" typeface="HY견고딕"/>
        <a:font script="Hans" typeface="宋体"/>
        <a:font script="Hant" typeface="微軟正黑體"/>
        <a:font script="Arab" typeface="Tahoma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Arial"/>
        <a:ea typeface=""/>
        <a:cs typeface=""/>
        <a:font script="Jpan" typeface="HGｺﾞｼｯｸM"/>
        <a:font script="Hang" typeface="HY중고딕"/>
        <a:font script="Hans" typeface="黑体"/>
        <a:font script="Hant" typeface="微軟正黑體"/>
        <a:font script="Arab" typeface="Tahoma"/>
        <a:font script="Hebr" typeface="Levenim MT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pulent">
      <a:fillStyleLst>
        <a:solidFill>
          <a:schemeClr val="phClr"/>
        </a:solidFill>
        <a:gradFill rotWithShape="1">
          <a:gsLst>
            <a:gs pos="0">
              <a:schemeClr val="phClr">
                <a:tint val="15000"/>
                <a:satMod val="250000"/>
              </a:schemeClr>
            </a:gs>
            <a:gs pos="49000">
              <a:schemeClr val="phClr">
                <a:tint val="50000"/>
                <a:satMod val="200000"/>
              </a:schemeClr>
            </a:gs>
            <a:gs pos="49100">
              <a:schemeClr val="phClr">
                <a:tint val="64000"/>
                <a:satMod val="160000"/>
              </a:schemeClr>
            </a:gs>
            <a:gs pos="92000">
              <a:schemeClr val="phClr">
                <a:tint val="50000"/>
                <a:satMod val="200000"/>
              </a:schemeClr>
            </a:gs>
            <a:gs pos="100000">
              <a:schemeClr val="phClr">
                <a:tint val="43000"/>
                <a:satMod val="190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74000"/>
              </a:schemeClr>
            </a:gs>
            <a:gs pos="49000">
              <a:schemeClr val="phClr">
                <a:tint val="96000"/>
                <a:shade val="84000"/>
                <a:satMod val="110000"/>
              </a:schemeClr>
            </a:gs>
            <a:gs pos="49100">
              <a:schemeClr val="phClr">
                <a:shade val="55000"/>
                <a:satMod val="150000"/>
              </a:schemeClr>
            </a:gs>
            <a:gs pos="92000">
              <a:schemeClr val="phClr">
                <a:tint val="98000"/>
                <a:shade val="90000"/>
                <a:satMod val="128000"/>
              </a:schemeClr>
            </a:gs>
            <a:gs pos="100000">
              <a:schemeClr val="phClr">
                <a:tint val="90000"/>
                <a:shade val="97000"/>
                <a:satMod val="128000"/>
              </a:schemeClr>
            </a:gs>
          </a:gsLst>
          <a:lin ang="5400000" scaled="1"/>
        </a:gradFill>
      </a:fillStyleLst>
      <a:lnStyleLst>
        <a:ln w="11430" cap="flat" cmpd="sng" algn="ctr">
          <a:solidFill>
            <a:schemeClr val="phClr"/>
          </a:solidFill>
          <a:prstDash val="solid"/>
        </a:ln>
        <a:ln w="40000" cap="flat" cmpd="sng" algn="ctr">
          <a:solidFill>
            <a:schemeClr val="phClr"/>
          </a:solidFill>
          <a:prstDash val="solid"/>
        </a:ln>
        <a:ln w="31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25000" dir="5400000" rotWithShape="0">
              <a:schemeClr val="phClr">
                <a:shade val="30000"/>
                <a:satMod val="150000"/>
                <a:alpha val="38000"/>
              </a:schemeClr>
            </a:outerShdw>
          </a:effectLst>
        </a:effectStyle>
        <a:effectStyle>
          <a:effectLst>
            <a:outerShdw blurRad="39000" dist="25400" dir="5400000" rotWithShape="0">
              <a:schemeClr val="phClr">
                <a:shade val="33000"/>
                <a:alpha val="83000"/>
              </a:schemeClr>
            </a:outerShdw>
          </a:effectLst>
        </a:effectStyle>
        <a:effectStyle>
          <a:effectLst>
            <a:outerShdw blurRad="39000" dist="25400" dir="5400000" rotWithShape="0">
              <a:schemeClr val="phClr">
                <a:shade val="33000"/>
                <a:alpha val="83000"/>
              </a:scheme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500000"/>
            </a:lightRig>
          </a:scene3d>
          <a:sp3d extrusionH="127000" prstMaterial="powder">
            <a:bevelT w="50800" h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40000"/>
                <a:satMod val="150000"/>
              </a:schemeClr>
            </a:gs>
            <a:gs pos="30000">
              <a:schemeClr val="phClr">
                <a:shade val="60000"/>
                <a:satMod val="150000"/>
              </a:schemeClr>
            </a:gs>
            <a:gs pos="100000">
              <a:schemeClr val="phClr">
                <a:tint val="83000"/>
                <a:satMod val="200000"/>
              </a:schemeClr>
            </a:gs>
          </a:gsLst>
          <a:lin ang="13000000" scaled="0"/>
        </a:gradFill>
        <a:gradFill rotWithShape="1">
          <a:gsLst>
            <a:gs pos="0">
              <a:schemeClr val="phClr">
                <a:tint val="78000"/>
                <a:satMod val="220000"/>
              </a:schemeClr>
            </a:gs>
            <a:gs pos="100000">
              <a:schemeClr val="phClr">
                <a:shade val="35000"/>
                <a:satMod val="155000"/>
              </a:schemeClr>
            </a:gs>
          </a:gsLst>
          <a:path path="circle">
            <a:fillToRect l="60000" t="50000" r="4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image" Target="../media/image1.png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AG59"/>
  <sheetViews>
    <sheetView showGridLines="0" showRowColHeaders="0" tabSelected="1" zoomScaleNormal="100" workbookViewId="0">
      <selection activeCell="AD6" sqref="AD6"/>
    </sheetView>
  </sheetViews>
  <sheetFormatPr defaultColWidth="0" defaultRowHeight="12.75" zeroHeight="1"/>
  <cols>
    <col min="1" max="1" width="9.140625" style="2" customWidth="1"/>
    <col min="2" max="2" width="3.28515625" style="2" customWidth="1"/>
    <col min="3" max="9" width="3.42578125" style="3" customWidth="1"/>
    <col min="10" max="10" width="3.140625" style="3" customWidth="1"/>
    <col min="11" max="17" width="3.42578125" style="3" customWidth="1"/>
    <col min="18" max="18" width="3.140625" style="3" customWidth="1"/>
    <col min="19" max="25" width="3.42578125" style="3" customWidth="1"/>
    <col min="26" max="26" width="3" style="2" customWidth="1"/>
    <col min="27" max="27" width="1.7109375" style="2" customWidth="1"/>
    <col min="28" max="28" width="1.5703125" style="2" customWidth="1"/>
    <col min="29" max="29" width="9" style="2" customWidth="1"/>
    <col min="30" max="30" width="22.42578125" style="2" customWidth="1"/>
    <col min="31" max="31" width="11.28515625" style="2" bestFit="1" customWidth="1"/>
    <col min="32" max="33" width="9.140625" style="2" customWidth="1"/>
    <col min="34" max="16384" width="0" style="3" hidden="1"/>
  </cols>
  <sheetData>
    <row r="1" spans="1:33" ht="23.25" customHeight="1">
      <c r="C1" s="26" t="s">
        <v>24</v>
      </c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</row>
    <row r="2" spans="1:33">
      <c r="C2" s="21" t="s">
        <v>0</v>
      </c>
      <c r="D2" s="21"/>
      <c r="E2" s="2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8"/>
      <c r="T2" s="28"/>
      <c r="U2" s="28"/>
      <c r="V2" s="28"/>
      <c r="W2" s="28"/>
      <c r="X2" s="28"/>
      <c r="Y2" s="28"/>
    </row>
    <row r="3" spans="1:33">
      <c r="C3" s="21"/>
      <c r="D3" s="21"/>
      <c r="E3" s="21"/>
      <c r="F3" s="2"/>
      <c r="G3" s="31"/>
      <c r="H3" s="31"/>
      <c r="I3" s="31"/>
      <c r="J3" s="4"/>
      <c r="K3" s="29"/>
      <c r="L3" s="29"/>
      <c r="M3" s="29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33" ht="15" customHeight="1">
      <c r="C4" s="20">
        <v>2013</v>
      </c>
      <c r="D4" s="20"/>
      <c r="E4" s="20"/>
      <c r="F4" s="2"/>
      <c r="G4" s="25">
        <v>1</v>
      </c>
      <c r="H4" s="25"/>
      <c r="I4" s="25"/>
      <c r="J4" s="5"/>
      <c r="K4" s="25">
        <v>1</v>
      </c>
      <c r="L4" s="25"/>
      <c r="M4" s="25"/>
      <c r="N4" s="6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33">
      <c r="C5" s="20"/>
      <c r="D5" s="20"/>
      <c r="E5" s="20"/>
      <c r="F5" s="2"/>
      <c r="G5" s="2"/>
      <c r="H5" s="2"/>
      <c r="I5" s="2"/>
      <c r="J5" s="2"/>
      <c r="K5" s="2"/>
      <c r="L5" s="2"/>
      <c r="M5" s="2"/>
    </row>
    <row r="6" spans="1:33" s="8" customFormat="1" ht="20.25">
      <c r="A6" s="7"/>
      <c r="B6" s="7"/>
      <c r="C6" s="30">
        <f>IF($G$4=1,C4,C4&amp;"-"&amp;C4+1)</f>
        <v>2013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7"/>
      <c r="AA6" s="7"/>
      <c r="AB6" s="7"/>
      <c r="AC6" s="7"/>
      <c r="AD6" s="7"/>
      <c r="AE6" s="7"/>
      <c r="AF6" s="7"/>
      <c r="AG6" s="7"/>
    </row>
    <row r="7" spans="1:33">
      <c r="J7" s="2"/>
      <c r="R7" s="2"/>
      <c r="AC7" s="27" t="s">
        <v>1</v>
      </c>
      <c r="AD7" s="27"/>
      <c r="AE7" s="27"/>
    </row>
    <row r="8" spans="1:33" ht="17.25" thickBot="1">
      <c r="C8" s="22">
        <f>DATE($C$4,$G$4,1)</f>
        <v>41275</v>
      </c>
      <c r="D8" s="23"/>
      <c r="E8" s="23"/>
      <c r="F8" s="23"/>
      <c r="G8" s="23"/>
      <c r="H8" s="23"/>
      <c r="I8" s="24"/>
      <c r="J8" s="2"/>
      <c r="K8" s="22">
        <f>DATE(YEAR(C8+35),MONTH(C8+35),1)</f>
        <v>41306</v>
      </c>
      <c r="L8" s="23"/>
      <c r="M8" s="23"/>
      <c r="N8" s="23"/>
      <c r="O8" s="23"/>
      <c r="P8" s="23"/>
      <c r="Q8" s="24"/>
      <c r="R8" s="2"/>
      <c r="S8" s="22">
        <f>DATE(YEAR(K8+35),MONTH(K8+35),1)</f>
        <v>41334</v>
      </c>
      <c r="T8" s="23"/>
      <c r="U8" s="23"/>
      <c r="V8" s="23"/>
      <c r="W8" s="23"/>
      <c r="X8" s="23"/>
      <c r="Y8" s="24"/>
      <c r="AC8" s="9" t="s">
        <v>2</v>
      </c>
      <c r="AD8" s="9" t="s">
        <v>4</v>
      </c>
      <c r="AE8" s="9" t="s">
        <v>5</v>
      </c>
    </row>
    <row r="9" spans="1:33" ht="13.5" thickTop="1">
      <c r="C9" s="10" t="str">
        <f>INDEX({"Su","M","Tu","W","Th","F","Sa"},1+MOD($K$4+1-2,7))</f>
        <v>Su</v>
      </c>
      <c r="D9" s="10" t="str">
        <f>INDEX({"Su","M","Tu","W","Th","F","Sa"},1+MOD($K$4+2-2,7))</f>
        <v>M</v>
      </c>
      <c r="E9" s="10" t="str">
        <f>INDEX({"Su","M","Tu","W","Th","F","Sa"},1+MOD($K$4+3-2,7))</f>
        <v>Tu</v>
      </c>
      <c r="F9" s="10" t="str">
        <f>INDEX({"Su","M","Tu","W","Th","F","Sa"},1+MOD($K$4+4-2,7))</f>
        <v>W</v>
      </c>
      <c r="G9" s="10" t="str">
        <f>INDEX({"Su","M","Tu","W","Th","F","Sa"},1+MOD($K$4+5-2,7))</f>
        <v>Th</v>
      </c>
      <c r="H9" s="10" t="str">
        <f>INDEX({"Su","M","Tu","W","Th","F","Sa"},1+MOD($K$4+6-2,7))</f>
        <v>F</v>
      </c>
      <c r="I9" s="10" t="str">
        <f>INDEX({"Su","M","Tu","W","Th","F","Sa"},1+MOD($K$4+7-2,7))</f>
        <v>Sa</v>
      </c>
      <c r="J9" s="2"/>
      <c r="K9" s="10" t="str">
        <f>$C$9</f>
        <v>Su</v>
      </c>
      <c r="L9" s="10" t="str">
        <f>$D$9</f>
        <v>M</v>
      </c>
      <c r="M9" s="10" t="str">
        <f>$E$9</f>
        <v>Tu</v>
      </c>
      <c r="N9" s="10" t="str">
        <f>$F$9</f>
        <v>W</v>
      </c>
      <c r="O9" s="10" t="str">
        <f>$G$9</f>
        <v>Th</v>
      </c>
      <c r="P9" s="10" t="str">
        <f>$H$9</f>
        <v>F</v>
      </c>
      <c r="Q9" s="10" t="str">
        <f>$I$9</f>
        <v>Sa</v>
      </c>
      <c r="R9" s="2"/>
      <c r="S9" s="10" t="str">
        <f>$C$9</f>
        <v>Su</v>
      </c>
      <c r="T9" s="10" t="str">
        <f>$D$9</f>
        <v>M</v>
      </c>
      <c r="U9" s="10" t="str">
        <f>$E$9</f>
        <v>Tu</v>
      </c>
      <c r="V9" s="10" t="str">
        <f>$F$9</f>
        <v>W</v>
      </c>
      <c r="W9" s="10" t="str">
        <f>$G$9</f>
        <v>Th</v>
      </c>
      <c r="X9" s="10" t="str">
        <f>$H$9</f>
        <v>F</v>
      </c>
      <c r="Y9" s="10" t="str">
        <f>$I$9</f>
        <v>Sa</v>
      </c>
      <c r="AB9" s="11"/>
      <c r="AC9" s="12">
        <v>41299</v>
      </c>
      <c r="AD9" s="13" t="s">
        <v>6</v>
      </c>
      <c r="AE9" s="14" t="str">
        <f t="shared" ref="AE9:AE31" si="0">TEXT(TRIM(AC9),"dddd")</f>
        <v>Friday</v>
      </c>
    </row>
    <row r="10" spans="1:33">
      <c r="C10" s="15" t="str">
        <f t="shared" ref="C10:I15" si="1">IF(MONTH($C$8)&lt;&gt;MONTH($C$8-(WEEKDAY($C$8,1)-($K$4-1))-IF((WEEKDAY($C$8,1)-($K$4-1))&lt;=0,7,0)+(ROW(C10)-ROW($C$10))*7+(COLUMN(C10)-COLUMN($C$10)+1)),"",$C$8-(WEEKDAY($C$8,1)-($K$4-1))-IF((WEEKDAY($C$8,1)-($K$4-1))&lt;=0,7,0)+(ROW(C10)-ROW($C$10))*7+(COLUMN(C10)-COLUMN($C$10)+1))</f>
        <v/>
      </c>
      <c r="D10" s="15" t="str">
        <f t="shared" si="1"/>
        <v/>
      </c>
      <c r="E10" s="15">
        <f t="shared" si="1"/>
        <v>41275</v>
      </c>
      <c r="F10" s="15">
        <f t="shared" si="1"/>
        <v>41276</v>
      </c>
      <c r="G10" s="15">
        <f t="shared" si="1"/>
        <v>41277</v>
      </c>
      <c r="H10" s="15">
        <f t="shared" si="1"/>
        <v>41278</v>
      </c>
      <c r="I10" s="15">
        <f t="shared" si="1"/>
        <v>41279</v>
      </c>
      <c r="J10" s="2"/>
      <c r="K10" s="15" t="str">
        <f t="shared" ref="K10:Q15" si="2">IF(MONTH($K$8)&lt;&gt;MONTH($K$8-(WEEKDAY($K$8,1)-($K$4-1))-IF((WEEKDAY($K$8,1)-($K$4-1))&lt;=0,7,0)+(ROW(K10)-ROW($K$10))*7+(COLUMN(K10)-COLUMN($K$10)+1)),"",$K$8-(WEEKDAY($K$8,1)-($K$4-1))-IF((WEEKDAY($K$8,1)-($K$4-1))&lt;=0,7,0)+(ROW(K10)-ROW($K$10))*7+(COLUMN(K10)-COLUMN($K$10)+1))</f>
        <v/>
      </c>
      <c r="L10" s="15" t="str">
        <f t="shared" si="2"/>
        <v/>
      </c>
      <c r="M10" s="15" t="str">
        <f t="shared" si="2"/>
        <v/>
      </c>
      <c r="N10" s="15" t="str">
        <f t="shared" si="2"/>
        <v/>
      </c>
      <c r="O10" s="15" t="str">
        <f t="shared" si="2"/>
        <v/>
      </c>
      <c r="P10" s="15">
        <f t="shared" si="2"/>
        <v>41306</v>
      </c>
      <c r="Q10" s="15">
        <f t="shared" si="2"/>
        <v>41307</v>
      </c>
      <c r="R10" s="2"/>
      <c r="S10" s="15" t="str">
        <f t="shared" ref="S10:Y15" si="3">IF(MONTH($S$8)&lt;&gt;MONTH($S$8-(WEEKDAY($S$8,1)-($K$4-1))-IF((WEEKDAY($S$8,1)-($K$4-1))&lt;=0,7,0)+(ROW(S10)-ROW($S$10))*7+(COLUMN(S10)-COLUMN($S$10)+1)),"",$S$8-(WEEKDAY($S$8,1)-($K$4-1))-IF((WEEKDAY($S$8,1)-($K$4-1))&lt;=0,7,0)+(ROW(S10)-ROW($S$10))*7+(COLUMN(S10)-COLUMN($S$10)+1))</f>
        <v/>
      </c>
      <c r="T10" s="15" t="str">
        <f t="shared" si="3"/>
        <v/>
      </c>
      <c r="U10" s="15" t="str">
        <f t="shared" si="3"/>
        <v/>
      </c>
      <c r="V10" s="15" t="str">
        <f t="shared" si="3"/>
        <v/>
      </c>
      <c r="W10" s="15" t="str">
        <f t="shared" si="3"/>
        <v/>
      </c>
      <c r="X10" s="15">
        <f t="shared" si="3"/>
        <v>41334</v>
      </c>
      <c r="Y10" s="15">
        <f t="shared" si="3"/>
        <v>41335</v>
      </c>
      <c r="AB10" s="11"/>
      <c r="AC10" s="12">
        <v>41300</v>
      </c>
      <c r="AD10" s="13" t="s">
        <v>7</v>
      </c>
      <c r="AE10" s="14" t="str">
        <f t="shared" si="0"/>
        <v>Saturday</v>
      </c>
    </row>
    <row r="11" spans="1:33">
      <c r="C11" s="15">
        <f t="shared" si="1"/>
        <v>41280</v>
      </c>
      <c r="D11" s="15">
        <f t="shared" si="1"/>
        <v>41281</v>
      </c>
      <c r="E11" s="15">
        <f t="shared" si="1"/>
        <v>41282</v>
      </c>
      <c r="F11" s="15">
        <f t="shared" si="1"/>
        <v>41283</v>
      </c>
      <c r="G11" s="15">
        <f t="shared" si="1"/>
        <v>41284</v>
      </c>
      <c r="H11" s="15">
        <f t="shared" si="1"/>
        <v>41285</v>
      </c>
      <c r="I11" s="15">
        <f t="shared" si="1"/>
        <v>41286</v>
      </c>
      <c r="J11" s="2"/>
      <c r="K11" s="15">
        <f t="shared" si="2"/>
        <v>41308</v>
      </c>
      <c r="L11" s="15">
        <f t="shared" si="2"/>
        <v>41309</v>
      </c>
      <c r="M11" s="15">
        <f t="shared" si="2"/>
        <v>41310</v>
      </c>
      <c r="N11" s="15">
        <f t="shared" si="2"/>
        <v>41311</v>
      </c>
      <c r="O11" s="15">
        <f t="shared" si="2"/>
        <v>41312</v>
      </c>
      <c r="P11" s="15">
        <f t="shared" si="2"/>
        <v>41313</v>
      </c>
      <c r="Q11" s="15">
        <f t="shared" si="2"/>
        <v>41314</v>
      </c>
      <c r="R11" s="2"/>
      <c r="S11" s="15">
        <f t="shared" si="3"/>
        <v>41336</v>
      </c>
      <c r="T11" s="15">
        <f t="shared" si="3"/>
        <v>41337</v>
      </c>
      <c r="U11" s="15">
        <f t="shared" si="3"/>
        <v>41338</v>
      </c>
      <c r="V11" s="15">
        <f t="shared" si="3"/>
        <v>41339</v>
      </c>
      <c r="W11" s="15">
        <f t="shared" si="3"/>
        <v>41340</v>
      </c>
      <c r="X11" s="15">
        <f t="shared" si="3"/>
        <v>41341</v>
      </c>
      <c r="Y11" s="15">
        <f t="shared" si="3"/>
        <v>41342</v>
      </c>
      <c r="AB11" s="11"/>
      <c r="AC11" s="12">
        <v>41343</v>
      </c>
      <c r="AD11" s="13" t="s">
        <v>8</v>
      </c>
      <c r="AE11" s="14" t="str">
        <f t="shared" si="0"/>
        <v>Sunday</v>
      </c>
    </row>
    <row r="12" spans="1:33">
      <c r="C12" s="15">
        <f t="shared" si="1"/>
        <v>41287</v>
      </c>
      <c r="D12" s="15">
        <f t="shared" si="1"/>
        <v>41288</v>
      </c>
      <c r="E12" s="15">
        <f t="shared" si="1"/>
        <v>41289</v>
      </c>
      <c r="F12" s="15">
        <f t="shared" si="1"/>
        <v>41290</v>
      </c>
      <c r="G12" s="15">
        <f t="shared" si="1"/>
        <v>41291</v>
      </c>
      <c r="H12" s="15">
        <f t="shared" si="1"/>
        <v>41292</v>
      </c>
      <c r="I12" s="15">
        <f t="shared" si="1"/>
        <v>41293</v>
      </c>
      <c r="J12" s="2"/>
      <c r="K12" s="15">
        <f t="shared" si="2"/>
        <v>41315</v>
      </c>
      <c r="L12" s="15">
        <f t="shared" si="2"/>
        <v>41316</v>
      </c>
      <c r="M12" s="15">
        <f t="shared" si="2"/>
        <v>41317</v>
      </c>
      <c r="N12" s="15">
        <f t="shared" si="2"/>
        <v>41318</v>
      </c>
      <c r="O12" s="15">
        <f t="shared" si="2"/>
        <v>41319</v>
      </c>
      <c r="P12" s="15">
        <f t="shared" si="2"/>
        <v>41320</v>
      </c>
      <c r="Q12" s="15">
        <f t="shared" si="2"/>
        <v>41321</v>
      </c>
      <c r="R12" s="2"/>
      <c r="S12" s="15">
        <f t="shared" si="3"/>
        <v>41343</v>
      </c>
      <c r="T12" s="15">
        <f t="shared" si="3"/>
        <v>41344</v>
      </c>
      <c r="U12" s="15">
        <f t="shared" si="3"/>
        <v>41345</v>
      </c>
      <c r="V12" s="15">
        <f t="shared" si="3"/>
        <v>41346</v>
      </c>
      <c r="W12" s="15">
        <f t="shared" si="3"/>
        <v>41347</v>
      </c>
      <c r="X12" s="15">
        <f t="shared" si="3"/>
        <v>41348</v>
      </c>
      <c r="Y12" s="15">
        <f t="shared" si="3"/>
        <v>41349</v>
      </c>
      <c r="AB12" s="11"/>
      <c r="AC12" s="12">
        <v>41360</v>
      </c>
      <c r="AD12" s="13" t="s">
        <v>9</v>
      </c>
      <c r="AE12" s="14" t="str">
        <f t="shared" si="0"/>
        <v>Wednesday</v>
      </c>
    </row>
    <row r="13" spans="1:33" s="2" customFormat="1">
      <c r="C13" s="16">
        <f t="shared" si="1"/>
        <v>41294</v>
      </c>
      <c r="D13" s="16">
        <f t="shared" si="1"/>
        <v>41295</v>
      </c>
      <c r="E13" s="16">
        <f t="shared" si="1"/>
        <v>41296</v>
      </c>
      <c r="F13" s="16">
        <f t="shared" si="1"/>
        <v>41297</v>
      </c>
      <c r="G13" s="16">
        <f t="shared" si="1"/>
        <v>41298</v>
      </c>
      <c r="H13" s="16">
        <f t="shared" si="1"/>
        <v>41299</v>
      </c>
      <c r="I13" s="16">
        <f t="shared" si="1"/>
        <v>41300</v>
      </c>
      <c r="K13" s="16">
        <f t="shared" si="2"/>
        <v>41322</v>
      </c>
      <c r="L13" s="16">
        <f t="shared" si="2"/>
        <v>41323</v>
      </c>
      <c r="M13" s="16">
        <f t="shared" si="2"/>
        <v>41324</v>
      </c>
      <c r="N13" s="16">
        <f t="shared" si="2"/>
        <v>41325</v>
      </c>
      <c r="O13" s="16">
        <f t="shared" si="2"/>
        <v>41326</v>
      </c>
      <c r="P13" s="16">
        <f t="shared" si="2"/>
        <v>41327</v>
      </c>
      <c r="Q13" s="16">
        <f t="shared" si="2"/>
        <v>41328</v>
      </c>
      <c r="S13" s="16">
        <f t="shared" si="3"/>
        <v>41350</v>
      </c>
      <c r="T13" s="16">
        <f t="shared" si="3"/>
        <v>41351</v>
      </c>
      <c r="U13" s="16">
        <f t="shared" si="3"/>
        <v>41352</v>
      </c>
      <c r="V13" s="16">
        <f t="shared" si="3"/>
        <v>41353</v>
      </c>
      <c r="W13" s="16">
        <f t="shared" si="3"/>
        <v>41354</v>
      </c>
      <c r="X13" s="16">
        <f t="shared" si="3"/>
        <v>41355</v>
      </c>
      <c r="Y13" s="16">
        <f t="shared" si="3"/>
        <v>41356</v>
      </c>
      <c r="AB13" s="11"/>
      <c r="AC13" s="12">
        <v>41362</v>
      </c>
      <c r="AD13" s="13" t="s">
        <v>10</v>
      </c>
      <c r="AE13" s="14" t="str">
        <f t="shared" si="0"/>
        <v>Friday</v>
      </c>
    </row>
    <row r="14" spans="1:33">
      <c r="C14" s="15">
        <f t="shared" si="1"/>
        <v>41301</v>
      </c>
      <c r="D14" s="15">
        <f t="shared" si="1"/>
        <v>41302</v>
      </c>
      <c r="E14" s="15">
        <f t="shared" si="1"/>
        <v>41303</v>
      </c>
      <c r="F14" s="15">
        <f t="shared" si="1"/>
        <v>41304</v>
      </c>
      <c r="G14" s="15">
        <f t="shared" si="1"/>
        <v>41305</v>
      </c>
      <c r="H14" s="15" t="str">
        <f t="shared" si="1"/>
        <v/>
      </c>
      <c r="I14" s="15" t="str">
        <f t="shared" si="1"/>
        <v/>
      </c>
      <c r="J14" s="2"/>
      <c r="K14" s="15">
        <f t="shared" si="2"/>
        <v>41329</v>
      </c>
      <c r="L14" s="15">
        <f t="shared" si="2"/>
        <v>41330</v>
      </c>
      <c r="M14" s="15">
        <f t="shared" si="2"/>
        <v>41331</v>
      </c>
      <c r="N14" s="15">
        <f t="shared" si="2"/>
        <v>41332</v>
      </c>
      <c r="O14" s="15">
        <f t="shared" si="2"/>
        <v>41333</v>
      </c>
      <c r="P14" s="15" t="str">
        <f t="shared" si="2"/>
        <v/>
      </c>
      <c r="Q14" s="15" t="str">
        <f t="shared" si="2"/>
        <v/>
      </c>
      <c r="R14" s="2"/>
      <c r="S14" s="15">
        <f t="shared" si="3"/>
        <v>41357</v>
      </c>
      <c r="T14" s="15">
        <f t="shared" si="3"/>
        <v>41358</v>
      </c>
      <c r="U14" s="15">
        <f t="shared" si="3"/>
        <v>41359</v>
      </c>
      <c r="V14" s="15">
        <f t="shared" si="3"/>
        <v>41360</v>
      </c>
      <c r="W14" s="15">
        <f t="shared" si="3"/>
        <v>41361</v>
      </c>
      <c r="X14" s="15">
        <f t="shared" si="3"/>
        <v>41362</v>
      </c>
      <c r="Y14" s="15">
        <f t="shared" si="3"/>
        <v>41363</v>
      </c>
      <c r="AB14" s="11"/>
      <c r="AC14" s="12">
        <v>41388</v>
      </c>
      <c r="AD14" s="13" t="s">
        <v>11</v>
      </c>
      <c r="AE14" s="14" t="str">
        <f t="shared" si="0"/>
        <v>Wednesday</v>
      </c>
    </row>
    <row r="15" spans="1:33">
      <c r="C15" s="15" t="str">
        <f t="shared" si="1"/>
        <v/>
      </c>
      <c r="D15" s="15" t="str">
        <f t="shared" si="1"/>
        <v/>
      </c>
      <c r="E15" s="15" t="str">
        <f t="shared" si="1"/>
        <v/>
      </c>
      <c r="F15" s="15" t="str">
        <f t="shared" si="1"/>
        <v/>
      </c>
      <c r="G15" s="15" t="str">
        <f t="shared" si="1"/>
        <v/>
      </c>
      <c r="H15" s="15" t="str">
        <f t="shared" si="1"/>
        <v/>
      </c>
      <c r="I15" s="15" t="str">
        <f t="shared" si="1"/>
        <v/>
      </c>
      <c r="J15" s="2"/>
      <c r="K15" s="15" t="str">
        <f t="shared" si="2"/>
        <v/>
      </c>
      <c r="L15" s="15" t="str">
        <f t="shared" si="2"/>
        <v/>
      </c>
      <c r="M15" s="15" t="str">
        <f t="shared" si="2"/>
        <v/>
      </c>
      <c r="N15" s="15" t="str">
        <f t="shared" si="2"/>
        <v/>
      </c>
      <c r="O15" s="15" t="str">
        <f t="shared" si="2"/>
        <v/>
      </c>
      <c r="P15" s="15" t="str">
        <f t="shared" si="2"/>
        <v/>
      </c>
      <c r="Q15" s="15" t="str">
        <f t="shared" si="2"/>
        <v/>
      </c>
      <c r="R15" s="2"/>
      <c r="S15" s="15">
        <f t="shared" si="3"/>
        <v>41364</v>
      </c>
      <c r="T15" s="15" t="str">
        <f t="shared" si="3"/>
        <v/>
      </c>
      <c r="U15" s="15" t="str">
        <f t="shared" si="3"/>
        <v/>
      </c>
      <c r="V15" s="15" t="str">
        <f t="shared" si="3"/>
        <v/>
      </c>
      <c r="W15" s="15" t="str">
        <f t="shared" si="3"/>
        <v/>
      </c>
      <c r="X15" s="15" t="str">
        <f t="shared" si="3"/>
        <v/>
      </c>
      <c r="Y15" s="15" t="str">
        <f t="shared" si="3"/>
        <v/>
      </c>
      <c r="AB15" s="11"/>
      <c r="AC15" s="12">
        <v>41395</v>
      </c>
      <c r="AD15" s="13" t="s">
        <v>12</v>
      </c>
      <c r="AE15" s="14" t="str">
        <f t="shared" si="0"/>
        <v>Wednesday</v>
      </c>
    </row>
    <row r="16" spans="1:33" s="2" customFormat="1">
      <c r="AB16" s="11"/>
      <c r="AC16" s="12">
        <v>41419</v>
      </c>
      <c r="AD16" s="13" t="s">
        <v>13</v>
      </c>
      <c r="AE16" s="14" t="str">
        <f t="shared" si="0"/>
        <v>Saturday</v>
      </c>
    </row>
    <row r="17" spans="3:31" ht="16.5">
      <c r="C17" s="22">
        <f>DATE(YEAR(S8+35),MONTH(S8+35),1)</f>
        <v>41365</v>
      </c>
      <c r="D17" s="23"/>
      <c r="E17" s="23"/>
      <c r="F17" s="23"/>
      <c r="G17" s="23"/>
      <c r="H17" s="23"/>
      <c r="I17" s="24"/>
      <c r="J17" s="2"/>
      <c r="K17" s="22">
        <f>DATE(YEAR(C17+35),MONTH(C17+35),1)</f>
        <v>41395</v>
      </c>
      <c r="L17" s="23"/>
      <c r="M17" s="23"/>
      <c r="N17" s="23"/>
      <c r="O17" s="23"/>
      <c r="P17" s="23"/>
      <c r="Q17" s="24"/>
      <c r="R17" s="2"/>
      <c r="S17" s="22">
        <f>DATE(YEAR(K17+35),MONTH(K17+35),1)</f>
        <v>41426</v>
      </c>
      <c r="T17" s="23"/>
      <c r="U17" s="23"/>
      <c r="V17" s="23"/>
      <c r="W17" s="23"/>
      <c r="X17" s="23"/>
      <c r="Y17" s="24"/>
      <c r="AB17" s="11"/>
      <c r="AC17" s="12">
        <v>41495</v>
      </c>
      <c r="AD17" s="13" t="s">
        <v>14</v>
      </c>
      <c r="AE17" s="14" t="str">
        <f t="shared" si="0"/>
        <v>Friday</v>
      </c>
    </row>
    <row r="18" spans="3:31">
      <c r="C18" s="10" t="str">
        <f>$C$9</f>
        <v>Su</v>
      </c>
      <c r="D18" s="10" t="str">
        <f>$D$9</f>
        <v>M</v>
      </c>
      <c r="E18" s="10" t="str">
        <f>$E$9</f>
        <v>Tu</v>
      </c>
      <c r="F18" s="10" t="str">
        <f>$F$9</f>
        <v>W</v>
      </c>
      <c r="G18" s="10" t="str">
        <f>$G$9</f>
        <v>Th</v>
      </c>
      <c r="H18" s="10" t="str">
        <f>$H$9</f>
        <v>F</v>
      </c>
      <c r="I18" s="10" t="str">
        <f>$I$9</f>
        <v>Sa</v>
      </c>
      <c r="J18" s="2"/>
      <c r="K18" s="10" t="str">
        <f>$C$9</f>
        <v>Su</v>
      </c>
      <c r="L18" s="10" t="str">
        <f>$D$9</f>
        <v>M</v>
      </c>
      <c r="M18" s="10" t="str">
        <f>$E$9</f>
        <v>Tu</v>
      </c>
      <c r="N18" s="10" t="str">
        <f>$F$9</f>
        <v>W</v>
      </c>
      <c r="O18" s="10" t="str">
        <f>$G$9</f>
        <v>Th</v>
      </c>
      <c r="P18" s="10" t="str">
        <f>$H$9</f>
        <v>F</v>
      </c>
      <c r="Q18" s="10" t="str">
        <f>$I$9</f>
        <v>Sa</v>
      </c>
      <c r="R18" s="2"/>
      <c r="S18" s="10" t="str">
        <f>$C$9</f>
        <v>Su</v>
      </c>
      <c r="T18" s="10" t="str">
        <f>$D$9</f>
        <v>M</v>
      </c>
      <c r="U18" s="10" t="str">
        <f>$E$9</f>
        <v>Tu</v>
      </c>
      <c r="V18" s="10" t="str">
        <f>$F$9</f>
        <v>W</v>
      </c>
      <c r="W18" s="10" t="str">
        <f>$G$9</f>
        <v>Th</v>
      </c>
      <c r="X18" s="10" t="str">
        <f>$H$9</f>
        <v>F</v>
      </c>
      <c r="Y18" s="10" t="str">
        <f>$I$9</f>
        <v>Sa</v>
      </c>
      <c r="AB18" s="11"/>
      <c r="AC18" s="12">
        <v>41501</v>
      </c>
      <c r="AD18" s="13" t="s">
        <v>3</v>
      </c>
      <c r="AE18" s="14" t="str">
        <f t="shared" si="0"/>
        <v>Thursday</v>
      </c>
    </row>
    <row r="19" spans="3:31">
      <c r="C19" s="15" t="str">
        <f t="shared" ref="C19:I24" si="4">IF(MONTH($C$17)&lt;&gt;MONTH($C$17-(WEEKDAY($C$17,1)-($K$4-1))-IF((WEEKDAY($C$17,1)-($K$4-1))&lt;=0,7,0)+(ROW(C19)-ROW($C$19))*7+(COLUMN(C19)-COLUMN($C$19)+1)),"",$C$17-(WEEKDAY($C$17,1)-($K$4-1))-IF((WEEKDAY($C$17,1)-($K$4-1))&lt;=0,7,0)+(ROW(C19)-ROW($C$19))*7+(COLUMN(C19)-COLUMN($C$19)+1))</f>
        <v/>
      </c>
      <c r="D19" s="15">
        <f t="shared" si="4"/>
        <v>41365</v>
      </c>
      <c r="E19" s="15">
        <f t="shared" si="4"/>
        <v>41366</v>
      </c>
      <c r="F19" s="15">
        <f t="shared" si="4"/>
        <v>41367</v>
      </c>
      <c r="G19" s="15">
        <f t="shared" si="4"/>
        <v>41368</v>
      </c>
      <c r="H19" s="15">
        <f t="shared" si="4"/>
        <v>41369</v>
      </c>
      <c r="I19" s="15">
        <f t="shared" si="4"/>
        <v>41370</v>
      </c>
      <c r="J19" s="2"/>
      <c r="K19" s="15" t="str">
        <f t="shared" ref="K19:Q24" si="5">IF(MONTH($K$17)&lt;&gt;MONTH($K$17-(WEEKDAY($K$17,1)-($K$4-1))-IF((WEEKDAY($K$17,1)-($K$4-1))&lt;=0,7,0)+(ROW(K19)-ROW($K$19))*7+(COLUMN(K19)-COLUMN($K$19)+1)),"",$K$17-(WEEKDAY($K$17,1)-($K$4-1))-IF((WEEKDAY($K$17,1)-($K$4-1))&lt;=0,7,0)+(ROW(K19)-ROW($K$19))*7+(COLUMN(K19)-COLUMN($K$19)+1))</f>
        <v/>
      </c>
      <c r="L19" s="15" t="str">
        <f t="shared" si="5"/>
        <v/>
      </c>
      <c r="M19" s="15" t="str">
        <f t="shared" si="5"/>
        <v/>
      </c>
      <c r="N19" s="15">
        <f t="shared" si="5"/>
        <v>41395</v>
      </c>
      <c r="O19" s="15">
        <f t="shared" si="5"/>
        <v>41396</v>
      </c>
      <c r="P19" s="15">
        <f t="shared" si="5"/>
        <v>41397</v>
      </c>
      <c r="Q19" s="15">
        <f t="shared" si="5"/>
        <v>41398</v>
      </c>
      <c r="R19" s="2"/>
      <c r="S19" s="15" t="str">
        <f t="shared" ref="S19:Y24" si="6">IF(MONTH($S$17)&lt;&gt;MONTH($S$17-(WEEKDAY($S$17,1)-($K$4-1))-IF((WEEKDAY($S$17,1)-($K$4-1))&lt;=0,7,0)+(ROW(S19)-ROW($S$19))*7+(COLUMN(S19)-COLUMN($S$19)+1)),"",$S$17-(WEEKDAY($S$17,1)-($K$4-1))-IF((WEEKDAY($S$17,1)-($K$4-1))&lt;=0,7,0)+(ROW(S19)-ROW($S$19))*7+(COLUMN(S19)-COLUMN($S$19)+1))</f>
        <v/>
      </c>
      <c r="T19" s="15" t="str">
        <f t="shared" si="6"/>
        <v/>
      </c>
      <c r="U19" s="15" t="str">
        <f t="shared" si="6"/>
        <v/>
      </c>
      <c r="V19" s="15" t="str">
        <f t="shared" si="6"/>
        <v/>
      </c>
      <c r="W19" s="15" t="str">
        <f t="shared" si="6"/>
        <v/>
      </c>
      <c r="X19" s="15" t="str">
        <f t="shared" si="6"/>
        <v/>
      </c>
      <c r="Y19" s="15">
        <f t="shared" si="6"/>
        <v>41426</v>
      </c>
      <c r="AA19" s="17"/>
      <c r="AB19" s="11"/>
      <c r="AC19" s="12">
        <v>41514</v>
      </c>
      <c r="AD19" s="13" t="s">
        <v>15</v>
      </c>
      <c r="AE19" s="14" t="str">
        <f t="shared" si="0"/>
        <v>Wednesday</v>
      </c>
    </row>
    <row r="20" spans="3:31">
      <c r="C20" s="15">
        <f t="shared" si="4"/>
        <v>41371</v>
      </c>
      <c r="D20" s="15">
        <f t="shared" si="4"/>
        <v>41372</v>
      </c>
      <c r="E20" s="15">
        <f t="shared" si="4"/>
        <v>41373</v>
      </c>
      <c r="F20" s="15">
        <f t="shared" si="4"/>
        <v>41374</v>
      </c>
      <c r="G20" s="15">
        <f t="shared" si="4"/>
        <v>41375</v>
      </c>
      <c r="H20" s="15">
        <f t="shared" si="4"/>
        <v>41376</v>
      </c>
      <c r="I20" s="15">
        <f t="shared" si="4"/>
        <v>41377</v>
      </c>
      <c r="J20" s="2"/>
      <c r="K20" s="15">
        <f t="shared" si="5"/>
        <v>41399</v>
      </c>
      <c r="L20" s="15">
        <f t="shared" si="5"/>
        <v>41400</v>
      </c>
      <c r="M20" s="15">
        <f t="shared" si="5"/>
        <v>41401</v>
      </c>
      <c r="N20" s="15">
        <f t="shared" si="5"/>
        <v>41402</v>
      </c>
      <c r="O20" s="15">
        <f t="shared" si="5"/>
        <v>41403</v>
      </c>
      <c r="P20" s="15">
        <f t="shared" si="5"/>
        <v>41404</v>
      </c>
      <c r="Q20" s="15">
        <f t="shared" si="5"/>
        <v>41405</v>
      </c>
      <c r="R20" s="2"/>
      <c r="S20" s="15">
        <f t="shared" si="6"/>
        <v>41427</v>
      </c>
      <c r="T20" s="15">
        <f t="shared" si="6"/>
        <v>41428</v>
      </c>
      <c r="U20" s="15">
        <f t="shared" si="6"/>
        <v>41429</v>
      </c>
      <c r="V20" s="15">
        <f t="shared" si="6"/>
        <v>41430</v>
      </c>
      <c r="W20" s="15">
        <f t="shared" si="6"/>
        <v>41431</v>
      </c>
      <c r="X20" s="15">
        <f t="shared" si="6"/>
        <v>41432</v>
      </c>
      <c r="Y20" s="15">
        <f t="shared" si="6"/>
        <v>41433</v>
      </c>
      <c r="AA20" s="17"/>
      <c r="AB20" s="11"/>
      <c r="AC20" s="12">
        <v>41526</v>
      </c>
      <c r="AD20" s="13" t="s">
        <v>16</v>
      </c>
      <c r="AE20" s="14" t="str">
        <f t="shared" si="0"/>
        <v>Monday</v>
      </c>
    </row>
    <row r="21" spans="3:31">
      <c r="C21" s="15">
        <f t="shared" si="4"/>
        <v>41378</v>
      </c>
      <c r="D21" s="15">
        <f t="shared" si="4"/>
        <v>41379</v>
      </c>
      <c r="E21" s="15">
        <f t="shared" si="4"/>
        <v>41380</v>
      </c>
      <c r="F21" s="15">
        <f t="shared" si="4"/>
        <v>41381</v>
      </c>
      <c r="G21" s="15">
        <f t="shared" si="4"/>
        <v>41382</v>
      </c>
      <c r="H21" s="15">
        <f t="shared" si="4"/>
        <v>41383</v>
      </c>
      <c r="I21" s="15">
        <f t="shared" si="4"/>
        <v>41384</v>
      </c>
      <c r="J21" s="2"/>
      <c r="K21" s="15">
        <f t="shared" si="5"/>
        <v>41406</v>
      </c>
      <c r="L21" s="15">
        <f t="shared" si="5"/>
        <v>41407</v>
      </c>
      <c r="M21" s="15">
        <f t="shared" si="5"/>
        <v>41408</v>
      </c>
      <c r="N21" s="15">
        <f t="shared" si="5"/>
        <v>41409</v>
      </c>
      <c r="O21" s="15">
        <f t="shared" si="5"/>
        <v>41410</v>
      </c>
      <c r="P21" s="15">
        <f t="shared" si="5"/>
        <v>41411</v>
      </c>
      <c r="Q21" s="15">
        <f t="shared" si="5"/>
        <v>41412</v>
      </c>
      <c r="R21" s="2"/>
      <c r="S21" s="15">
        <f t="shared" si="6"/>
        <v>41434</v>
      </c>
      <c r="T21" s="15">
        <f t="shared" si="6"/>
        <v>41435</v>
      </c>
      <c r="U21" s="15">
        <f t="shared" si="6"/>
        <v>41436</v>
      </c>
      <c r="V21" s="15">
        <f t="shared" si="6"/>
        <v>41437</v>
      </c>
      <c r="W21" s="15">
        <f t="shared" si="6"/>
        <v>41438</v>
      </c>
      <c r="X21" s="15">
        <f t="shared" si="6"/>
        <v>41439</v>
      </c>
      <c r="Y21" s="15">
        <f t="shared" si="6"/>
        <v>41440</v>
      </c>
      <c r="AA21" s="17"/>
      <c r="AB21" s="11"/>
      <c r="AC21" s="12">
        <v>41549</v>
      </c>
      <c r="AD21" s="13" t="s">
        <v>17</v>
      </c>
      <c r="AE21" s="14" t="str">
        <f t="shared" si="0"/>
        <v>Wednesday</v>
      </c>
    </row>
    <row r="22" spans="3:31">
      <c r="C22" s="15">
        <f t="shared" si="4"/>
        <v>41385</v>
      </c>
      <c r="D22" s="15">
        <f t="shared" si="4"/>
        <v>41386</v>
      </c>
      <c r="E22" s="15">
        <f t="shared" si="4"/>
        <v>41387</v>
      </c>
      <c r="F22" s="15">
        <f t="shared" si="4"/>
        <v>41388</v>
      </c>
      <c r="G22" s="15">
        <f t="shared" si="4"/>
        <v>41389</v>
      </c>
      <c r="H22" s="15">
        <f t="shared" si="4"/>
        <v>41390</v>
      </c>
      <c r="I22" s="15">
        <f t="shared" si="4"/>
        <v>41391</v>
      </c>
      <c r="J22" s="2"/>
      <c r="K22" s="15">
        <f t="shared" si="5"/>
        <v>41413</v>
      </c>
      <c r="L22" s="15">
        <f t="shared" si="5"/>
        <v>41414</v>
      </c>
      <c r="M22" s="15">
        <f t="shared" si="5"/>
        <v>41415</v>
      </c>
      <c r="N22" s="15">
        <f t="shared" si="5"/>
        <v>41416</v>
      </c>
      <c r="O22" s="15">
        <f t="shared" si="5"/>
        <v>41417</v>
      </c>
      <c r="P22" s="15">
        <f t="shared" si="5"/>
        <v>41418</v>
      </c>
      <c r="Q22" s="15">
        <f t="shared" si="5"/>
        <v>41419</v>
      </c>
      <c r="R22" s="2"/>
      <c r="S22" s="15">
        <f t="shared" si="6"/>
        <v>41441</v>
      </c>
      <c r="T22" s="15">
        <f t="shared" si="6"/>
        <v>41442</v>
      </c>
      <c r="U22" s="15">
        <f t="shared" si="6"/>
        <v>41443</v>
      </c>
      <c r="V22" s="15">
        <f t="shared" si="6"/>
        <v>41444</v>
      </c>
      <c r="W22" s="15">
        <f t="shared" si="6"/>
        <v>41445</v>
      </c>
      <c r="X22" s="15">
        <f t="shared" si="6"/>
        <v>41446</v>
      </c>
      <c r="Y22" s="15">
        <f t="shared" si="6"/>
        <v>41447</v>
      </c>
      <c r="AA22" s="17"/>
      <c r="AB22" s="11"/>
      <c r="AC22" s="12">
        <v>41560</v>
      </c>
      <c r="AD22" s="13" t="s">
        <v>18</v>
      </c>
      <c r="AE22" s="14" t="str">
        <f t="shared" si="0"/>
        <v>Sunday</v>
      </c>
    </row>
    <row r="23" spans="3:31">
      <c r="C23" s="15">
        <f t="shared" si="4"/>
        <v>41392</v>
      </c>
      <c r="D23" s="15">
        <f t="shared" si="4"/>
        <v>41393</v>
      </c>
      <c r="E23" s="15">
        <f t="shared" si="4"/>
        <v>41394</v>
      </c>
      <c r="F23" s="15" t="str">
        <f t="shared" si="4"/>
        <v/>
      </c>
      <c r="G23" s="15" t="str">
        <f t="shared" si="4"/>
        <v/>
      </c>
      <c r="H23" s="15" t="str">
        <f t="shared" si="4"/>
        <v/>
      </c>
      <c r="I23" s="15" t="str">
        <f t="shared" si="4"/>
        <v/>
      </c>
      <c r="J23" s="2"/>
      <c r="K23" s="15">
        <f t="shared" si="5"/>
        <v>41420</v>
      </c>
      <c r="L23" s="15">
        <f t="shared" si="5"/>
        <v>41421</v>
      </c>
      <c r="M23" s="15">
        <f t="shared" si="5"/>
        <v>41422</v>
      </c>
      <c r="N23" s="15">
        <f t="shared" si="5"/>
        <v>41423</v>
      </c>
      <c r="O23" s="15">
        <f t="shared" si="5"/>
        <v>41424</v>
      </c>
      <c r="P23" s="15">
        <f t="shared" si="5"/>
        <v>41425</v>
      </c>
      <c r="Q23" s="15" t="str">
        <f t="shared" si="5"/>
        <v/>
      </c>
      <c r="R23" s="2"/>
      <c r="S23" s="15">
        <f t="shared" si="6"/>
        <v>41448</v>
      </c>
      <c r="T23" s="15">
        <f t="shared" si="6"/>
        <v>41449</v>
      </c>
      <c r="U23" s="15">
        <f t="shared" si="6"/>
        <v>41450</v>
      </c>
      <c r="V23" s="15">
        <f t="shared" si="6"/>
        <v>41451</v>
      </c>
      <c r="W23" s="15">
        <f t="shared" si="6"/>
        <v>41452</v>
      </c>
      <c r="X23" s="15">
        <f t="shared" si="6"/>
        <v>41453</v>
      </c>
      <c r="Y23" s="15">
        <f t="shared" si="6"/>
        <v>41454</v>
      </c>
      <c r="AA23" s="17"/>
      <c r="AB23" s="11"/>
      <c r="AC23" s="12">
        <v>41563</v>
      </c>
      <c r="AD23" s="13" t="s">
        <v>19</v>
      </c>
      <c r="AE23" s="14" t="str">
        <f t="shared" si="0"/>
        <v>Wednesday</v>
      </c>
    </row>
    <row r="24" spans="3:31">
      <c r="C24" s="15" t="str">
        <f t="shared" si="4"/>
        <v/>
      </c>
      <c r="D24" s="15" t="str">
        <f t="shared" si="4"/>
        <v/>
      </c>
      <c r="E24" s="15" t="str">
        <f t="shared" si="4"/>
        <v/>
      </c>
      <c r="F24" s="15" t="str">
        <f t="shared" si="4"/>
        <v/>
      </c>
      <c r="G24" s="15" t="str">
        <f t="shared" si="4"/>
        <v/>
      </c>
      <c r="H24" s="15" t="str">
        <f t="shared" si="4"/>
        <v/>
      </c>
      <c r="I24" s="15" t="str">
        <f t="shared" si="4"/>
        <v/>
      </c>
      <c r="J24" s="2"/>
      <c r="K24" s="15" t="str">
        <f t="shared" si="5"/>
        <v/>
      </c>
      <c r="L24" s="15" t="str">
        <f t="shared" si="5"/>
        <v/>
      </c>
      <c r="M24" s="15" t="str">
        <f t="shared" si="5"/>
        <v/>
      </c>
      <c r="N24" s="15" t="str">
        <f t="shared" si="5"/>
        <v/>
      </c>
      <c r="O24" s="15" t="str">
        <f t="shared" si="5"/>
        <v/>
      </c>
      <c r="P24" s="15" t="str">
        <f t="shared" si="5"/>
        <v/>
      </c>
      <c r="Q24" s="15" t="str">
        <f t="shared" si="5"/>
        <v/>
      </c>
      <c r="R24" s="2"/>
      <c r="S24" s="15">
        <f t="shared" si="6"/>
        <v>41455</v>
      </c>
      <c r="T24" s="15" t="str">
        <f t="shared" si="6"/>
        <v/>
      </c>
      <c r="U24" s="15" t="str">
        <f t="shared" si="6"/>
        <v/>
      </c>
      <c r="V24" s="15" t="str">
        <f t="shared" si="6"/>
        <v/>
      </c>
      <c r="W24" s="15" t="str">
        <f t="shared" si="6"/>
        <v/>
      </c>
      <c r="X24" s="15" t="str">
        <f t="shared" si="6"/>
        <v/>
      </c>
      <c r="Y24" s="15" t="str">
        <f t="shared" si="6"/>
        <v/>
      </c>
      <c r="AA24" s="17"/>
      <c r="AB24" s="11"/>
      <c r="AC24" s="12">
        <v>41581</v>
      </c>
      <c r="AD24" s="13" t="s">
        <v>20</v>
      </c>
      <c r="AE24" s="14" t="str">
        <f t="shared" si="0"/>
        <v>Sunday</v>
      </c>
    </row>
    <row r="25" spans="3:31">
      <c r="J25" s="2"/>
      <c r="R25" s="2"/>
      <c r="AB25" s="11"/>
      <c r="AC25" s="12">
        <v>41592</v>
      </c>
      <c r="AD25" s="13" t="s">
        <v>21</v>
      </c>
      <c r="AE25" s="14" t="str">
        <f t="shared" si="0"/>
        <v>Thursday</v>
      </c>
    </row>
    <row r="26" spans="3:31" ht="16.5">
      <c r="C26" s="22">
        <f>DATE(YEAR(S17+35),MONTH(S17+35),1)</f>
        <v>41456</v>
      </c>
      <c r="D26" s="23"/>
      <c r="E26" s="23"/>
      <c r="F26" s="23"/>
      <c r="G26" s="23"/>
      <c r="H26" s="23"/>
      <c r="I26" s="24"/>
      <c r="J26" s="2"/>
      <c r="K26" s="22">
        <f>DATE(YEAR(C26+35),MONTH(C26+35),1)</f>
        <v>41487</v>
      </c>
      <c r="L26" s="23"/>
      <c r="M26" s="23"/>
      <c r="N26" s="23"/>
      <c r="O26" s="23"/>
      <c r="P26" s="23"/>
      <c r="Q26" s="24"/>
      <c r="R26" s="2"/>
      <c r="S26" s="22">
        <f>DATE(YEAR(K26+35),MONTH(K26+35),1)</f>
        <v>41518</v>
      </c>
      <c r="T26" s="23"/>
      <c r="U26" s="23"/>
      <c r="V26" s="23"/>
      <c r="W26" s="23"/>
      <c r="X26" s="23"/>
      <c r="Y26" s="24"/>
      <c r="AB26" s="11"/>
      <c r="AC26" s="12">
        <v>41595</v>
      </c>
      <c r="AD26" s="13" t="s">
        <v>22</v>
      </c>
      <c r="AE26" s="14" t="str">
        <f t="shared" si="0"/>
        <v>Sunday</v>
      </c>
    </row>
    <row r="27" spans="3:31">
      <c r="C27" s="10" t="str">
        <f>$C$9</f>
        <v>Su</v>
      </c>
      <c r="D27" s="10" t="str">
        <f>$D$9</f>
        <v>M</v>
      </c>
      <c r="E27" s="10" t="str">
        <f>$E$9</f>
        <v>Tu</v>
      </c>
      <c r="F27" s="10" t="str">
        <f>$F$9</f>
        <v>W</v>
      </c>
      <c r="G27" s="10" t="str">
        <f>$G$9</f>
        <v>Th</v>
      </c>
      <c r="H27" s="10" t="str">
        <f>$H$9</f>
        <v>F</v>
      </c>
      <c r="I27" s="10" t="str">
        <f>$I$9</f>
        <v>Sa</v>
      </c>
      <c r="J27" s="2"/>
      <c r="K27" s="10" t="str">
        <f>$C$9</f>
        <v>Su</v>
      </c>
      <c r="L27" s="10" t="str">
        <f>$D$9</f>
        <v>M</v>
      </c>
      <c r="M27" s="10" t="str">
        <f>$E$9</f>
        <v>Tu</v>
      </c>
      <c r="N27" s="10" t="str">
        <f>$F$9</f>
        <v>W</v>
      </c>
      <c r="O27" s="10" t="str">
        <f>$G$9</f>
        <v>Th</v>
      </c>
      <c r="P27" s="10" t="str">
        <f>$H$9</f>
        <v>F</v>
      </c>
      <c r="Q27" s="10" t="str">
        <f>$I$9</f>
        <v>Sa</v>
      </c>
      <c r="R27" s="2"/>
      <c r="S27" s="10" t="str">
        <f>$C$9</f>
        <v>Su</v>
      </c>
      <c r="T27" s="10" t="str">
        <f>$D$9</f>
        <v>M</v>
      </c>
      <c r="U27" s="10" t="str">
        <f>$E$9</f>
        <v>Tu</v>
      </c>
      <c r="V27" s="10" t="str">
        <f>$F$9</f>
        <v>W</v>
      </c>
      <c r="W27" s="10" t="str">
        <f>$G$9</f>
        <v>Th</v>
      </c>
      <c r="X27" s="10" t="str">
        <f>$H$9</f>
        <v>F</v>
      </c>
      <c r="Y27" s="10" t="str">
        <f>$I$9</f>
        <v>Sa</v>
      </c>
      <c r="AB27" s="11"/>
      <c r="AC27" s="12">
        <v>41633</v>
      </c>
      <c r="AD27" s="13" t="s">
        <v>23</v>
      </c>
      <c r="AE27" s="14" t="str">
        <f t="shared" si="0"/>
        <v>Wednesday</v>
      </c>
    </row>
    <row r="28" spans="3:31">
      <c r="C28" s="15" t="str">
        <f t="shared" ref="C28:I33" si="7">IF(MONTH($C$26)&lt;&gt;MONTH($C$26-(WEEKDAY($C$26,1)-($K$4-1))-IF((WEEKDAY($C$26,1)-($K$4-1))&lt;=0,7,0)+(ROW(C28)-ROW($C$28))*7+(COLUMN(C28)-COLUMN($C$28)+1)),"",$C$26-(WEEKDAY($C$26,1)-($K$4-1))-IF((WEEKDAY($C$26,1)-($K$4-1))&lt;=0,7,0)+(ROW(C28)-ROW($C$28))*7+(COLUMN(C28)-COLUMN($C$28)+1))</f>
        <v/>
      </c>
      <c r="D28" s="15">
        <f t="shared" si="7"/>
        <v>41456</v>
      </c>
      <c r="E28" s="15">
        <f t="shared" si="7"/>
        <v>41457</v>
      </c>
      <c r="F28" s="15">
        <f t="shared" si="7"/>
        <v>41458</v>
      </c>
      <c r="G28" s="15">
        <f t="shared" si="7"/>
        <v>41459</v>
      </c>
      <c r="H28" s="15">
        <f t="shared" si="7"/>
        <v>41460</v>
      </c>
      <c r="I28" s="15">
        <f t="shared" si="7"/>
        <v>41461</v>
      </c>
      <c r="J28" s="2"/>
      <c r="K28" s="15" t="str">
        <f t="shared" ref="K28:Q33" si="8">IF(MONTH($K$26)&lt;&gt;MONTH($K$26-(WEEKDAY($K$26,1)-($K$4-1))-IF((WEEKDAY($K$26,1)-($K$4-1))&lt;=0,7,0)+(ROW(K28)-ROW($K$28))*7+(COLUMN(K28)-COLUMN($K$28)+1)),"",$K$26-(WEEKDAY($K$26,1)-($K$4-1))-IF((WEEKDAY($K$26,1)-($K$4-1))&lt;=0,7,0)+(ROW(K28)-ROW($K$28))*7+(COLUMN(K28)-COLUMN($K$28)+1))</f>
        <v/>
      </c>
      <c r="L28" s="15" t="str">
        <f t="shared" si="8"/>
        <v/>
      </c>
      <c r="M28" s="15" t="str">
        <f t="shared" si="8"/>
        <v/>
      </c>
      <c r="N28" s="15" t="str">
        <f t="shared" si="8"/>
        <v/>
      </c>
      <c r="O28" s="15">
        <f t="shared" si="8"/>
        <v>41487</v>
      </c>
      <c r="P28" s="15">
        <f t="shared" si="8"/>
        <v>41488</v>
      </c>
      <c r="Q28" s="15">
        <f t="shared" si="8"/>
        <v>41489</v>
      </c>
      <c r="R28" s="2"/>
      <c r="S28" s="15">
        <f t="shared" ref="S28:Y33" si="9">IF(MONTH($S$26)&lt;&gt;MONTH($S$26-(WEEKDAY($S$26,1)-($K$4-1))-IF((WEEKDAY($S$26,1)-($K$4-1))&lt;=0,7,0)+(ROW(S28)-ROW($S$28))*7+(COLUMN(S28)-COLUMN($S$28)+1)),"",$S$26-(WEEKDAY($S$26,1)-($K$4-1))-IF((WEEKDAY($S$26,1)-($K$4-1))&lt;=0,7,0)+(ROW(S28)-ROW($S$28))*7+(COLUMN(S28)-COLUMN($S$28)+1))</f>
        <v>41518</v>
      </c>
      <c r="T28" s="15">
        <f t="shared" si="9"/>
        <v>41519</v>
      </c>
      <c r="U28" s="15">
        <f t="shared" si="9"/>
        <v>41520</v>
      </c>
      <c r="V28" s="15">
        <f t="shared" si="9"/>
        <v>41521</v>
      </c>
      <c r="W28" s="15">
        <f t="shared" si="9"/>
        <v>41522</v>
      </c>
      <c r="X28" s="15">
        <f t="shared" si="9"/>
        <v>41523</v>
      </c>
      <c r="Y28" s="15">
        <f t="shared" si="9"/>
        <v>41524</v>
      </c>
      <c r="AB28" s="11"/>
      <c r="AC28" s="18"/>
      <c r="AD28" s="4"/>
      <c r="AE28" s="11" t="str">
        <f t="shared" si="0"/>
        <v/>
      </c>
    </row>
    <row r="29" spans="3:31">
      <c r="C29" s="15">
        <f t="shared" si="7"/>
        <v>41462</v>
      </c>
      <c r="D29" s="15">
        <f t="shared" si="7"/>
        <v>41463</v>
      </c>
      <c r="E29" s="15">
        <f t="shared" si="7"/>
        <v>41464</v>
      </c>
      <c r="F29" s="15">
        <f t="shared" si="7"/>
        <v>41465</v>
      </c>
      <c r="G29" s="15">
        <f t="shared" si="7"/>
        <v>41466</v>
      </c>
      <c r="H29" s="15">
        <f t="shared" si="7"/>
        <v>41467</v>
      </c>
      <c r="I29" s="15">
        <f t="shared" si="7"/>
        <v>41468</v>
      </c>
      <c r="J29" s="2"/>
      <c r="K29" s="15">
        <f t="shared" si="8"/>
        <v>41490</v>
      </c>
      <c r="L29" s="15">
        <f t="shared" si="8"/>
        <v>41491</v>
      </c>
      <c r="M29" s="15">
        <f t="shared" si="8"/>
        <v>41492</v>
      </c>
      <c r="N29" s="15">
        <f t="shared" si="8"/>
        <v>41493</v>
      </c>
      <c r="O29" s="15">
        <f t="shared" si="8"/>
        <v>41494</v>
      </c>
      <c r="P29" s="15">
        <f t="shared" si="8"/>
        <v>41495</v>
      </c>
      <c r="Q29" s="15">
        <f t="shared" si="8"/>
        <v>41496</v>
      </c>
      <c r="R29" s="2"/>
      <c r="S29" s="15">
        <f t="shared" si="9"/>
        <v>41525</v>
      </c>
      <c r="T29" s="15">
        <f t="shared" si="9"/>
        <v>41526</v>
      </c>
      <c r="U29" s="15">
        <f t="shared" si="9"/>
        <v>41527</v>
      </c>
      <c r="V29" s="15">
        <f t="shared" si="9"/>
        <v>41528</v>
      </c>
      <c r="W29" s="15">
        <f t="shared" si="9"/>
        <v>41529</v>
      </c>
      <c r="X29" s="15">
        <f t="shared" si="9"/>
        <v>41530</v>
      </c>
      <c r="Y29" s="15">
        <f t="shared" si="9"/>
        <v>41531</v>
      </c>
      <c r="AB29" s="11"/>
      <c r="AC29" s="18"/>
      <c r="AD29" s="4"/>
      <c r="AE29" s="11" t="str">
        <f t="shared" si="0"/>
        <v/>
      </c>
    </row>
    <row r="30" spans="3:31">
      <c r="C30" s="15">
        <f t="shared" si="7"/>
        <v>41469</v>
      </c>
      <c r="D30" s="15">
        <f t="shared" si="7"/>
        <v>41470</v>
      </c>
      <c r="E30" s="15">
        <f t="shared" si="7"/>
        <v>41471</v>
      </c>
      <c r="F30" s="15">
        <f t="shared" si="7"/>
        <v>41472</v>
      </c>
      <c r="G30" s="15">
        <f t="shared" si="7"/>
        <v>41473</v>
      </c>
      <c r="H30" s="15">
        <f t="shared" si="7"/>
        <v>41474</v>
      </c>
      <c r="I30" s="15">
        <f t="shared" si="7"/>
        <v>41475</v>
      </c>
      <c r="J30" s="2"/>
      <c r="K30" s="15">
        <f t="shared" si="8"/>
        <v>41497</v>
      </c>
      <c r="L30" s="15">
        <f t="shared" si="8"/>
        <v>41498</v>
      </c>
      <c r="M30" s="15">
        <f t="shared" si="8"/>
        <v>41499</v>
      </c>
      <c r="N30" s="15">
        <f t="shared" si="8"/>
        <v>41500</v>
      </c>
      <c r="O30" s="15">
        <f t="shared" si="8"/>
        <v>41501</v>
      </c>
      <c r="P30" s="15">
        <f t="shared" si="8"/>
        <v>41502</v>
      </c>
      <c r="Q30" s="15">
        <f t="shared" si="8"/>
        <v>41503</v>
      </c>
      <c r="R30" s="2"/>
      <c r="S30" s="15">
        <f t="shared" si="9"/>
        <v>41532</v>
      </c>
      <c r="T30" s="15">
        <f t="shared" si="9"/>
        <v>41533</v>
      </c>
      <c r="U30" s="15">
        <f t="shared" si="9"/>
        <v>41534</v>
      </c>
      <c r="V30" s="15">
        <f t="shared" si="9"/>
        <v>41535</v>
      </c>
      <c r="W30" s="15">
        <f t="shared" si="9"/>
        <v>41536</v>
      </c>
      <c r="X30" s="15">
        <f t="shared" si="9"/>
        <v>41537</v>
      </c>
      <c r="Y30" s="15">
        <f t="shared" si="9"/>
        <v>41538</v>
      </c>
      <c r="AB30" s="11"/>
      <c r="AC30" s="18"/>
      <c r="AD30" s="4"/>
      <c r="AE30" s="11" t="str">
        <f t="shared" si="0"/>
        <v/>
      </c>
    </row>
    <row r="31" spans="3:31">
      <c r="C31" s="15">
        <f t="shared" si="7"/>
        <v>41476</v>
      </c>
      <c r="D31" s="15">
        <f t="shared" si="7"/>
        <v>41477</v>
      </c>
      <c r="E31" s="15">
        <f t="shared" si="7"/>
        <v>41478</v>
      </c>
      <c r="F31" s="15">
        <f t="shared" si="7"/>
        <v>41479</v>
      </c>
      <c r="G31" s="15">
        <f t="shared" si="7"/>
        <v>41480</v>
      </c>
      <c r="H31" s="15">
        <f t="shared" si="7"/>
        <v>41481</v>
      </c>
      <c r="I31" s="15">
        <f t="shared" si="7"/>
        <v>41482</v>
      </c>
      <c r="J31" s="2"/>
      <c r="K31" s="15">
        <f t="shared" si="8"/>
        <v>41504</v>
      </c>
      <c r="L31" s="15">
        <f t="shared" si="8"/>
        <v>41505</v>
      </c>
      <c r="M31" s="15">
        <f t="shared" si="8"/>
        <v>41506</v>
      </c>
      <c r="N31" s="15">
        <f t="shared" si="8"/>
        <v>41507</v>
      </c>
      <c r="O31" s="15">
        <f t="shared" si="8"/>
        <v>41508</v>
      </c>
      <c r="P31" s="15">
        <f t="shared" si="8"/>
        <v>41509</v>
      </c>
      <c r="Q31" s="15">
        <f t="shared" si="8"/>
        <v>41510</v>
      </c>
      <c r="R31" s="2"/>
      <c r="S31" s="15">
        <f t="shared" si="9"/>
        <v>41539</v>
      </c>
      <c r="T31" s="15">
        <f t="shared" si="9"/>
        <v>41540</v>
      </c>
      <c r="U31" s="15">
        <f t="shared" si="9"/>
        <v>41541</v>
      </c>
      <c r="V31" s="15">
        <f t="shared" si="9"/>
        <v>41542</v>
      </c>
      <c r="W31" s="15">
        <f t="shared" si="9"/>
        <v>41543</v>
      </c>
      <c r="X31" s="15">
        <f t="shared" si="9"/>
        <v>41544</v>
      </c>
      <c r="Y31" s="15">
        <f t="shared" si="9"/>
        <v>41545</v>
      </c>
      <c r="AB31" s="11"/>
      <c r="AC31" s="18"/>
      <c r="AD31" s="4"/>
      <c r="AE31" s="11" t="str">
        <f t="shared" si="0"/>
        <v/>
      </c>
    </row>
    <row r="32" spans="3:31">
      <c r="C32" s="15">
        <f t="shared" si="7"/>
        <v>41483</v>
      </c>
      <c r="D32" s="15">
        <f t="shared" si="7"/>
        <v>41484</v>
      </c>
      <c r="E32" s="15">
        <f t="shared" si="7"/>
        <v>41485</v>
      </c>
      <c r="F32" s="15">
        <f t="shared" si="7"/>
        <v>41486</v>
      </c>
      <c r="G32" s="15" t="str">
        <f t="shared" si="7"/>
        <v/>
      </c>
      <c r="H32" s="15" t="str">
        <f t="shared" si="7"/>
        <v/>
      </c>
      <c r="I32" s="15" t="str">
        <f t="shared" si="7"/>
        <v/>
      </c>
      <c r="J32" s="2"/>
      <c r="K32" s="15">
        <f t="shared" si="8"/>
        <v>41511</v>
      </c>
      <c r="L32" s="15">
        <f t="shared" si="8"/>
        <v>41512</v>
      </c>
      <c r="M32" s="15">
        <f t="shared" si="8"/>
        <v>41513</v>
      </c>
      <c r="N32" s="15">
        <f t="shared" si="8"/>
        <v>41514</v>
      </c>
      <c r="O32" s="15">
        <f t="shared" si="8"/>
        <v>41515</v>
      </c>
      <c r="P32" s="15">
        <f t="shared" si="8"/>
        <v>41516</v>
      </c>
      <c r="Q32" s="15">
        <f t="shared" si="8"/>
        <v>41517</v>
      </c>
      <c r="R32" s="2"/>
      <c r="S32" s="15">
        <f t="shared" si="9"/>
        <v>41546</v>
      </c>
      <c r="T32" s="15">
        <f t="shared" si="9"/>
        <v>41547</v>
      </c>
      <c r="U32" s="15" t="str">
        <f t="shared" si="9"/>
        <v/>
      </c>
      <c r="V32" s="15" t="str">
        <f t="shared" si="9"/>
        <v/>
      </c>
      <c r="W32" s="15" t="str">
        <f t="shared" si="9"/>
        <v/>
      </c>
      <c r="X32" s="15" t="str">
        <f t="shared" si="9"/>
        <v/>
      </c>
      <c r="Y32" s="15" t="str">
        <f t="shared" si="9"/>
        <v/>
      </c>
      <c r="AB32" s="11"/>
      <c r="AC32" s="18"/>
      <c r="AD32" s="4"/>
      <c r="AE32" s="11" t="str">
        <f t="shared" ref="AE32:AE42" si="10">TEXT(TRIM(AC32),"dddd")</f>
        <v/>
      </c>
    </row>
    <row r="33" spans="3:31">
      <c r="C33" s="15" t="str">
        <f t="shared" si="7"/>
        <v/>
      </c>
      <c r="D33" s="15" t="str">
        <f t="shared" si="7"/>
        <v/>
      </c>
      <c r="E33" s="15" t="str">
        <f t="shared" si="7"/>
        <v/>
      </c>
      <c r="F33" s="15" t="str">
        <f t="shared" si="7"/>
        <v/>
      </c>
      <c r="G33" s="15" t="str">
        <f t="shared" si="7"/>
        <v/>
      </c>
      <c r="H33" s="15" t="str">
        <f t="shared" si="7"/>
        <v/>
      </c>
      <c r="I33" s="15" t="str">
        <f t="shared" si="7"/>
        <v/>
      </c>
      <c r="J33" s="2"/>
      <c r="K33" s="15" t="str">
        <f t="shared" si="8"/>
        <v/>
      </c>
      <c r="L33" s="15" t="str">
        <f t="shared" si="8"/>
        <v/>
      </c>
      <c r="M33" s="15" t="str">
        <f t="shared" si="8"/>
        <v/>
      </c>
      <c r="N33" s="15" t="str">
        <f t="shared" si="8"/>
        <v/>
      </c>
      <c r="O33" s="15" t="str">
        <f t="shared" si="8"/>
        <v/>
      </c>
      <c r="P33" s="15" t="str">
        <f t="shared" si="8"/>
        <v/>
      </c>
      <c r="Q33" s="15" t="str">
        <f t="shared" si="8"/>
        <v/>
      </c>
      <c r="R33" s="2"/>
      <c r="S33" s="15" t="str">
        <f t="shared" si="9"/>
        <v/>
      </c>
      <c r="T33" s="15" t="str">
        <f t="shared" si="9"/>
        <v/>
      </c>
      <c r="U33" s="15" t="str">
        <f t="shared" si="9"/>
        <v/>
      </c>
      <c r="V33" s="15" t="str">
        <f t="shared" si="9"/>
        <v/>
      </c>
      <c r="W33" s="15" t="str">
        <f t="shared" si="9"/>
        <v/>
      </c>
      <c r="X33" s="15" t="str">
        <f t="shared" si="9"/>
        <v/>
      </c>
      <c r="Y33" s="15" t="str">
        <f t="shared" si="9"/>
        <v/>
      </c>
      <c r="AB33" s="11"/>
      <c r="AC33" s="18"/>
      <c r="AD33" s="4"/>
      <c r="AE33" s="11" t="str">
        <f t="shared" si="10"/>
        <v/>
      </c>
    </row>
    <row r="34" spans="3:31">
      <c r="J34" s="2"/>
      <c r="R34" s="2"/>
      <c r="AB34" s="11"/>
      <c r="AC34" s="18"/>
      <c r="AD34" s="4"/>
      <c r="AE34" s="11" t="str">
        <f t="shared" si="10"/>
        <v/>
      </c>
    </row>
    <row r="35" spans="3:31" ht="16.5">
      <c r="C35" s="22">
        <f>DATE(YEAR(S26+35),MONTH(S26+35),1)</f>
        <v>41548</v>
      </c>
      <c r="D35" s="23"/>
      <c r="E35" s="23"/>
      <c r="F35" s="23"/>
      <c r="G35" s="23"/>
      <c r="H35" s="23"/>
      <c r="I35" s="24"/>
      <c r="J35" s="2"/>
      <c r="K35" s="22">
        <f>DATE(YEAR(C35+35),MONTH(C35+35),1)</f>
        <v>41579</v>
      </c>
      <c r="L35" s="23"/>
      <c r="M35" s="23"/>
      <c r="N35" s="23"/>
      <c r="O35" s="23"/>
      <c r="P35" s="23"/>
      <c r="Q35" s="24"/>
      <c r="R35" s="2"/>
      <c r="S35" s="22">
        <f>DATE(YEAR(K35+35),MONTH(K35+35),1)</f>
        <v>41609</v>
      </c>
      <c r="T35" s="23"/>
      <c r="U35" s="23"/>
      <c r="V35" s="23"/>
      <c r="W35" s="23"/>
      <c r="X35" s="23"/>
      <c r="Y35" s="24"/>
      <c r="AB35" s="11"/>
      <c r="AC35" s="18"/>
      <c r="AD35" s="4"/>
      <c r="AE35" s="11" t="str">
        <f t="shared" si="10"/>
        <v/>
      </c>
    </row>
    <row r="36" spans="3:31">
      <c r="C36" s="10" t="str">
        <f>$C$9</f>
        <v>Su</v>
      </c>
      <c r="D36" s="10" t="str">
        <f>$D$9</f>
        <v>M</v>
      </c>
      <c r="E36" s="10" t="str">
        <f>$E$9</f>
        <v>Tu</v>
      </c>
      <c r="F36" s="10" t="str">
        <f>$F$9</f>
        <v>W</v>
      </c>
      <c r="G36" s="10" t="str">
        <f>$G$9</f>
        <v>Th</v>
      </c>
      <c r="H36" s="10" t="str">
        <f>$H$9</f>
        <v>F</v>
      </c>
      <c r="I36" s="10" t="str">
        <f>$I$9</f>
        <v>Sa</v>
      </c>
      <c r="J36" s="2"/>
      <c r="K36" s="10" t="str">
        <f>$C$9</f>
        <v>Su</v>
      </c>
      <c r="L36" s="10" t="str">
        <f>$D$9</f>
        <v>M</v>
      </c>
      <c r="M36" s="10" t="str">
        <f>$E$9</f>
        <v>Tu</v>
      </c>
      <c r="N36" s="10" t="str">
        <f>$F$9</f>
        <v>W</v>
      </c>
      <c r="O36" s="10" t="str">
        <f>$G$9</f>
        <v>Th</v>
      </c>
      <c r="P36" s="10" t="str">
        <f>$H$9</f>
        <v>F</v>
      </c>
      <c r="Q36" s="10" t="str">
        <f>$I$9</f>
        <v>Sa</v>
      </c>
      <c r="R36" s="2"/>
      <c r="S36" s="10" t="str">
        <f>$C$9</f>
        <v>Su</v>
      </c>
      <c r="T36" s="10" t="str">
        <f>$D$9</f>
        <v>M</v>
      </c>
      <c r="U36" s="10" t="str">
        <f>$E$9</f>
        <v>Tu</v>
      </c>
      <c r="V36" s="10" t="str">
        <f>$F$9</f>
        <v>W</v>
      </c>
      <c r="W36" s="10" t="str">
        <f>$G$9</f>
        <v>Th</v>
      </c>
      <c r="X36" s="10" t="str">
        <f>$H$9</f>
        <v>F</v>
      </c>
      <c r="Y36" s="10" t="str">
        <f>$I$9</f>
        <v>Sa</v>
      </c>
      <c r="AB36" s="11"/>
      <c r="AC36" s="18"/>
      <c r="AD36" s="4"/>
      <c r="AE36" s="11" t="str">
        <f t="shared" si="10"/>
        <v/>
      </c>
    </row>
    <row r="37" spans="3:31">
      <c r="C37" s="15" t="str">
        <f t="shared" ref="C37:I42" si="11">IF(MONTH($C$35)&lt;&gt;MONTH($C$35-(WEEKDAY($C$35,1)-($K$4-1))-IF((WEEKDAY($C$35,1)-($K$4-1))&lt;=0,7,0)+(ROW(C37)-ROW($C$37))*7+(COLUMN(C37)-COLUMN($C$37)+1)),"",$C$35-(WEEKDAY($C$35,1)-($K$4-1))-IF((WEEKDAY($C$35,1)-($K$4-1))&lt;=0,7,0)+(ROW(C37)-ROW($C$37))*7+(COLUMN(C37)-COLUMN($C$37)+1))</f>
        <v/>
      </c>
      <c r="D37" s="15" t="str">
        <f t="shared" si="11"/>
        <v/>
      </c>
      <c r="E37" s="15">
        <f t="shared" si="11"/>
        <v>41548</v>
      </c>
      <c r="F37" s="15">
        <f t="shared" si="11"/>
        <v>41549</v>
      </c>
      <c r="G37" s="15">
        <f t="shared" si="11"/>
        <v>41550</v>
      </c>
      <c r="H37" s="15">
        <f t="shared" si="11"/>
        <v>41551</v>
      </c>
      <c r="I37" s="15">
        <f t="shared" si="11"/>
        <v>41552</v>
      </c>
      <c r="J37" s="2"/>
      <c r="K37" s="15" t="str">
        <f t="shared" ref="K37:Q42" si="12">IF(MONTH($K$35)&lt;&gt;MONTH($K$35-(WEEKDAY($K$35,1)-($K$4-1))-IF((WEEKDAY($K$35,1)-($K$4-1))&lt;=0,7,0)+(ROW(K37)-ROW($K$37))*7+(COLUMN(K37)-COLUMN($K$37)+1)),"",$K$35-(WEEKDAY($K$35,1)-($K$4-1))-IF((WEEKDAY($K$35,1)-($K$4-1))&lt;=0,7,0)+(ROW(K37)-ROW($K$37))*7+(COLUMN(K37)-COLUMN($K$37)+1))</f>
        <v/>
      </c>
      <c r="L37" s="15" t="str">
        <f t="shared" si="12"/>
        <v/>
      </c>
      <c r="M37" s="15" t="str">
        <f t="shared" si="12"/>
        <v/>
      </c>
      <c r="N37" s="15" t="str">
        <f t="shared" si="12"/>
        <v/>
      </c>
      <c r="O37" s="15" t="str">
        <f t="shared" si="12"/>
        <v/>
      </c>
      <c r="P37" s="15">
        <f t="shared" si="12"/>
        <v>41579</v>
      </c>
      <c r="Q37" s="15">
        <f t="shared" si="12"/>
        <v>41580</v>
      </c>
      <c r="R37" s="2"/>
      <c r="S37" s="15">
        <f t="shared" ref="S37:Y42" si="13">IF(MONTH($S$35)&lt;&gt;MONTH($S$35-(WEEKDAY($S$35,1)-($K$4-1))-IF((WEEKDAY($S$35,1)-($K$4-1))&lt;=0,7,0)+(ROW(S37)-ROW($S$37))*7+(COLUMN(S37)-COLUMN($S$37)+1)),"",$S$35-(WEEKDAY($S$35,1)-($K$4-1))-IF((WEEKDAY($S$35,1)-($K$4-1))&lt;=0,7,0)+(ROW(S37)-ROW($S$37))*7+(COLUMN(S37)-COLUMN($S$37)+1))</f>
        <v>41609</v>
      </c>
      <c r="T37" s="15">
        <f t="shared" si="13"/>
        <v>41610</v>
      </c>
      <c r="U37" s="15">
        <f t="shared" si="13"/>
        <v>41611</v>
      </c>
      <c r="V37" s="15">
        <f t="shared" si="13"/>
        <v>41612</v>
      </c>
      <c r="W37" s="15">
        <f t="shared" si="13"/>
        <v>41613</v>
      </c>
      <c r="X37" s="15">
        <f t="shared" si="13"/>
        <v>41614</v>
      </c>
      <c r="Y37" s="15">
        <f t="shared" si="13"/>
        <v>41615</v>
      </c>
      <c r="AB37" s="11"/>
      <c r="AC37" s="18"/>
      <c r="AD37" s="4"/>
      <c r="AE37" s="11" t="str">
        <f t="shared" si="10"/>
        <v/>
      </c>
    </row>
    <row r="38" spans="3:31">
      <c r="C38" s="15">
        <f t="shared" si="11"/>
        <v>41553</v>
      </c>
      <c r="D38" s="15">
        <f t="shared" si="11"/>
        <v>41554</v>
      </c>
      <c r="E38" s="15">
        <f t="shared" si="11"/>
        <v>41555</v>
      </c>
      <c r="F38" s="15">
        <f t="shared" si="11"/>
        <v>41556</v>
      </c>
      <c r="G38" s="15">
        <f t="shared" si="11"/>
        <v>41557</v>
      </c>
      <c r="H38" s="15">
        <f t="shared" si="11"/>
        <v>41558</v>
      </c>
      <c r="I38" s="15">
        <f t="shared" si="11"/>
        <v>41559</v>
      </c>
      <c r="J38" s="2"/>
      <c r="K38" s="15">
        <f t="shared" si="12"/>
        <v>41581</v>
      </c>
      <c r="L38" s="15">
        <f t="shared" si="12"/>
        <v>41582</v>
      </c>
      <c r="M38" s="15">
        <f t="shared" si="12"/>
        <v>41583</v>
      </c>
      <c r="N38" s="15">
        <f t="shared" si="12"/>
        <v>41584</v>
      </c>
      <c r="O38" s="15">
        <f t="shared" si="12"/>
        <v>41585</v>
      </c>
      <c r="P38" s="15">
        <f t="shared" si="12"/>
        <v>41586</v>
      </c>
      <c r="Q38" s="15">
        <f t="shared" si="12"/>
        <v>41587</v>
      </c>
      <c r="R38" s="2"/>
      <c r="S38" s="15">
        <f t="shared" si="13"/>
        <v>41616</v>
      </c>
      <c r="T38" s="15">
        <f t="shared" si="13"/>
        <v>41617</v>
      </c>
      <c r="U38" s="15">
        <f t="shared" si="13"/>
        <v>41618</v>
      </c>
      <c r="V38" s="15">
        <f t="shared" si="13"/>
        <v>41619</v>
      </c>
      <c r="W38" s="15">
        <f t="shared" si="13"/>
        <v>41620</v>
      </c>
      <c r="X38" s="15">
        <f t="shared" si="13"/>
        <v>41621</v>
      </c>
      <c r="Y38" s="15">
        <f t="shared" si="13"/>
        <v>41622</v>
      </c>
      <c r="AB38" s="11"/>
      <c r="AC38" s="18"/>
      <c r="AD38" s="4"/>
      <c r="AE38" s="11" t="str">
        <f t="shared" si="10"/>
        <v/>
      </c>
    </row>
    <row r="39" spans="3:31">
      <c r="C39" s="15">
        <f t="shared" si="11"/>
        <v>41560</v>
      </c>
      <c r="D39" s="15">
        <f t="shared" si="11"/>
        <v>41561</v>
      </c>
      <c r="E39" s="15">
        <f t="shared" si="11"/>
        <v>41562</v>
      </c>
      <c r="F39" s="15">
        <f t="shared" si="11"/>
        <v>41563</v>
      </c>
      <c r="G39" s="15">
        <f t="shared" si="11"/>
        <v>41564</v>
      </c>
      <c r="H39" s="15">
        <f t="shared" si="11"/>
        <v>41565</v>
      </c>
      <c r="I39" s="15">
        <f t="shared" si="11"/>
        <v>41566</v>
      </c>
      <c r="J39" s="2"/>
      <c r="K39" s="15">
        <f t="shared" si="12"/>
        <v>41588</v>
      </c>
      <c r="L39" s="15">
        <f t="shared" si="12"/>
        <v>41589</v>
      </c>
      <c r="M39" s="15">
        <f t="shared" si="12"/>
        <v>41590</v>
      </c>
      <c r="N39" s="15">
        <f t="shared" si="12"/>
        <v>41591</v>
      </c>
      <c r="O39" s="15">
        <f t="shared" si="12"/>
        <v>41592</v>
      </c>
      <c r="P39" s="15">
        <f t="shared" si="12"/>
        <v>41593</v>
      </c>
      <c r="Q39" s="15">
        <f t="shared" si="12"/>
        <v>41594</v>
      </c>
      <c r="R39" s="2"/>
      <c r="S39" s="15">
        <f t="shared" si="13"/>
        <v>41623</v>
      </c>
      <c r="T39" s="15">
        <f t="shared" si="13"/>
        <v>41624</v>
      </c>
      <c r="U39" s="15">
        <f t="shared" si="13"/>
        <v>41625</v>
      </c>
      <c r="V39" s="15">
        <f t="shared" si="13"/>
        <v>41626</v>
      </c>
      <c r="W39" s="15">
        <f t="shared" si="13"/>
        <v>41627</v>
      </c>
      <c r="X39" s="15">
        <f t="shared" si="13"/>
        <v>41628</v>
      </c>
      <c r="Y39" s="15">
        <f t="shared" si="13"/>
        <v>41629</v>
      </c>
      <c r="AB39" s="11"/>
      <c r="AC39" s="19"/>
      <c r="AD39" s="4"/>
      <c r="AE39" s="11" t="str">
        <f t="shared" si="10"/>
        <v/>
      </c>
    </row>
    <row r="40" spans="3:31">
      <c r="C40" s="15">
        <f t="shared" si="11"/>
        <v>41567</v>
      </c>
      <c r="D40" s="15">
        <f t="shared" si="11"/>
        <v>41568</v>
      </c>
      <c r="E40" s="15">
        <f t="shared" si="11"/>
        <v>41569</v>
      </c>
      <c r="F40" s="15">
        <f t="shared" si="11"/>
        <v>41570</v>
      </c>
      <c r="G40" s="15">
        <f t="shared" si="11"/>
        <v>41571</v>
      </c>
      <c r="H40" s="15">
        <f t="shared" si="11"/>
        <v>41572</v>
      </c>
      <c r="I40" s="15">
        <f t="shared" si="11"/>
        <v>41573</v>
      </c>
      <c r="J40" s="2"/>
      <c r="K40" s="15">
        <f t="shared" si="12"/>
        <v>41595</v>
      </c>
      <c r="L40" s="15">
        <f t="shared" si="12"/>
        <v>41596</v>
      </c>
      <c r="M40" s="15">
        <f t="shared" si="12"/>
        <v>41597</v>
      </c>
      <c r="N40" s="15">
        <f t="shared" si="12"/>
        <v>41598</v>
      </c>
      <c r="O40" s="15">
        <f t="shared" si="12"/>
        <v>41599</v>
      </c>
      <c r="P40" s="15">
        <f t="shared" si="12"/>
        <v>41600</v>
      </c>
      <c r="Q40" s="15">
        <f t="shared" si="12"/>
        <v>41601</v>
      </c>
      <c r="R40" s="2"/>
      <c r="S40" s="15">
        <f t="shared" si="13"/>
        <v>41630</v>
      </c>
      <c r="T40" s="15">
        <f t="shared" si="13"/>
        <v>41631</v>
      </c>
      <c r="U40" s="15">
        <f t="shared" si="13"/>
        <v>41632</v>
      </c>
      <c r="V40" s="15">
        <f t="shared" si="13"/>
        <v>41633</v>
      </c>
      <c r="W40" s="15">
        <f t="shared" si="13"/>
        <v>41634</v>
      </c>
      <c r="X40" s="15">
        <f t="shared" si="13"/>
        <v>41635</v>
      </c>
      <c r="Y40" s="15">
        <f t="shared" si="13"/>
        <v>41636</v>
      </c>
      <c r="AB40" s="11"/>
      <c r="AC40" s="19"/>
      <c r="AD40" s="4"/>
      <c r="AE40" s="11" t="str">
        <f t="shared" si="10"/>
        <v/>
      </c>
    </row>
    <row r="41" spans="3:31">
      <c r="C41" s="15">
        <f t="shared" si="11"/>
        <v>41574</v>
      </c>
      <c r="D41" s="15">
        <f t="shared" si="11"/>
        <v>41575</v>
      </c>
      <c r="E41" s="15">
        <f t="shared" si="11"/>
        <v>41576</v>
      </c>
      <c r="F41" s="15">
        <f t="shared" si="11"/>
        <v>41577</v>
      </c>
      <c r="G41" s="15">
        <f t="shared" si="11"/>
        <v>41578</v>
      </c>
      <c r="H41" s="15" t="str">
        <f t="shared" si="11"/>
        <v/>
      </c>
      <c r="I41" s="15" t="str">
        <f t="shared" si="11"/>
        <v/>
      </c>
      <c r="J41" s="2"/>
      <c r="K41" s="15">
        <f t="shared" si="12"/>
        <v>41602</v>
      </c>
      <c r="L41" s="15">
        <f t="shared" si="12"/>
        <v>41603</v>
      </c>
      <c r="M41" s="15">
        <f t="shared" si="12"/>
        <v>41604</v>
      </c>
      <c r="N41" s="15">
        <f t="shared" si="12"/>
        <v>41605</v>
      </c>
      <c r="O41" s="15">
        <f t="shared" si="12"/>
        <v>41606</v>
      </c>
      <c r="P41" s="15">
        <f t="shared" si="12"/>
        <v>41607</v>
      </c>
      <c r="Q41" s="15">
        <f t="shared" si="12"/>
        <v>41608</v>
      </c>
      <c r="R41" s="2"/>
      <c r="S41" s="15">
        <f t="shared" si="13"/>
        <v>41637</v>
      </c>
      <c r="T41" s="15">
        <f t="shared" si="13"/>
        <v>41638</v>
      </c>
      <c r="U41" s="15">
        <f t="shared" si="13"/>
        <v>41639</v>
      </c>
      <c r="V41" s="15" t="str">
        <f t="shared" si="13"/>
        <v/>
      </c>
      <c r="W41" s="15" t="str">
        <f t="shared" si="13"/>
        <v/>
      </c>
      <c r="X41" s="15" t="str">
        <f t="shared" si="13"/>
        <v/>
      </c>
      <c r="Y41" s="15" t="str">
        <f t="shared" si="13"/>
        <v/>
      </c>
      <c r="AB41" s="11"/>
      <c r="AC41" s="19"/>
      <c r="AD41" s="4"/>
      <c r="AE41" s="11" t="str">
        <f t="shared" si="10"/>
        <v/>
      </c>
    </row>
    <row r="42" spans="3:31">
      <c r="C42" s="15" t="str">
        <f t="shared" si="11"/>
        <v/>
      </c>
      <c r="D42" s="15" t="str">
        <f t="shared" si="11"/>
        <v/>
      </c>
      <c r="E42" s="15" t="str">
        <f t="shared" si="11"/>
        <v/>
      </c>
      <c r="F42" s="15" t="str">
        <f t="shared" si="11"/>
        <v/>
      </c>
      <c r="G42" s="15" t="str">
        <f t="shared" si="11"/>
        <v/>
      </c>
      <c r="H42" s="15" t="str">
        <f t="shared" si="11"/>
        <v/>
      </c>
      <c r="I42" s="15" t="str">
        <f t="shared" si="11"/>
        <v/>
      </c>
      <c r="J42" s="2"/>
      <c r="K42" s="15" t="str">
        <f t="shared" si="12"/>
        <v/>
      </c>
      <c r="L42" s="15" t="str">
        <f t="shared" si="12"/>
        <v/>
      </c>
      <c r="M42" s="15" t="str">
        <f t="shared" si="12"/>
        <v/>
      </c>
      <c r="N42" s="15" t="str">
        <f t="shared" si="12"/>
        <v/>
      </c>
      <c r="O42" s="15" t="str">
        <f t="shared" si="12"/>
        <v/>
      </c>
      <c r="P42" s="15" t="str">
        <f t="shared" si="12"/>
        <v/>
      </c>
      <c r="Q42" s="15" t="str">
        <f t="shared" si="12"/>
        <v/>
      </c>
      <c r="R42" s="2"/>
      <c r="S42" s="15" t="str">
        <f t="shared" si="13"/>
        <v/>
      </c>
      <c r="T42" s="15" t="str">
        <f t="shared" si="13"/>
        <v/>
      </c>
      <c r="U42" s="15" t="str">
        <f t="shared" si="13"/>
        <v/>
      </c>
      <c r="V42" s="15" t="str">
        <f t="shared" si="13"/>
        <v/>
      </c>
      <c r="W42" s="15" t="str">
        <f t="shared" si="13"/>
        <v/>
      </c>
      <c r="X42" s="15" t="str">
        <f t="shared" si="13"/>
        <v/>
      </c>
      <c r="Y42" s="15" t="str">
        <f t="shared" si="13"/>
        <v/>
      </c>
      <c r="AB42" s="11"/>
      <c r="AC42" s="19"/>
      <c r="AD42" s="4"/>
      <c r="AE42" s="11" t="str">
        <f t="shared" si="10"/>
        <v/>
      </c>
    </row>
    <row r="43" spans="3:31">
      <c r="J43" s="2"/>
      <c r="R43" s="2"/>
      <c r="AB43" s="11"/>
      <c r="AC43" s="19"/>
      <c r="AD43" s="4"/>
      <c r="AE43" s="11"/>
    </row>
    <row r="44" spans="3:31">
      <c r="J44" s="2"/>
      <c r="R44" s="2"/>
      <c r="AB44" s="11"/>
      <c r="AC44" s="11"/>
      <c r="AD44" s="11"/>
      <c r="AE44" s="11"/>
    </row>
    <row r="45" spans="3:31">
      <c r="J45" s="2"/>
      <c r="R45" s="2"/>
      <c r="AB45" s="11"/>
      <c r="AC45" s="11"/>
      <c r="AD45" s="11"/>
      <c r="AE45" s="11"/>
    </row>
    <row r="46" spans="3:31">
      <c r="J46" s="2"/>
      <c r="R46" s="2"/>
      <c r="AB46" s="11"/>
      <c r="AC46" s="11"/>
      <c r="AD46" s="11"/>
      <c r="AE46" s="11"/>
    </row>
    <row r="47" spans="3:31">
      <c r="J47" s="2"/>
      <c r="R47" s="2"/>
      <c r="AB47" s="11"/>
      <c r="AC47" s="11"/>
      <c r="AD47" s="11"/>
      <c r="AE47" s="11"/>
    </row>
    <row r="48" spans="3:31">
      <c r="J48" s="2"/>
      <c r="R48" s="2"/>
      <c r="AB48" s="11"/>
      <c r="AC48" s="11"/>
      <c r="AD48" s="11"/>
      <c r="AE48" s="11"/>
    </row>
    <row r="49" spans="10:31">
      <c r="J49" s="2"/>
      <c r="R49" s="2"/>
      <c r="AB49" s="11"/>
      <c r="AC49" s="11"/>
      <c r="AD49" s="11"/>
      <c r="AE49" s="11"/>
    </row>
    <row r="50" spans="10:31" hidden="1">
      <c r="J50" s="2"/>
      <c r="R50" s="2"/>
      <c r="AB50" s="11"/>
      <c r="AC50" s="11"/>
      <c r="AD50" s="11"/>
      <c r="AE50" s="11"/>
    </row>
    <row r="51" spans="10:31" hidden="1">
      <c r="J51" s="2"/>
      <c r="R51" s="2"/>
      <c r="AB51" s="11"/>
      <c r="AC51" s="11"/>
      <c r="AD51" s="11"/>
      <c r="AE51" s="11"/>
    </row>
    <row r="52" spans="10:31" hidden="1">
      <c r="J52" s="2"/>
      <c r="R52" s="2"/>
      <c r="AB52" s="11"/>
      <c r="AC52" s="11"/>
      <c r="AD52" s="11"/>
      <c r="AE52" s="11"/>
    </row>
    <row r="53" spans="10:31" hidden="1">
      <c r="J53" s="2"/>
      <c r="R53" s="2"/>
      <c r="AB53" s="11"/>
      <c r="AC53" s="11"/>
      <c r="AD53" s="11"/>
      <c r="AE53" s="11"/>
    </row>
    <row r="54" spans="10:31" hidden="1">
      <c r="J54" s="2"/>
      <c r="R54" s="2"/>
      <c r="AB54" s="11"/>
      <c r="AC54" s="11"/>
      <c r="AD54" s="11"/>
      <c r="AE54" s="11"/>
    </row>
    <row r="55" spans="10:31" hidden="1">
      <c r="J55" s="2"/>
      <c r="R55" s="2"/>
      <c r="AB55" s="11"/>
      <c r="AC55" s="11"/>
      <c r="AD55" s="11"/>
      <c r="AE55" s="11"/>
    </row>
    <row r="56" spans="10:31" hidden="1">
      <c r="J56" s="2"/>
      <c r="R56" s="2"/>
      <c r="AB56" s="11"/>
      <c r="AC56" s="11"/>
      <c r="AD56" s="11"/>
      <c r="AE56" s="11"/>
    </row>
    <row r="57" spans="10:31" hidden="1"/>
    <row r="58" spans="10:31" hidden="1"/>
    <row r="59" spans="10:31" hidden="1"/>
  </sheetData>
  <mergeCells count="22">
    <mergeCell ref="C6:Y6"/>
    <mergeCell ref="G3:I3"/>
    <mergeCell ref="S17:Y17"/>
    <mergeCell ref="C26:I26"/>
    <mergeCell ref="C1:Y1"/>
    <mergeCell ref="AC7:AE7"/>
    <mergeCell ref="C8:I8"/>
    <mergeCell ref="K8:Q8"/>
    <mergeCell ref="S8:Y8"/>
    <mergeCell ref="G4:I4"/>
    <mergeCell ref="S2:Y2"/>
    <mergeCell ref="K3:M3"/>
    <mergeCell ref="C4:E5"/>
    <mergeCell ref="C2:E3"/>
    <mergeCell ref="C35:I35"/>
    <mergeCell ref="K35:Q35"/>
    <mergeCell ref="S35:Y35"/>
    <mergeCell ref="C17:I17"/>
    <mergeCell ref="K17:Q17"/>
    <mergeCell ref="K4:M4"/>
    <mergeCell ref="K26:Q26"/>
    <mergeCell ref="S26:Y26"/>
  </mergeCells>
  <phoneticPr fontId="4" type="noConversion"/>
  <conditionalFormatting sqref="C10:I15 K10:Q15 S10:Y15 C19:I24 K19:Q24 S19:Y24 C28:I33 K28:Q33 S28:Y33 C37:I42 K37:Q42 S37:Y42">
    <cfRule type="cellIs" dxfId="2" priority="12" stopIfTrue="1" operator="equal">
      <formula>""</formula>
    </cfRule>
    <cfRule type="expression" dxfId="1" priority="13" stopIfTrue="1">
      <formula>MATCH(C10,$AC$9:$AC$250,0)</formula>
    </cfRule>
  </conditionalFormatting>
  <conditionalFormatting sqref="AC9:AC42">
    <cfRule type="timePeriod" dxfId="0" priority="1" stopIfTrue="1" timePeriod="today">
      <formula>FLOOR(AC9,1)=TODAY()</formula>
    </cfRule>
  </conditionalFormatting>
  <printOptions horizontalCentered="1"/>
  <pageMargins left="0.75" right="0.75" top="0.75" bottom="0.75" header="0.5" footer="0.5"/>
  <pageSetup orientation="landscape" r:id="rId1"/>
  <headerFooter alignWithMargins="0"/>
  <drawing r:id="rId2"/>
  <legacyDrawing r:id="rId3"/>
  <picture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YearlyEventCalendar</vt:lpstr>
      <vt:lpstr>YearlyEventCalendar!Print_Area</vt:lpstr>
    </vt:vector>
  </TitlesOfParts>
  <Company>Vertex42 LLC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Yearly Event Calendar</dc:title>
  <dc:creator>www.vertex42.com</dc:creator>
  <dc:description>(c) 2009 Vertex42 LLC. All rights reserved.</dc:description>
  <cp:lastModifiedBy>ayush jain1</cp:lastModifiedBy>
  <cp:lastPrinted>2009-11-30T17:48:44Z</cp:lastPrinted>
  <dcterms:created xsi:type="dcterms:W3CDTF">2008-12-11T21:42:43Z</dcterms:created>
  <dcterms:modified xsi:type="dcterms:W3CDTF">2012-12-09T17:57:12Z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(c) 2009 Vertex42 LLC</vt:lpwstr>
  </property>
  <property fmtid="{D5CDD505-2E9C-101B-9397-08002B2CF9AE}" pid="3" name="Version">
    <vt:lpwstr>1.0.3</vt:lpwstr>
  </property>
</Properties>
</file>