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9935" windowHeight="8130"/>
  </bookViews>
  <sheets>
    <sheet name="INSTRCTION" sheetId="1" r:id="rId1"/>
    <sheet name="STATEMENT" sheetId="2" r:id="rId2"/>
    <sheet name="ANALYSIS" sheetId="3" r:id="rId3"/>
  </sheets>
  <calcPr calcId="124519"/>
</workbook>
</file>

<file path=xl/calcChain.xml><?xml version="1.0" encoding="utf-8"?>
<calcChain xmlns="http://schemas.openxmlformats.org/spreadsheetml/2006/main">
  <c r="D16" i="3"/>
  <c r="C16" s="1"/>
  <c r="D18"/>
  <c r="C18" s="1"/>
  <c r="D17"/>
  <c r="C17" s="1"/>
  <c r="D15"/>
  <c r="C15" s="1"/>
  <c r="D14"/>
  <c r="C14" s="1"/>
  <c r="D13"/>
  <c r="C13" s="1"/>
  <c r="D12"/>
  <c r="C12" s="1"/>
  <c r="D11"/>
  <c r="C11" s="1"/>
  <c r="D10"/>
  <c r="C10" s="1"/>
  <c r="D9"/>
  <c r="C9" s="1"/>
  <c r="D8"/>
  <c r="C8" s="1"/>
  <c r="D7"/>
  <c r="C7" s="1"/>
  <c r="D6"/>
  <c r="C6" s="1"/>
  <c r="D5"/>
  <c r="C5" s="1"/>
</calcChain>
</file>

<file path=xl/sharedStrings.xml><?xml version="1.0" encoding="utf-8"?>
<sst xmlns="http://schemas.openxmlformats.org/spreadsheetml/2006/main" count="112" uniqueCount="112">
  <si>
    <t>SELF RATING QUESTIONNAIRE MANUAL</t>
  </si>
  <si>
    <t>INSTRUCTIONS:</t>
  </si>
  <si>
    <t>5= Very well</t>
  </si>
  <si>
    <t>4= Well</t>
  </si>
  <si>
    <t>3= Somewhat</t>
  </si>
  <si>
    <t>2= Very little</t>
  </si>
  <si>
    <t>1= Not at all</t>
  </si>
  <si>
    <t xml:space="preserve">For example: </t>
  </si>
  <si>
    <t>" I remain calm in stressful situations ".</t>
  </si>
  <si>
    <t>4. Some statements may be similar but no two are exactly alike.</t>
  </si>
  <si>
    <t>5. Please answer all questions.</t>
  </si>
  <si>
    <t>Your Rating</t>
  </si>
  <si>
    <t>I look for things that need to be done.</t>
  </si>
  <si>
    <t>Sr. No.</t>
  </si>
  <si>
    <t>When starting a new task or project, I gather a great deal of information.</t>
  </si>
  <si>
    <t>It bothers me when things are not done very well.</t>
  </si>
  <si>
    <t>I give much effort to my work.</t>
  </si>
  <si>
    <t>I find ways to do things faster.</t>
  </si>
  <si>
    <t>I plan a large project by breaking it down into smaller tasks.</t>
  </si>
  <si>
    <t>I think of unusual solutions to problems.</t>
  </si>
  <si>
    <t>I tell other when they have not performed as expected.</t>
  </si>
  <si>
    <t>I get others to support my recommendations.</t>
  </si>
  <si>
    <t>I develop strategies to influence others.</t>
  </si>
  <si>
    <t>No matter to whom I am talking to, I am a good listener.</t>
  </si>
  <si>
    <t>I do things that need to be done before being asked to by others.</t>
  </si>
  <si>
    <t>Initiative</t>
  </si>
  <si>
    <t>Sees &amp; Acts on Opportunities</t>
  </si>
  <si>
    <t>Persistence</t>
  </si>
  <si>
    <t>Information Seeking</t>
  </si>
  <si>
    <t>Concern for High Quality of work</t>
  </si>
  <si>
    <t>Commitment to work contract</t>
  </si>
  <si>
    <t>Efficiency Orientation</t>
  </si>
  <si>
    <t>Systematic Planning</t>
  </si>
  <si>
    <t>Problem Solving</t>
  </si>
  <si>
    <t>Self Confidence</t>
  </si>
  <si>
    <t>Assertiveness</t>
  </si>
  <si>
    <t>Persuasion</t>
  </si>
  <si>
    <t>Use of influence Strategy</t>
  </si>
  <si>
    <t>Correction Factor Score</t>
  </si>
  <si>
    <t>I seek the advice of people who know a lot about the problems or tasks I am working on.</t>
  </si>
  <si>
    <t>It is important to me to do a high quality job.</t>
  </si>
  <si>
    <t>I am not good at using my time well.</t>
  </si>
  <si>
    <t>I think about the advantages and disadvantages of different ways of accomplishing things.</t>
  </si>
  <si>
    <t>I think of many new ideas.</t>
  </si>
  <si>
    <t xml:space="preserve"> </t>
  </si>
  <si>
    <t>I change my mind it others disagree strongly with me.</t>
  </si>
  <si>
    <t>If I am angry or upset with someone, I tell that person.</t>
  </si>
  <si>
    <t>I convince others of my ideas.</t>
  </si>
  <si>
    <t>I do not spend much time thinking about how to influence others.</t>
  </si>
  <si>
    <t>I feel resentful when I don't get my way.</t>
  </si>
  <si>
    <t>I do things before it is clear that they must be done.</t>
  </si>
  <si>
    <t>I notice opportunities to do new things.</t>
  </si>
  <si>
    <t>When something gets in the way of what I am trying to do, I keep on trying to accomplish what I want.</t>
  </si>
  <si>
    <t>I take action without seeking information.</t>
  </si>
  <si>
    <t>My own work is better than that of my colleagues.</t>
  </si>
  <si>
    <t>I do whatever it takes to complete job.</t>
  </si>
  <si>
    <t>It bothers me when my time is wasted.</t>
  </si>
  <si>
    <t>I try to think of all the problems that I may encounter and plan what to do if they occurs.</t>
  </si>
  <si>
    <t>Once I have selected an approach to solving a problem, I do not change that approach.</t>
  </si>
  <si>
    <t>When trying something difficult or challenging, I feel confident that I will succeed.</t>
  </si>
  <si>
    <t>It is difficult for me to order people to do things.</t>
  </si>
  <si>
    <t>I get important people to help me accomplish my goals.</t>
  </si>
  <si>
    <t>In the past, I have had failures.</t>
  </si>
  <si>
    <t>I take action before it is clear that I must.</t>
  </si>
  <si>
    <t>I try things that are very new and different from what I have done before.</t>
  </si>
  <si>
    <t>When working on a project for someone, I ask many questions, to make it sure, I understand the work.</t>
  </si>
  <si>
    <t>When something I have been working on is satisfactory I do not spend extra time trying to make it better.</t>
  </si>
  <si>
    <t>When faced with a major difficulty, I quickly go on to other things.</t>
  </si>
  <si>
    <t>I find ways to do things faster for less cost.</t>
  </si>
  <si>
    <t>I deal with problems as they arise, rather than spend time trying to anticipate them.</t>
  </si>
  <si>
    <t>I think of many ways to solve problems.</t>
  </si>
  <si>
    <t>I do things that are risky.</t>
  </si>
  <si>
    <t>When I disagree with others I let them know.</t>
  </si>
  <si>
    <t>I am very persuasive with others.</t>
  </si>
  <si>
    <t>In order to reach my goals, I think of solutions that benefit everyone involved in a problem.</t>
  </si>
  <si>
    <t>There have been occasions when I took advantage of someone.</t>
  </si>
  <si>
    <t>I wait for direction from others before taking action.</t>
  </si>
  <si>
    <t>I want the company I own to be the best of its type.</t>
  </si>
  <si>
    <t>I do not le my work interfere with my family or personal life.</t>
  </si>
  <si>
    <t>I get the most I can, out of money I have, to accomplish a project or task.</t>
  </si>
  <si>
    <t>if one approach to a problem does not work, I think of another approach.</t>
  </si>
  <si>
    <t>I tell people what they have to do, even if they do not want to do it.</t>
  </si>
  <si>
    <t>I cannot get people who have strong opinions or ideas to change their minds.</t>
  </si>
  <si>
    <t>I get to know people who may be able to help me reach my goals.</t>
  </si>
  <si>
    <t>When I don't know something, I don't mind admitting it.</t>
  </si>
  <si>
    <t>I like challenges and new opportunities.</t>
  </si>
  <si>
    <t>when faced with a difficult problem, I spend a lot of time trying to find a solution.</t>
  </si>
  <si>
    <t>I feel confident that I will succeed at whatever I try to do.</t>
  </si>
  <si>
    <t>I prefer activates that, I know well and with which I am comfortable.</t>
  </si>
  <si>
    <t>I try several times to get people to do what I would like them to do.</t>
  </si>
  <si>
    <t>I work long hours and make personal sacrifices to complete jobs on time.</t>
  </si>
  <si>
    <t>I get others to see who I will be able to accomplish what I set out to do.</t>
  </si>
  <si>
    <t>When I am doing a job for someone, I make a special effort to make sure that person is satisfied with my job.</t>
  </si>
  <si>
    <t>I take advantage of opportunities that arise.</t>
  </si>
  <si>
    <t>I try several ways to overcome things t get in the ways of reaching my goals.</t>
  </si>
  <si>
    <t>I go to several different sources to get information to help with takes or projects.</t>
  </si>
  <si>
    <t>I take a logical and systematic approach to activates.</t>
  </si>
  <si>
    <t>I stick with my decisions even if others disagree strongly with me.</t>
  </si>
  <si>
    <t>5= Very well,   4= Well,   3= Some what,   2= Very little,   1= Not at all.</t>
  </si>
  <si>
    <t xml:space="preserve">RATING OF STATEMENTS </t>
  </si>
  <si>
    <t>COMPENTANCEY</t>
  </si>
  <si>
    <t>SCORE</t>
  </si>
  <si>
    <t>1. This questionnaire consists of 70 brief statements, read each statement and decide how well it describe you. Be honest about yourself. Remember, no one does everything very well, nor is it even good to do everything very well.</t>
  </si>
  <si>
    <t>2. Select one of the numbers below to indicate how well the statement describe you</t>
  </si>
  <si>
    <t>Lowest point in chart show you need to work in that area for improvement.</t>
  </si>
  <si>
    <t>Highest point in chart show your strength in that area</t>
  </si>
  <si>
    <t>3. And then write it on line at the right of that statement.</t>
  </si>
  <si>
    <t>"2"</t>
  </si>
  <si>
    <r>
      <t xml:space="preserve">The person who responded to the item above wrote a </t>
    </r>
    <r>
      <rPr>
        <b/>
        <sz val="14"/>
        <color theme="1"/>
        <rFont val="Calibri"/>
        <family val="2"/>
        <scheme val="minor"/>
      </rPr>
      <t>"2"</t>
    </r>
    <r>
      <rPr>
        <sz val="14"/>
        <color theme="1"/>
        <rFont val="Calibri"/>
        <family val="2"/>
        <scheme val="minor"/>
      </rPr>
      <t xml:space="preserve"> indicating that the statement described him </t>
    </r>
    <r>
      <rPr>
        <b/>
        <sz val="14"/>
        <color theme="1"/>
        <rFont val="Calibri"/>
        <family val="2"/>
        <scheme val="minor"/>
      </rPr>
      <t>very little</t>
    </r>
    <r>
      <rPr>
        <sz val="14"/>
        <color theme="1"/>
        <rFont val="Calibri"/>
        <family val="2"/>
        <scheme val="minor"/>
      </rPr>
      <t>.</t>
    </r>
  </si>
  <si>
    <t>Statements</t>
  </si>
  <si>
    <t>Prepared by Mr. Vishal Joshi, Aurangabad.</t>
  </si>
  <si>
    <t>jvishal9421@gmail.com</t>
  </si>
</sst>
</file>

<file path=xl/styles.xml><?xml version="1.0" encoding="utf-8"?>
<styleSheet xmlns="http://schemas.openxmlformats.org/spreadsheetml/2006/main">
  <fonts count="11">
    <font>
      <sz val="11"/>
      <color theme="1"/>
      <name val="Calibri"/>
      <family val="2"/>
      <scheme val="minor"/>
    </font>
    <font>
      <sz val="14"/>
      <color theme="1"/>
      <name val="Calibri"/>
      <family val="2"/>
      <scheme val="minor"/>
    </font>
    <font>
      <b/>
      <sz val="14"/>
      <color theme="1"/>
      <name val="Calibri"/>
      <family val="2"/>
      <scheme val="minor"/>
    </font>
    <font>
      <b/>
      <sz val="18"/>
      <color theme="1"/>
      <name val="Calibri"/>
      <family val="2"/>
      <scheme val="minor"/>
    </font>
    <font>
      <b/>
      <sz val="14"/>
      <color rgb="FF0070C0"/>
      <name val="Calibri"/>
      <family val="2"/>
      <scheme val="minor"/>
    </font>
    <font>
      <b/>
      <i/>
      <sz val="14"/>
      <color theme="1"/>
      <name val="Calibri"/>
      <family val="2"/>
      <scheme val="minor"/>
    </font>
    <font>
      <b/>
      <sz val="15"/>
      <color theme="3"/>
      <name val="Calibri"/>
      <family val="2"/>
      <scheme val="minor"/>
    </font>
    <font>
      <sz val="14"/>
      <color theme="0"/>
      <name val="Calibri"/>
      <family val="2"/>
      <scheme val="minor"/>
    </font>
    <font>
      <b/>
      <sz val="14"/>
      <color theme="0"/>
      <name val="Calibri"/>
      <family val="2"/>
      <scheme val="minor"/>
    </font>
    <font>
      <b/>
      <sz val="16"/>
      <color theme="3"/>
      <name val="Calibri"/>
      <family val="2"/>
      <scheme val="minor"/>
    </font>
    <font>
      <u/>
      <sz val="11"/>
      <color theme="10"/>
      <name val="Calibri"/>
      <family val="2"/>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27">
    <xf numFmtId="0" fontId="0" fillId="0" borderId="0" xfId="0"/>
    <xf numFmtId="0" fontId="1" fillId="0" borderId="0" xfId="0" applyFont="1"/>
    <xf numFmtId="0" fontId="2" fillId="0" borderId="0" xfId="0" applyFont="1"/>
    <xf numFmtId="0" fontId="1" fillId="0" borderId="0" xfId="0" applyFont="1" applyAlignment="1">
      <alignment horizontal="center"/>
    </xf>
    <xf numFmtId="0" fontId="2" fillId="0" borderId="0" xfId="0" applyFont="1" applyAlignment="1">
      <alignment horizontal="right"/>
    </xf>
    <xf numFmtId="0" fontId="1" fillId="0" borderId="0" xfId="0" applyFont="1" applyAlignment="1">
      <alignment horizontal="left" indent="2"/>
    </xf>
    <xf numFmtId="0" fontId="3" fillId="0" borderId="0" xfId="0" applyFont="1"/>
    <xf numFmtId="0" fontId="4" fillId="0" borderId="0" xfId="0" applyFont="1"/>
    <xf numFmtId="0" fontId="5" fillId="0" borderId="0" xfId="0" applyFont="1"/>
    <xf numFmtId="0" fontId="7" fillId="0" borderId="0" xfId="0" applyFont="1"/>
    <xf numFmtId="0" fontId="8" fillId="0" borderId="0" xfId="0" applyFont="1"/>
    <xf numFmtId="0" fontId="9" fillId="0" borderId="0" xfId="0" applyFont="1"/>
    <xf numFmtId="0" fontId="9" fillId="0" borderId="0" xfId="0" applyFont="1" applyAlignment="1">
      <alignment horizontal="left"/>
    </xf>
    <xf numFmtId="0" fontId="6" fillId="0" borderId="0" xfId="0" applyFont="1"/>
    <xf numFmtId="0" fontId="6" fillId="0" borderId="2" xfId="0" applyFont="1" applyBorder="1"/>
    <xf numFmtId="0" fontId="6" fillId="0" borderId="1"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xf numFmtId="0" fontId="1" fillId="0" borderId="7" xfId="0" applyFont="1" applyBorder="1"/>
    <xf numFmtId="0" fontId="6" fillId="0" borderId="1" xfId="0" applyFont="1" applyBorder="1"/>
    <xf numFmtId="0" fontId="0" fillId="0" borderId="8" xfId="0" applyBorder="1"/>
    <xf numFmtId="0" fontId="1" fillId="0" borderId="8" xfId="0" applyFont="1" applyBorder="1"/>
    <xf numFmtId="0" fontId="1" fillId="0" borderId="3"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left" wrapText="1"/>
    </xf>
    <xf numFmtId="0" fontId="10"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3"/>
  <c:chart>
    <c:plotArea>
      <c:layout/>
      <c:lineChart>
        <c:grouping val="stacked"/>
        <c:ser>
          <c:idx val="0"/>
          <c:order val="0"/>
          <c:dLbls>
            <c:dLblPos val="b"/>
            <c:showVal val="1"/>
          </c:dLbls>
          <c:cat>
            <c:strRef>
              <c:f>ANALYSIS!$B$5:$B$18</c:f>
              <c:strCache>
                <c:ptCount val="14"/>
                <c:pt idx="0">
                  <c:v>Initiative</c:v>
                </c:pt>
                <c:pt idx="1">
                  <c:v>Sees &amp; Acts on Opportunities</c:v>
                </c:pt>
                <c:pt idx="2">
                  <c:v>Persistence</c:v>
                </c:pt>
                <c:pt idx="3">
                  <c:v>Information Seeking</c:v>
                </c:pt>
                <c:pt idx="4">
                  <c:v>Concern for High Quality of work</c:v>
                </c:pt>
                <c:pt idx="5">
                  <c:v>Commitment to work contract</c:v>
                </c:pt>
                <c:pt idx="6">
                  <c:v>Efficiency Orientation</c:v>
                </c:pt>
                <c:pt idx="7">
                  <c:v>Systematic Planning</c:v>
                </c:pt>
                <c:pt idx="8">
                  <c:v>Problem Solving</c:v>
                </c:pt>
                <c:pt idx="9">
                  <c:v>Self Confidence</c:v>
                </c:pt>
                <c:pt idx="10">
                  <c:v>Assertiveness</c:v>
                </c:pt>
                <c:pt idx="11">
                  <c:v>Persuasion</c:v>
                </c:pt>
                <c:pt idx="12">
                  <c:v>Use of influence Strategy</c:v>
                </c:pt>
                <c:pt idx="13">
                  <c:v>Correction Factor Score</c:v>
                </c:pt>
              </c:strCache>
            </c:strRef>
          </c:cat>
          <c:val>
            <c:numRef>
              <c:f>ANALYSIS!$C$5:$C$18</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er>
        <c:dLbls>
          <c:showVal val="1"/>
        </c:dLbls>
        <c:marker val="1"/>
        <c:axId val="55310976"/>
        <c:axId val="55312768"/>
      </c:lineChart>
      <c:catAx>
        <c:axId val="55310976"/>
        <c:scaling>
          <c:orientation val="minMax"/>
        </c:scaling>
        <c:axPos val="b"/>
        <c:tickLblPos val="nextTo"/>
        <c:crossAx val="55312768"/>
        <c:crosses val="autoZero"/>
        <c:auto val="1"/>
        <c:lblAlgn val="ctr"/>
        <c:lblOffset val="100"/>
      </c:catAx>
      <c:valAx>
        <c:axId val="55312768"/>
        <c:scaling>
          <c:orientation val="minMax"/>
        </c:scaling>
        <c:axPos val="l"/>
        <c:majorGridlines/>
        <c:numFmt formatCode="General" sourceLinked="1"/>
        <c:tickLblPos val="nextTo"/>
        <c:crossAx val="55310976"/>
        <c:crosses val="autoZero"/>
        <c:crossBetween val="between"/>
      </c:valAx>
    </c:plotArea>
    <c:legend>
      <c:legendPos val="r"/>
      <c:layout/>
    </c:legend>
    <c:plotVisOnly val="1"/>
  </c:chart>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9524</xdr:colOff>
      <xdr:row>0</xdr:row>
      <xdr:rowOff>171450</xdr:rowOff>
    </xdr:from>
    <xdr:to>
      <xdr:col>18</xdr:col>
      <xdr:colOff>561975</xdr:colOff>
      <xdr:row>17</xdr:row>
      <xdr:rowOff>38100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jvishal9421@gmail.com" TargetMode="External"/></Relationships>
</file>

<file path=xl/worksheets/sheet1.xml><?xml version="1.0" encoding="utf-8"?>
<worksheet xmlns="http://schemas.openxmlformats.org/spreadsheetml/2006/main" xmlns:r="http://schemas.openxmlformats.org/officeDocument/2006/relationships">
  <dimension ref="B1:M23"/>
  <sheetViews>
    <sheetView showGridLines="0" showRowColHeaders="0" tabSelected="1" workbookViewId="0">
      <selection activeCell="A2" sqref="A2"/>
    </sheetView>
  </sheetViews>
  <sheetFormatPr defaultRowHeight="18.75"/>
  <cols>
    <col min="1" max="16384" width="9.140625" style="1"/>
  </cols>
  <sheetData>
    <row r="1" spans="2:13" ht="6.75" customHeight="1"/>
    <row r="2" spans="2:13" ht="6.75" customHeight="1"/>
    <row r="3" spans="2:13" ht="23.25">
      <c r="B3" s="6" t="s">
        <v>0</v>
      </c>
    </row>
    <row r="4" spans="2:13" ht="8.25" customHeight="1"/>
    <row r="5" spans="2:13">
      <c r="B5" s="1" t="s">
        <v>1</v>
      </c>
    </row>
    <row r="6" spans="2:13" ht="58.5" customHeight="1">
      <c r="B6" s="25" t="s">
        <v>102</v>
      </c>
      <c r="C6" s="25"/>
      <c r="D6" s="25"/>
      <c r="E6" s="25"/>
      <c r="F6" s="25"/>
      <c r="G6" s="25"/>
      <c r="H6" s="25"/>
      <c r="I6" s="25"/>
      <c r="J6" s="25"/>
      <c r="K6" s="25"/>
      <c r="L6" s="25"/>
      <c r="M6" s="25"/>
    </row>
    <row r="7" spans="2:13" ht="4.5" customHeight="1"/>
    <row r="8" spans="2:13">
      <c r="B8" s="1" t="s">
        <v>103</v>
      </c>
    </row>
    <row r="9" spans="2:13">
      <c r="C9" s="1" t="s">
        <v>2</v>
      </c>
    </row>
    <row r="10" spans="2:13">
      <c r="C10" s="1" t="s">
        <v>3</v>
      </c>
    </row>
    <row r="11" spans="2:13">
      <c r="C11" s="1" t="s">
        <v>4</v>
      </c>
    </row>
    <row r="12" spans="2:13">
      <c r="C12" s="1" t="s">
        <v>5</v>
      </c>
    </row>
    <row r="13" spans="2:13">
      <c r="C13" s="1" t="s">
        <v>6</v>
      </c>
    </row>
    <row r="14" spans="2:13" ht="3.75" customHeight="1"/>
    <row r="15" spans="2:13">
      <c r="B15" s="1" t="s">
        <v>106</v>
      </c>
    </row>
    <row r="16" spans="2:13">
      <c r="B16" s="5" t="s">
        <v>7</v>
      </c>
    </row>
    <row r="17" spans="2:13">
      <c r="B17" s="2"/>
      <c r="C17" s="1" t="s">
        <v>8</v>
      </c>
      <c r="H17" s="2" t="s">
        <v>107</v>
      </c>
    </row>
    <row r="19" spans="2:13" ht="35.25" customHeight="1">
      <c r="C19" s="25" t="s">
        <v>108</v>
      </c>
      <c r="D19" s="25"/>
      <c r="E19" s="25"/>
      <c r="F19" s="25"/>
      <c r="G19" s="25"/>
      <c r="H19" s="25"/>
      <c r="I19" s="25"/>
      <c r="J19" s="25"/>
      <c r="K19" s="25"/>
      <c r="L19" s="25"/>
      <c r="M19" s="25"/>
    </row>
    <row r="20" spans="2:13" ht="7.5" customHeight="1"/>
    <row r="21" spans="2:13">
      <c r="B21" s="1" t="s">
        <v>9</v>
      </c>
    </row>
    <row r="22" spans="2:13" ht="4.5" customHeight="1"/>
    <row r="23" spans="2:13">
      <c r="B23" s="1" t="s">
        <v>10</v>
      </c>
    </row>
  </sheetData>
  <sheetProtection password="C609" sheet="1" objects="1" scenarios="1" selectLockedCells="1" selectUnlockedCells="1"/>
  <mergeCells count="2">
    <mergeCell ref="B6:M6"/>
    <mergeCell ref="C19:M1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P74"/>
  <sheetViews>
    <sheetView showGridLines="0" workbookViewId="0">
      <selection activeCell="D21" sqref="D21"/>
    </sheetView>
  </sheetViews>
  <sheetFormatPr defaultRowHeight="18.75"/>
  <cols>
    <col min="1" max="1" width="9.140625" style="1"/>
    <col min="2" max="2" width="8.7109375" style="3" customWidth="1"/>
    <col min="3" max="3" width="9.140625" style="1"/>
    <col min="5" max="13" width="9.140625" style="1"/>
    <col min="14" max="14" width="14" style="1" bestFit="1" customWidth="1"/>
    <col min="15" max="15" width="9.140625" style="1"/>
    <col min="16" max="16" width="15.28515625" style="1" bestFit="1" customWidth="1"/>
    <col min="17" max="16384" width="9.140625" style="1"/>
  </cols>
  <sheetData>
    <row r="2" spans="2:16" s="11" customFormat="1" ht="21">
      <c r="B2" s="12" t="s">
        <v>98</v>
      </c>
    </row>
    <row r="4" spans="2:16" s="13" customFormat="1" ht="19.5">
      <c r="B4" s="15" t="s">
        <v>13</v>
      </c>
      <c r="C4" s="14" t="s">
        <v>109</v>
      </c>
      <c r="D4" s="14"/>
      <c r="E4" s="14"/>
      <c r="F4" s="14"/>
      <c r="G4" s="14"/>
      <c r="H4" s="14"/>
      <c r="I4" s="14"/>
      <c r="J4" s="14"/>
      <c r="K4" s="14"/>
      <c r="L4" s="14"/>
      <c r="M4" s="14"/>
      <c r="N4" s="14"/>
      <c r="O4" s="14"/>
      <c r="P4" s="20" t="s">
        <v>11</v>
      </c>
    </row>
    <row r="5" spans="2:16">
      <c r="B5" s="16">
        <v>1</v>
      </c>
      <c r="C5" s="1" t="s">
        <v>12</v>
      </c>
      <c r="P5" s="23"/>
    </row>
    <row r="6" spans="2:16">
      <c r="B6" s="16">
        <v>2</v>
      </c>
      <c r="C6" s="1" t="s">
        <v>85</v>
      </c>
      <c r="P6" s="23"/>
    </row>
    <row r="7" spans="2:16">
      <c r="B7" s="16">
        <v>3</v>
      </c>
      <c r="C7" s="1" t="s">
        <v>86</v>
      </c>
      <c r="P7" s="23"/>
    </row>
    <row r="8" spans="2:16">
      <c r="B8" s="16">
        <v>4</v>
      </c>
      <c r="C8" s="1" t="s">
        <v>14</v>
      </c>
      <c r="P8" s="23"/>
    </row>
    <row r="9" spans="2:16">
      <c r="B9" s="16">
        <v>5</v>
      </c>
      <c r="C9" s="1" t="s">
        <v>15</v>
      </c>
      <c r="P9" s="23"/>
    </row>
    <row r="10" spans="2:16">
      <c r="B10" s="16">
        <v>6</v>
      </c>
      <c r="C10" s="1" t="s">
        <v>16</v>
      </c>
      <c r="P10" s="23"/>
    </row>
    <row r="11" spans="2:16">
      <c r="B11" s="16">
        <v>7</v>
      </c>
      <c r="C11" s="1" t="s">
        <v>17</v>
      </c>
      <c r="P11" s="23"/>
    </row>
    <row r="12" spans="2:16">
      <c r="B12" s="16">
        <v>8</v>
      </c>
      <c r="C12" s="1" t="s">
        <v>18</v>
      </c>
      <c r="P12" s="23"/>
    </row>
    <row r="13" spans="2:16">
      <c r="B13" s="16">
        <v>9</v>
      </c>
      <c r="C13" s="1" t="s">
        <v>19</v>
      </c>
      <c r="P13" s="23"/>
    </row>
    <row r="14" spans="2:16">
      <c r="B14" s="16">
        <v>10</v>
      </c>
      <c r="C14" s="1" t="s">
        <v>87</v>
      </c>
      <c r="P14" s="23"/>
    </row>
    <row r="15" spans="2:16">
      <c r="B15" s="16">
        <v>11</v>
      </c>
      <c r="C15" s="1" t="s">
        <v>20</v>
      </c>
      <c r="P15" s="23"/>
    </row>
    <row r="16" spans="2:16">
      <c r="B16" s="16">
        <v>12</v>
      </c>
      <c r="C16" s="1" t="s">
        <v>21</v>
      </c>
      <c r="P16" s="23"/>
    </row>
    <row r="17" spans="2:16">
      <c r="B17" s="16">
        <v>13</v>
      </c>
      <c r="C17" s="1" t="s">
        <v>22</v>
      </c>
      <c r="P17" s="23"/>
    </row>
    <row r="18" spans="2:16">
      <c r="B18" s="16">
        <v>14</v>
      </c>
      <c r="C18" s="1" t="s">
        <v>23</v>
      </c>
      <c r="P18" s="23"/>
    </row>
    <row r="19" spans="2:16">
      <c r="B19" s="16">
        <v>15</v>
      </c>
      <c r="C19" s="1" t="s">
        <v>24</v>
      </c>
      <c r="P19" s="23"/>
    </row>
    <row r="20" spans="2:16">
      <c r="B20" s="16">
        <v>16</v>
      </c>
      <c r="C20" s="1" t="s">
        <v>88</v>
      </c>
      <c r="M20" s="1" t="s">
        <v>44</v>
      </c>
      <c r="P20" s="23"/>
    </row>
    <row r="21" spans="2:16">
      <c r="B21" s="16">
        <v>17</v>
      </c>
      <c r="C21" s="1" t="s">
        <v>89</v>
      </c>
      <c r="P21" s="23"/>
    </row>
    <row r="22" spans="2:16">
      <c r="B22" s="16">
        <v>18</v>
      </c>
      <c r="C22" s="1" t="s">
        <v>39</v>
      </c>
      <c r="P22" s="23"/>
    </row>
    <row r="23" spans="2:16">
      <c r="B23" s="16">
        <v>19</v>
      </c>
      <c r="C23" s="1" t="s">
        <v>40</v>
      </c>
      <c r="P23" s="23"/>
    </row>
    <row r="24" spans="2:16">
      <c r="B24" s="16">
        <v>20</v>
      </c>
      <c r="C24" s="1" t="s">
        <v>90</v>
      </c>
      <c r="P24" s="23"/>
    </row>
    <row r="25" spans="2:16">
      <c r="B25" s="16">
        <v>21</v>
      </c>
      <c r="C25" s="1" t="s">
        <v>41</v>
      </c>
      <c r="P25" s="23"/>
    </row>
    <row r="26" spans="2:16">
      <c r="B26" s="16">
        <v>22</v>
      </c>
      <c r="C26" s="1" t="s">
        <v>42</v>
      </c>
      <c r="P26" s="23"/>
    </row>
    <row r="27" spans="2:16">
      <c r="B27" s="16">
        <v>23</v>
      </c>
      <c r="C27" s="1" t="s">
        <v>43</v>
      </c>
      <c r="P27" s="23"/>
    </row>
    <row r="28" spans="2:16">
      <c r="B28" s="16">
        <v>24</v>
      </c>
      <c r="C28" s="1" t="s">
        <v>45</v>
      </c>
      <c r="P28" s="23"/>
    </row>
    <row r="29" spans="2:16">
      <c r="B29" s="16">
        <v>25</v>
      </c>
      <c r="C29" s="1" t="s">
        <v>46</v>
      </c>
      <c r="P29" s="23"/>
    </row>
    <row r="30" spans="2:16">
      <c r="B30" s="16">
        <v>26</v>
      </c>
      <c r="C30" s="1" t="s">
        <v>47</v>
      </c>
      <c r="P30" s="23"/>
    </row>
    <row r="31" spans="2:16">
      <c r="B31" s="16">
        <v>27</v>
      </c>
      <c r="C31" s="1" t="s">
        <v>48</v>
      </c>
      <c r="P31" s="23"/>
    </row>
    <row r="32" spans="2:16">
      <c r="B32" s="16">
        <v>28</v>
      </c>
      <c r="C32" s="1" t="s">
        <v>49</v>
      </c>
      <c r="P32" s="23"/>
    </row>
    <row r="33" spans="2:16">
      <c r="B33" s="16">
        <v>29</v>
      </c>
      <c r="C33" s="1" t="s">
        <v>50</v>
      </c>
      <c r="P33" s="23"/>
    </row>
    <row r="34" spans="2:16">
      <c r="B34" s="16">
        <v>30</v>
      </c>
      <c r="C34" s="1" t="s">
        <v>51</v>
      </c>
      <c r="P34" s="23"/>
    </row>
    <row r="35" spans="2:16">
      <c r="B35" s="16">
        <v>31</v>
      </c>
      <c r="C35" s="1" t="s">
        <v>52</v>
      </c>
      <c r="P35" s="23"/>
    </row>
    <row r="36" spans="2:16">
      <c r="B36" s="16">
        <v>32</v>
      </c>
      <c r="C36" s="1" t="s">
        <v>53</v>
      </c>
      <c r="P36" s="23"/>
    </row>
    <row r="37" spans="2:16">
      <c r="B37" s="16">
        <v>33</v>
      </c>
      <c r="C37" s="1" t="s">
        <v>54</v>
      </c>
      <c r="P37" s="23"/>
    </row>
    <row r="38" spans="2:16">
      <c r="B38" s="16">
        <v>34</v>
      </c>
      <c r="C38" s="1" t="s">
        <v>55</v>
      </c>
      <c r="P38" s="23"/>
    </row>
    <row r="39" spans="2:16">
      <c r="B39" s="16">
        <v>35</v>
      </c>
      <c r="C39" s="1" t="s">
        <v>56</v>
      </c>
      <c r="P39" s="23"/>
    </row>
    <row r="40" spans="2:16">
      <c r="B40" s="16">
        <v>36</v>
      </c>
      <c r="C40" s="1" t="s">
        <v>57</v>
      </c>
      <c r="P40" s="23"/>
    </row>
    <row r="41" spans="2:16">
      <c r="B41" s="16">
        <v>37</v>
      </c>
      <c r="C41" s="1" t="s">
        <v>58</v>
      </c>
      <c r="P41" s="23"/>
    </row>
    <row r="42" spans="2:16">
      <c r="B42" s="16">
        <v>38</v>
      </c>
      <c r="C42" s="1" t="s">
        <v>59</v>
      </c>
      <c r="P42" s="23"/>
    </row>
    <row r="43" spans="2:16">
      <c r="B43" s="16">
        <v>39</v>
      </c>
      <c r="C43" s="1" t="s">
        <v>60</v>
      </c>
      <c r="P43" s="23"/>
    </row>
    <row r="44" spans="2:16">
      <c r="B44" s="16">
        <v>40</v>
      </c>
      <c r="C44" s="1" t="s">
        <v>91</v>
      </c>
      <c r="P44" s="23"/>
    </row>
    <row r="45" spans="2:16">
      <c r="B45" s="16">
        <v>41</v>
      </c>
      <c r="C45" s="1" t="s">
        <v>61</v>
      </c>
      <c r="P45" s="23"/>
    </row>
    <row r="46" spans="2:16">
      <c r="B46" s="16">
        <v>42</v>
      </c>
      <c r="C46" s="1" t="s">
        <v>62</v>
      </c>
      <c r="P46" s="23"/>
    </row>
    <row r="47" spans="2:16">
      <c r="B47" s="16">
        <v>43</v>
      </c>
      <c r="C47" s="1" t="s">
        <v>63</v>
      </c>
      <c r="P47" s="23"/>
    </row>
    <row r="48" spans="2:16">
      <c r="B48" s="16">
        <v>44</v>
      </c>
      <c r="C48" s="1" t="s">
        <v>64</v>
      </c>
      <c r="P48" s="23"/>
    </row>
    <row r="49" spans="2:16">
      <c r="B49" s="16">
        <v>45</v>
      </c>
      <c r="C49" s="1" t="s">
        <v>65</v>
      </c>
      <c r="P49" s="23"/>
    </row>
    <row r="50" spans="2:16">
      <c r="B50" s="16">
        <v>46</v>
      </c>
      <c r="C50" s="1" t="s">
        <v>66</v>
      </c>
      <c r="P50" s="23"/>
    </row>
    <row r="51" spans="2:16">
      <c r="B51" s="16">
        <v>47</v>
      </c>
      <c r="C51" s="1" t="s">
        <v>92</v>
      </c>
      <c r="P51" s="23"/>
    </row>
    <row r="52" spans="2:16">
      <c r="B52" s="16">
        <v>48</v>
      </c>
      <c r="C52" s="1" t="s">
        <v>67</v>
      </c>
      <c r="P52" s="23"/>
    </row>
    <row r="53" spans="2:16">
      <c r="B53" s="16">
        <v>49</v>
      </c>
      <c r="C53" s="1" t="s">
        <v>68</v>
      </c>
      <c r="P53" s="23"/>
    </row>
    <row r="54" spans="2:16">
      <c r="B54" s="16">
        <v>50</v>
      </c>
      <c r="C54" s="1" t="s">
        <v>69</v>
      </c>
      <c r="P54" s="23"/>
    </row>
    <row r="55" spans="2:16">
      <c r="B55" s="16">
        <v>51</v>
      </c>
      <c r="C55" s="1" t="s">
        <v>70</v>
      </c>
      <c r="P55" s="23"/>
    </row>
    <row r="56" spans="2:16">
      <c r="B56" s="16">
        <v>52</v>
      </c>
      <c r="C56" s="1" t="s">
        <v>71</v>
      </c>
      <c r="P56" s="23"/>
    </row>
    <row r="57" spans="2:16">
      <c r="B57" s="16">
        <v>53</v>
      </c>
      <c r="C57" s="1" t="s">
        <v>72</v>
      </c>
      <c r="P57" s="23"/>
    </row>
    <row r="58" spans="2:16">
      <c r="B58" s="16">
        <v>54</v>
      </c>
      <c r="C58" s="1" t="s">
        <v>73</v>
      </c>
      <c r="P58" s="23"/>
    </row>
    <row r="59" spans="2:16">
      <c r="B59" s="16">
        <v>55</v>
      </c>
      <c r="C59" s="1" t="s">
        <v>74</v>
      </c>
      <c r="P59" s="23"/>
    </row>
    <row r="60" spans="2:16">
      <c r="B60" s="16">
        <v>56</v>
      </c>
      <c r="C60" s="1" t="s">
        <v>75</v>
      </c>
      <c r="P60" s="23"/>
    </row>
    <row r="61" spans="2:16">
      <c r="B61" s="16">
        <v>57</v>
      </c>
      <c r="C61" s="1" t="s">
        <v>76</v>
      </c>
      <c r="P61" s="23"/>
    </row>
    <row r="62" spans="2:16">
      <c r="B62" s="16">
        <v>58</v>
      </c>
      <c r="C62" s="1" t="s">
        <v>93</v>
      </c>
      <c r="P62" s="23"/>
    </row>
    <row r="63" spans="2:16">
      <c r="B63" s="16">
        <v>59</v>
      </c>
      <c r="C63" s="1" t="s">
        <v>94</v>
      </c>
      <c r="P63" s="23"/>
    </row>
    <row r="64" spans="2:16">
      <c r="B64" s="16">
        <v>60</v>
      </c>
      <c r="C64" s="1" t="s">
        <v>95</v>
      </c>
      <c r="P64" s="23"/>
    </row>
    <row r="65" spans="2:16">
      <c r="B65" s="16">
        <v>61</v>
      </c>
      <c r="C65" s="1" t="s">
        <v>77</v>
      </c>
      <c r="P65" s="23"/>
    </row>
    <row r="66" spans="2:16">
      <c r="B66" s="16">
        <v>62</v>
      </c>
      <c r="C66" s="1" t="s">
        <v>78</v>
      </c>
      <c r="P66" s="23"/>
    </row>
    <row r="67" spans="2:16">
      <c r="B67" s="16">
        <v>63</v>
      </c>
      <c r="C67" s="1" t="s">
        <v>79</v>
      </c>
      <c r="P67" s="23"/>
    </row>
    <row r="68" spans="2:16">
      <c r="B68" s="16">
        <v>64</v>
      </c>
      <c r="C68" s="1" t="s">
        <v>96</v>
      </c>
      <c r="P68" s="23"/>
    </row>
    <row r="69" spans="2:16">
      <c r="B69" s="16">
        <v>65</v>
      </c>
      <c r="C69" s="1" t="s">
        <v>80</v>
      </c>
      <c r="P69" s="23"/>
    </row>
    <row r="70" spans="2:16">
      <c r="B70" s="16">
        <v>66</v>
      </c>
      <c r="C70" s="1" t="s">
        <v>97</v>
      </c>
      <c r="P70" s="23"/>
    </row>
    <row r="71" spans="2:16">
      <c r="B71" s="16">
        <v>67</v>
      </c>
      <c r="C71" s="1" t="s">
        <v>81</v>
      </c>
      <c r="P71" s="23"/>
    </row>
    <row r="72" spans="2:16">
      <c r="B72" s="16">
        <v>68</v>
      </c>
      <c r="C72" s="1" t="s">
        <v>82</v>
      </c>
      <c r="P72" s="23"/>
    </row>
    <row r="73" spans="2:16">
      <c r="B73" s="16">
        <v>69</v>
      </c>
      <c r="C73" s="1" t="s">
        <v>83</v>
      </c>
      <c r="P73" s="23"/>
    </row>
    <row r="74" spans="2:16">
      <c r="B74" s="17">
        <v>70</v>
      </c>
      <c r="C74" s="18" t="s">
        <v>84</v>
      </c>
      <c r="D74" s="21"/>
      <c r="E74" s="22"/>
      <c r="F74" s="22"/>
      <c r="G74" s="22"/>
      <c r="H74" s="22"/>
      <c r="I74" s="22"/>
      <c r="J74" s="22"/>
      <c r="K74" s="22"/>
      <c r="L74" s="22"/>
      <c r="M74" s="22"/>
      <c r="N74" s="22"/>
      <c r="O74" s="19"/>
      <c r="P74" s="24"/>
    </row>
  </sheetData>
  <sheetProtection selectLockedCells="1" selectUnlockedCells="1"/>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B2:F22"/>
  <sheetViews>
    <sheetView showGridLines="0" showRowColHeaders="0" workbookViewId="0"/>
  </sheetViews>
  <sheetFormatPr defaultRowHeight="18.75"/>
  <cols>
    <col min="1" max="1" width="3.28515625" style="1" customWidth="1"/>
    <col min="2" max="2" width="38.42578125" style="1" bestFit="1" customWidth="1"/>
    <col min="3" max="3" width="9.28515625" style="1" customWidth="1"/>
    <col min="4" max="4" width="2.5703125" style="9" hidden="1" customWidth="1"/>
    <col min="5" max="5" width="7.85546875" style="1" customWidth="1"/>
    <col min="6" max="16384" width="9.140625" style="1"/>
  </cols>
  <sheetData>
    <row r="2" spans="2:4">
      <c r="B2" s="7" t="s">
        <v>99</v>
      </c>
      <c r="C2" s="7"/>
    </row>
    <row r="4" spans="2:4" s="2" customFormat="1">
      <c r="B4" s="2" t="s">
        <v>100</v>
      </c>
      <c r="C4" s="4" t="s">
        <v>101</v>
      </c>
      <c r="D4" s="10"/>
    </row>
    <row r="5" spans="2:4">
      <c r="B5" s="1" t="s">
        <v>25</v>
      </c>
      <c r="C5" s="1">
        <f>IF(D5=6,0,+STATEMENT!P5+STATEMENT!P19+STATEMENT!P33+STATEMENT!P47-STATEMENT!P61+6)</f>
        <v>0</v>
      </c>
      <c r="D5" s="9">
        <f>+STATEMENT!P5+STATEMENT!P19+STATEMENT!P33+STATEMENT!P47-STATEMENT!P61+6</f>
        <v>6</v>
      </c>
    </row>
    <row r="6" spans="2:4">
      <c r="B6" s="1" t="s">
        <v>26</v>
      </c>
      <c r="C6" s="1">
        <f>IF(D6=6,0,+STATEMENT!P6-STATEMENT!P20+STATEMENT!P34+STATEMENT!P48+STATEMENT!P62+6)</f>
        <v>0</v>
      </c>
      <c r="D6" s="9">
        <f>+STATEMENT!P6-STATEMENT!P20+STATEMENT!P34+STATEMENT!P48+STATEMENT!P62+6</f>
        <v>6</v>
      </c>
    </row>
    <row r="7" spans="2:4">
      <c r="B7" s="1" t="s">
        <v>27</v>
      </c>
      <c r="C7" s="1">
        <f>IF(D7=6,0,+STATEMENT!P7+STATEMENT!P21+STATEMENT!P35-STATEMENT!P49+STATEMENT!P63+6)</f>
        <v>0</v>
      </c>
      <c r="D7" s="9">
        <f>+STATEMENT!P7+STATEMENT!P21+STATEMENT!P35-STATEMENT!P49+STATEMENT!P63+6</f>
        <v>6</v>
      </c>
    </row>
    <row r="8" spans="2:4">
      <c r="B8" s="1" t="s">
        <v>28</v>
      </c>
      <c r="C8" s="1">
        <f>IF(D8=6,0,+STATEMENT!P8+STATEMENT!P22-STATEMENT!P36+STATEMENT!P50+STATEMENT!P64+6)</f>
        <v>0</v>
      </c>
      <c r="D8" s="9">
        <f>+STATEMENT!P8+STATEMENT!P22-STATEMENT!P36+STATEMENT!P50+STATEMENT!P64+6</f>
        <v>6</v>
      </c>
    </row>
    <row r="9" spans="2:4">
      <c r="B9" s="1" t="s">
        <v>29</v>
      </c>
      <c r="C9" s="1">
        <f>IF(D9=6,0,+STATEMENT!P9+STATEMENT!P23+STATEMENT!P37-STATEMENT!P51+STATEMENT!P65+6)</f>
        <v>0</v>
      </c>
      <c r="D9" s="9">
        <f>+STATEMENT!P9+STATEMENT!P23+STATEMENT!P37-STATEMENT!P51+STATEMENT!P65+6</f>
        <v>6</v>
      </c>
    </row>
    <row r="10" spans="2:4">
      <c r="B10" s="1" t="s">
        <v>30</v>
      </c>
      <c r="C10" s="1">
        <f>IF(D10=6,0,+STATEMENT!P10+STATEMENT!P24+STATEMENT!P38+STATEMENT!P52-STATEMENT!P66+6)</f>
        <v>0</v>
      </c>
      <c r="D10" s="9">
        <f>+STATEMENT!P10+STATEMENT!P24+STATEMENT!P38+STATEMENT!P52-STATEMENT!P66+6</f>
        <v>6</v>
      </c>
    </row>
    <row r="11" spans="2:4">
      <c r="B11" s="1" t="s">
        <v>31</v>
      </c>
      <c r="C11" s="1">
        <f>IF(D11=6,0,+STATEMENT!P11-STATEMENT!P25+STATEMENT!P39+STATEMENT!P53+STATEMENT!P67+6)</f>
        <v>0</v>
      </c>
      <c r="D11" s="9">
        <f>+STATEMENT!P11-STATEMENT!P25+STATEMENT!P39+STATEMENT!P53+STATEMENT!P67+6</f>
        <v>6</v>
      </c>
    </row>
    <row r="12" spans="2:4">
      <c r="B12" s="1" t="s">
        <v>32</v>
      </c>
      <c r="C12" s="1">
        <f>IF(D12=6,0,+STATEMENT!P12+STATEMENT!P26+STATEMENT!P40-STATEMENT!P54+STATEMENT!P68+6)</f>
        <v>0</v>
      </c>
      <c r="D12" s="9">
        <f>+STATEMENT!P12+STATEMENT!P26+STATEMENT!P40-STATEMENT!P54+STATEMENT!P68+6</f>
        <v>6</v>
      </c>
    </row>
    <row r="13" spans="2:4">
      <c r="B13" s="1" t="s">
        <v>33</v>
      </c>
      <c r="C13" s="1">
        <f>IF(D13=6,0,+STATEMENT!P13+STATEMENT!P27-STATEMENT!P41+STATEMENT!P55+STATEMENT!P69+6)</f>
        <v>0</v>
      </c>
      <c r="D13" s="9">
        <f>+STATEMENT!P13+STATEMENT!P27-STATEMENT!P41+STATEMENT!P55+STATEMENT!P69+6</f>
        <v>6</v>
      </c>
    </row>
    <row r="14" spans="2:4">
      <c r="B14" s="1" t="s">
        <v>34</v>
      </c>
      <c r="C14" s="1">
        <f>IF(D14=6,0,+STATEMENT!P14-STATEMENT!P28+STATEMENT!P42+STATEMENT!P56+STATEMENT!P70+6)</f>
        <v>0</v>
      </c>
      <c r="D14" s="9">
        <f>+STATEMENT!P14-STATEMENT!P28+STATEMENT!P42+STATEMENT!P56+STATEMENT!P70+6</f>
        <v>6</v>
      </c>
    </row>
    <row r="15" spans="2:4">
      <c r="B15" s="1" t="s">
        <v>35</v>
      </c>
      <c r="C15" s="1">
        <f>IF(D15=6,0,+STATEMENT!P15+STATEMENT!P29-STATEMENT!P43+STATEMENT!P57+STATEMENT!P71+6)</f>
        <v>0</v>
      </c>
      <c r="D15" s="9">
        <f>+STATEMENT!P15+STATEMENT!P29-STATEMENT!P43+STATEMENT!P57+STATEMENT!P71+6</f>
        <v>6</v>
      </c>
    </row>
    <row r="16" spans="2:4">
      <c r="B16" s="1" t="s">
        <v>36</v>
      </c>
      <c r="C16" s="1">
        <f>IF(D16=6,0,+STATEMENT!P16+STATEMENT!P30+STATEMENT!P44+STATEMENT!P58-STATEMENT!P72+6)</f>
        <v>0</v>
      </c>
      <c r="D16" s="9">
        <f>+STATEMENT!P16+STATEMENT!P30+STATEMENT!P44+STATEMENT!P58-STATEMENT!P72+6</f>
        <v>6</v>
      </c>
    </row>
    <row r="17" spans="2:6">
      <c r="B17" s="1" t="s">
        <v>37</v>
      </c>
      <c r="C17" s="1">
        <f>IF(D17=6,0,+STATEMENT!P17-STATEMENT!P31+STATEMENT!P45+STATEMENT!P59+STATEMENT!P73+6)</f>
        <v>0</v>
      </c>
      <c r="D17" s="9">
        <f>+STATEMENT!P17-STATEMENT!P31+STATEMENT!P45+STATEMENT!P59+STATEMENT!P73+6</f>
        <v>6</v>
      </c>
    </row>
    <row r="18" spans="2:6">
      <c r="B18" s="1" t="s">
        <v>38</v>
      </c>
      <c r="C18" s="1">
        <f>IF(D18=18,0,+STATEMENT!P18-STATEMENT!P32-STATEMENT!P46-STATEMENT!P60+STATEMENT!P74+18)</f>
        <v>0</v>
      </c>
      <c r="D18" s="9">
        <f>+STATEMENT!P18-STATEMENT!P32-STATEMENT!P46-STATEMENT!P60+STATEMENT!P74+18</f>
        <v>18</v>
      </c>
    </row>
    <row r="19" spans="2:6">
      <c r="F19" s="8" t="s">
        <v>105</v>
      </c>
    </row>
    <row r="20" spans="2:6">
      <c r="F20" s="8" t="s">
        <v>104</v>
      </c>
    </row>
    <row r="21" spans="2:6">
      <c r="B21" s="2" t="s">
        <v>110</v>
      </c>
    </row>
    <row r="22" spans="2:6">
      <c r="B22" s="26" t="s">
        <v>111</v>
      </c>
    </row>
  </sheetData>
  <sheetProtection password="C609" sheet="1" objects="1" scenarios="1" selectLockedCells="1" selectUnlockedCells="1"/>
  <hyperlinks>
    <hyperlink ref="B22" r:id="rId1"/>
  </hyperlinks>
  <pageMargins left="0.7" right="0.7" top="0.75" bottom="0.75" header="0.3" footer="0.3"/>
  <pageSetup orientation="portrait"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INSTRCTION</vt:lpstr>
      <vt:lpstr>STATEMENT</vt:lpstr>
      <vt:lpstr>ANALYSIS</vt:lpstr>
    </vt:vector>
  </TitlesOfParts>
  <Company>dfsdfs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fds</dc:creator>
  <cp:lastModifiedBy>fds</cp:lastModifiedBy>
  <dcterms:created xsi:type="dcterms:W3CDTF">2012-08-10T17:27:52Z</dcterms:created>
  <dcterms:modified xsi:type="dcterms:W3CDTF">2012-12-03T14:17:53Z</dcterms:modified>
</cp:coreProperties>
</file>