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INDEX" sheetId="2" r:id="rId1"/>
    <sheet name="CALCULATION SHEET" sheetId="1" r:id="rId2"/>
  </sheets>
  <calcPr calcId="124519"/>
</workbook>
</file>

<file path=xl/calcChain.xml><?xml version="1.0" encoding="utf-8"?>
<calcChain xmlns="http://schemas.openxmlformats.org/spreadsheetml/2006/main">
  <c r="C55" i="1"/>
  <c r="F8"/>
  <c r="C12" s="1"/>
  <c r="E9"/>
  <c r="F31"/>
  <c r="E30"/>
  <c r="C35" s="1"/>
  <c r="E32"/>
  <c r="E31"/>
  <c r="E8"/>
  <c r="F9" s="1"/>
  <c r="C16" l="1"/>
  <c r="F30"/>
  <c r="C39" s="1"/>
</calcChain>
</file>

<file path=xl/comments1.xml><?xml version="1.0" encoding="utf-8"?>
<comments xmlns="http://schemas.openxmlformats.org/spreadsheetml/2006/main">
  <authors>
    <author>Author</author>
  </authors>
  <commentList>
    <comment ref="C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ENTER THE FACE VALUE OF THE BOND
</t>
        </r>
      </text>
    </comment>
    <comment ref="C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ENTER THE CURRENT MARKET PRICE OF THE BOND
</t>
        </r>
      </text>
    </comment>
    <comment ref="C8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ENTER THE ANNUAL INTEREST RATE (COUPON RATE) OF THE BOND
</t>
        </r>
      </text>
    </comment>
    <comment ref="C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ENTER THE YEARS REMAINING TO MATURITY</t>
        </r>
      </text>
    </comment>
    <comment ref="C2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ENTER THE FACE VALUE OF THE BOND
</t>
        </r>
      </text>
    </comment>
    <comment ref="C30" authorId="0">
      <text>
        <r>
          <rPr>
            <sz val="9"/>
            <color indexed="81"/>
            <rFont val="Tahoma"/>
            <family val="2"/>
          </rPr>
          <t xml:space="preserve">ENTER YTM OF THE BOND
</t>
        </r>
      </text>
    </comment>
    <comment ref="C3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ENTER THE ANNUAL INTEREST RATE (COUPON RATE) OF THE BOND
</t>
        </r>
      </text>
    </comment>
    <comment ref="C3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ENTER THE YEARS REMAINING TO MATURITY</t>
        </r>
      </text>
    </comment>
    <comment ref="C4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ENTER THE FACE VALUE OF THE BOND
</t>
        </r>
      </text>
    </comment>
    <comment ref="C50" authorId="0">
      <text>
        <r>
          <rPr>
            <sz val="9"/>
            <color indexed="81"/>
            <rFont val="Tahoma"/>
            <family val="2"/>
          </rPr>
          <t xml:space="preserve">ENTER THE CURRENT PRICE OF THE BOND
</t>
        </r>
      </text>
    </comment>
    <comment ref="C5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ENTER THE YIELD TO MATURITY OF THE BOND
</t>
        </r>
      </text>
    </comment>
    <comment ref="C5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ENTER THE YEARS REMAINING TO MATURITY</t>
        </r>
      </text>
    </comment>
  </commentList>
</comments>
</file>

<file path=xl/sharedStrings.xml><?xml version="1.0" encoding="utf-8"?>
<sst xmlns="http://schemas.openxmlformats.org/spreadsheetml/2006/main" count="29" uniqueCount="19">
  <si>
    <t>YIELD TO MATURITY
YTM</t>
  </si>
  <si>
    <t>FACE VALUE=</t>
  </si>
  <si>
    <t>CURRENT PRICE=</t>
  </si>
  <si>
    <t>YEARS TO MATURITY=</t>
  </si>
  <si>
    <t>IF INTEREST IS COMPOUNDED 
SEMI-ANNUALLY</t>
  </si>
  <si>
    <t>IF INTEREST IS COMPOUNDED 
ANNUALLY</t>
  </si>
  <si>
    <t>CALCULATION OF CURRENT PRICE OF A BOND</t>
  </si>
  <si>
    <t>CALCULATION OF YTM OF A BOND</t>
  </si>
  <si>
    <t>YIELD TO MATURITY(YTM)</t>
  </si>
  <si>
    <t>CURRENT PRICE OF BOND</t>
  </si>
  <si>
    <t>CALCULATION OF COUPON RATE ON A BOND</t>
  </si>
  <si>
    <t>YIELD TO MATURITY(YTM)=</t>
  </si>
  <si>
    <t>INTEREST RATE 
(COUPON RATE)</t>
  </si>
  <si>
    <t>CALCULATION OF:</t>
  </si>
  <si>
    <t>YIELD TO MATURITY OF BOND</t>
  </si>
  <si>
    <t>CURRENT PRICE OF THE BOND</t>
  </si>
  <si>
    <t>COUPON RATE OF BOND</t>
  </si>
  <si>
    <t>(Just click on the link below to open the calculation sheet)</t>
  </si>
  <si>
    <t>ANNUAL INTEREST RATE=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</si>
</sst>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rgb="FF00206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b/>
      <u/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u/>
      <sz val="11"/>
      <color theme="7" tint="-0.49998474074526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2" fontId="0" fillId="3" borderId="3" xfId="0" applyNumberFormat="1" applyFill="1" applyBorder="1" applyProtection="1">
      <protection locked="0"/>
    </xf>
    <xf numFmtId="10" fontId="0" fillId="3" borderId="3" xfId="0" applyNumberFormat="1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0" xfId="0" applyFont="1" applyAlignment="1">
      <alignment vertical="center"/>
    </xf>
    <xf numFmtId="0" fontId="1" fillId="4" borderId="3" xfId="0" applyFont="1" applyFill="1" applyBorder="1" applyAlignment="1">
      <alignment horizontal="right"/>
    </xf>
    <xf numFmtId="0" fontId="0" fillId="0" borderId="0" xfId="0" applyProtection="1">
      <protection hidden="1"/>
    </xf>
    <xf numFmtId="10" fontId="6" fillId="0" borderId="0" xfId="0" applyNumberFormat="1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6" fillId="0" borderId="0" xfId="0" applyFont="1" applyFill="1" applyBorder="1" applyProtection="1">
      <protection hidden="1"/>
    </xf>
    <xf numFmtId="0" fontId="0" fillId="0" borderId="0" xfId="0" applyFont="1" applyFill="1" applyProtection="1">
      <protection hidden="1"/>
    </xf>
    <xf numFmtId="0" fontId="0" fillId="0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10" fontId="2" fillId="2" borderId="1" xfId="0" applyNumberFormat="1" applyFont="1" applyFill="1" applyBorder="1" applyAlignment="1">
      <alignment horizontal="center" vertical="center"/>
    </xf>
    <xf numFmtId="10" fontId="2" fillId="2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10" fontId="2" fillId="2" borderId="4" xfId="0" applyNumberFormat="1" applyFont="1" applyFill="1" applyBorder="1" applyAlignment="1">
      <alignment horizontal="center" vertical="center"/>
    </xf>
    <xf numFmtId="10" fontId="2" fillId="2" borderId="5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2" fontId="2" fillId="2" borderId="1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5" borderId="0" xfId="0" applyFill="1"/>
    <xf numFmtId="0" fontId="0" fillId="6" borderId="0" xfId="0" applyFill="1"/>
    <xf numFmtId="0" fontId="8" fillId="6" borderId="0" xfId="0" applyFont="1" applyFill="1"/>
    <xf numFmtId="0" fontId="9" fillId="6" borderId="0" xfId="0" applyFont="1" applyFill="1"/>
    <xf numFmtId="0" fontId="0" fillId="6" borderId="0" xfId="0" applyFill="1" applyAlignment="1">
      <alignment horizontal="center"/>
    </xf>
    <xf numFmtId="0" fontId="10" fillId="6" borderId="0" xfId="1" applyFont="1" applyFill="1" applyAlignment="1" applyProtection="1"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9"/>
  <sheetViews>
    <sheetView workbookViewId="0">
      <selection activeCell="G4" sqref="G4"/>
    </sheetView>
  </sheetViews>
  <sheetFormatPr defaultRowHeight="27" customHeight="1"/>
  <cols>
    <col min="1" max="1" width="9.140625" style="34"/>
    <col min="2" max="2" width="34.140625" style="34" customWidth="1"/>
    <col min="3" max="16384" width="9.140625" style="34"/>
  </cols>
  <sheetData>
    <row r="2" spans="1:5" ht="27" customHeight="1">
      <c r="A2" s="35"/>
      <c r="B2" s="36" t="s">
        <v>13</v>
      </c>
      <c r="C2" s="35"/>
      <c r="D2" s="35"/>
      <c r="E2" s="35"/>
    </row>
    <row r="3" spans="1:5" ht="27" customHeight="1">
      <c r="A3" s="35"/>
      <c r="B3" s="37" t="s">
        <v>17</v>
      </c>
      <c r="C3" s="35"/>
      <c r="D3" s="35"/>
      <c r="E3" s="35"/>
    </row>
    <row r="4" spans="1:5" ht="27" customHeight="1">
      <c r="A4" s="35"/>
      <c r="B4" s="37"/>
      <c r="C4" s="35"/>
      <c r="D4" s="35"/>
      <c r="E4" s="35"/>
    </row>
    <row r="5" spans="1:5" ht="27" customHeight="1">
      <c r="A5" s="38">
        <v>1</v>
      </c>
      <c r="B5" s="39" t="s">
        <v>14</v>
      </c>
      <c r="C5" s="35"/>
      <c r="D5" s="35"/>
      <c r="E5" s="35"/>
    </row>
    <row r="6" spans="1:5" ht="27" customHeight="1">
      <c r="A6" s="38">
        <v>2</v>
      </c>
      <c r="B6" s="39" t="s">
        <v>15</v>
      </c>
      <c r="C6" s="35"/>
      <c r="D6" s="35"/>
      <c r="E6" s="35"/>
    </row>
    <row r="7" spans="1:5" ht="27" customHeight="1">
      <c r="A7" s="38">
        <v>3</v>
      </c>
      <c r="B7" s="39" t="s">
        <v>16</v>
      </c>
      <c r="C7" s="35"/>
      <c r="D7" s="35"/>
      <c r="E7" s="35"/>
    </row>
    <row r="8" spans="1:5" ht="27" customHeight="1">
      <c r="A8" s="35"/>
      <c r="B8" s="35"/>
      <c r="C8" s="35"/>
      <c r="D8" s="35"/>
      <c r="E8" s="35"/>
    </row>
    <row r="9" spans="1:5" ht="27" customHeight="1">
      <c r="A9" s="35"/>
      <c r="B9" s="35"/>
      <c r="C9" s="35"/>
      <c r="D9" s="35"/>
      <c r="E9" s="35"/>
    </row>
  </sheetData>
  <sheetProtection password="84B9" sheet="1" objects="1" scenarios="1"/>
  <hyperlinks>
    <hyperlink ref="B5" location="'CALCULATION SHEET'!C6" display="YIELD TO MATURITY OF BOND"/>
    <hyperlink ref="B6" location="'CALCULATION SHEET'!C29" display="CURRENT PRICE OF THE BOND"/>
    <hyperlink ref="B7" location="'CALCULATION SHEET'!C49" display="COUPON RATE OF BOND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I56"/>
  <sheetViews>
    <sheetView tabSelected="1" workbookViewId="0">
      <selection activeCell="C32" sqref="C32"/>
    </sheetView>
  </sheetViews>
  <sheetFormatPr defaultRowHeight="15"/>
  <cols>
    <col min="2" max="2" width="27.140625" customWidth="1"/>
    <col min="3" max="3" width="12.140625" customWidth="1"/>
  </cols>
  <sheetData>
    <row r="3" spans="2:9" ht="15" customHeight="1">
      <c r="B3" s="16" t="s">
        <v>7</v>
      </c>
      <c r="C3" s="16"/>
      <c r="D3" s="16"/>
      <c r="E3" s="16"/>
      <c r="F3" s="16"/>
      <c r="G3" s="16"/>
      <c r="H3" s="16"/>
      <c r="I3" s="16"/>
    </row>
    <row r="4" spans="2:9" ht="15" customHeight="1">
      <c r="B4" s="16"/>
      <c r="C4" s="16"/>
      <c r="D4" s="16"/>
      <c r="E4" s="16"/>
      <c r="F4" s="16"/>
      <c r="G4" s="16"/>
      <c r="H4" s="16"/>
      <c r="I4" s="16"/>
    </row>
    <row r="6" spans="2:9" ht="25.5" customHeight="1">
      <c r="B6" s="5" t="s">
        <v>1</v>
      </c>
      <c r="C6" s="1">
        <v>1000</v>
      </c>
      <c r="E6" s="6"/>
      <c r="F6" s="6"/>
    </row>
    <row r="7" spans="2:9" ht="25.5" customHeight="1">
      <c r="B7" s="5" t="s">
        <v>2</v>
      </c>
      <c r="C7" s="1">
        <v>1000</v>
      </c>
      <c r="E7" s="6"/>
      <c r="F7" s="6"/>
    </row>
    <row r="8" spans="2:9" ht="26.25" customHeight="1">
      <c r="B8" s="5" t="s">
        <v>18</v>
      </c>
      <c r="C8" s="2">
        <v>0.1</v>
      </c>
      <c r="E8" s="7">
        <f>+C8/2</f>
        <v>0.05</v>
      </c>
      <c r="F8" s="8">
        <f>+C6*C8</f>
        <v>100</v>
      </c>
    </row>
    <row r="9" spans="2:9" ht="26.25" customHeight="1">
      <c r="B9" s="5" t="s">
        <v>3</v>
      </c>
      <c r="C9" s="3">
        <v>10</v>
      </c>
      <c r="E9" s="7">
        <f>+C9*2</f>
        <v>20</v>
      </c>
      <c r="F9" s="8">
        <f>+C6*E8</f>
        <v>50</v>
      </c>
    </row>
    <row r="10" spans="2:9">
      <c r="E10" s="6"/>
      <c r="F10" s="6"/>
    </row>
    <row r="11" spans="2:9" ht="15.75" thickBot="1"/>
    <row r="12" spans="2:9">
      <c r="B12" s="12" t="s">
        <v>0</v>
      </c>
      <c r="C12" s="14">
        <f>+RATE(C9,-F8,C7,-C6)</f>
        <v>9.9999999999999992E-2</v>
      </c>
      <c r="D12" s="17"/>
      <c r="E12" s="19" t="s">
        <v>5</v>
      </c>
      <c r="F12" s="20"/>
      <c r="G12" s="20"/>
      <c r="H12" s="21"/>
    </row>
    <row r="13" spans="2:9" ht="15.75" thickBot="1">
      <c r="B13" s="13"/>
      <c r="C13" s="15"/>
      <c r="D13" s="18"/>
      <c r="E13" s="22"/>
      <c r="F13" s="23"/>
      <c r="G13" s="23"/>
      <c r="H13" s="24"/>
    </row>
    <row r="14" spans="2:9" ht="15" customHeight="1">
      <c r="E14" s="4"/>
      <c r="F14" s="4"/>
      <c r="G14" s="4"/>
      <c r="H14" s="4"/>
    </row>
    <row r="15" spans="2:9" ht="15.75" thickBot="1">
      <c r="E15" s="4"/>
      <c r="F15" s="4"/>
      <c r="G15" s="4"/>
      <c r="H15" s="4"/>
    </row>
    <row r="16" spans="2:9" ht="15" customHeight="1">
      <c r="B16" s="12" t="s">
        <v>0</v>
      </c>
      <c r="C16" s="14">
        <f>+RATE(E9,-F9,C7,-C6)*2</f>
        <v>0.1000000000000215</v>
      </c>
      <c r="D16" s="14"/>
      <c r="E16" s="19" t="s">
        <v>4</v>
      </c>
      <c r="F16" s="20"/>
      <c r="G16" s="20"/>
      <c r="H16" s="21"/>
    </row>
    <row r="17" spans="2:9" ht="15.75" thickBot="1">
      <c r="B17" s="13"/>
      <c r="C17" s="15"/>
      <c r="D17" s="15"/>
      <c r="E17" s="22"/>
      <c r="F17" s="23"/>
      <c r="G17" s="23"/>
      <c r="H17" s="24"/>
    </row>
    <row r="26" spans="2:9">
      <c r="B26" s="16" t="s">
        <v>6</v>
      </c>
      <c r="C26" s="16"/>
      <c r="D26" s="16"/>
      <c r="E26" s="16"/>
      <c r="F26" s="16"/>
      <c r="G26" s="16"/>
      <c r="H26" s="16"/>
      <c r="I26" s="16"/>
    </row>
    <row r="27" spans="2:9">
      <c r="B27" s="16"/>
      <c r="C27" s="16"/>
      <c r="D27" s="16"/>
      <c r="E27" s="16"/>
      <c r="F27" s="16"/>
      <c r="G27" s="16"/>
      <c r="H27" s="16"/>
      <c r="I27" s="16"/>
    </row>
    <row r="29" spans="2:9" ht="25.5" customHeight="1">
      <c r="B29" s="5" t="s">
        <v>1</v>
      </c>
      <c r="C29" s="1">
        <v>1000</v>
      </c>
      <c r="E29" s="6"/>
      <c r="F29" s="6"/>
    </row>
    <row r="30" spans="2:9" ht="25.5" customHeight="1">
      <c r="B30" s="5" t="s">
        <v>8</v>
      </c>
      <c r="C30" s="2">
        <v>0.1</v>
      </c>
      <c r="E30" s="8">
        <f>+C29*C31</f>
        <v>100</v>
      </c>
      <c r="F30" s="8">
        <f>+E30/2</f>
        <v>50</v>
      </c>
      <c r="G30" s="11"/>
    </row>
    <row r="31" spans="2:9" ht="25.5" customHeight="1">
      <c r="B31" s="5" t="s">
        <v>18</v>
      </c>
      <c r="C31" s="2">
        <v>0.1</v>
      </c>
      <c r="E31" s="7">
        <f>+C31/2</f>
        <v>0.05</v>
      </c>
      <c r="F31" s="8">
        <f>+C30/2</f>
        <v>0.05</v>
      </c>
      <c r="G31" s="11"/>
    </row>
    <row r="32" spans="2:9" ht="25.5" customHeight="1">
      <c r="B32" s="5" t="s">
        <v>3</v>
      </c>
      <c r="C32" s="3">
        <v>10</v>
      </c>
      <c r="E32" s="9">
        <f>+C32*2</f>
        <v>20</v>
      </c>
      <c r="F32" s="8"/>
      <c r="G32" s="11"/>
    </row>
    <row r="33" spans="2:9">
      <c r="E33" s="6"/>
      <c r="F33" s="6"/>
    </row>
    <row r="34" spans="2:9" ht="15.75" thickBot="1"/>
    <row r="35" spans="2:9">
      <c r="B35" s="12" t="s">
        <v>9</v>
      </c>
      <c r="C35" s="25">
        <f>-PV(C30,C32,E30,C29)</f>
        <v>1000.0000000000001</v>
      </c>
      <c r="D35" s="26"/>
      <c r="E35" s="19" t="s">
        <v>5</v>
      </c>
      <c r="F35" s="29"/>
      <c r="G35" s="29"/>
      <c r="H35" s="30"/>
    </row>
    <row r="36" spans="2:9" ht="15.75" thickBot="1">
      <c r="B36" s="13"/>
      <c r="C36" s="27"/>
      <c r="D36" s="28"/>
      <c r="E36" s="31"/>
      <c r="F36" s="32"/>
      <c r="G36" s="32"/>
      <c r="H36" s="33"/>
    </row>
    <row r="37" spans="2:9">
      <c r="E37" s="4"/>
      <c r="F37" s="4"/>
      <c r="G37" s="4"/>
      <c r="H37" s="4"/>
    </row>
    <row r="38" spans="2:9" ht="15.75" thickBot="1">
      <c r="E38" s="4"/>
      <c r="F38" s="4"/>
      <c r="G38" s="4"/>
      <c r="H38" s="4"/>
    </row>
    <row r="39" spans="2:9" ht="15" customHeight="1">
      <c r="B39" s="12" t="s">
        <v>9</v>
      </c>
      <c r="C39" s="25">
        <f>-PV(F31,E32,F30,C29)</f>
        <v>999.99999999999989</v>
      </c>
      <c r="D39" s="26"/>
      <c r="E39" s="19" t="s">
        <v>4</v>
      </c>
      <c r="F39" s="29"/>
      <c r="G39" s="29"/>
      <c r="H39" s="30"/>
    </row>
    <row r="40" spans="2:9" ht="15.75" thickBot="1">
      <c r="B40" s="13"/>
      <c r="C40" s="27"/>
      <c r="D40" s="28"/>
      <c r="E40" s="31"/>
      <c r="F40" s="32"/>
      <c r="G40" s="32"/>
      <c r="H40" s="33"/>
    </row>
    <row r="46" spans="2:9">
      <c r="B46" s="16" t="s">
        <v>10</v>
      </c>
      <c r="C46" s="16"/>
      <c r="D46" s="16"/>
      <c r="E46" s="16"/>
      <c r="F46" s="16"/>
      <c r="G46" s="16"/>
      <c r="H46" s="16"/>
      <c r="I46" s="16"/>
    </row>
    <row r="47" spans="2:9">
      <c r="B47" s="16"/>
      <c r="C47" s="16"/>
      <c r="D47" s="16"/>
      <c r="E47" s="16"/>
      <c r="F47" s="16"/>
      <c r="G47" s="16"/>
      <c r="H47" s="16"/>
      <c r="I47" s="16"/>
    </row>
    <row r="49" spans="2:7" ht="28.5" customHeight="1">
      <c r="B49" s="5" t="s">
        <v>1</v>
      </c>
      <c r="C49" s="1">
        <v>1000</v>
      </c>
      <c r="E49" s="6"/>
      <c r="F49" s="6"/>
    </row>
    <row r="50" spans="2:7" ht="28.5" customHeight="1">
      <c r="B50" s="5" t="s">
        <v>2</v>
      </c>
      <c r="C50" s="1">
        <v>1000</v>
      </c>
      <c r="E50" s="10"/>
      <c r="F50" s="10"/>
      <c r="G50" s="11"/>
    </row>
    <row r="51" spans="2:7" ht="28.5" customHeight="1">
      <c r="B51" s="5" t="s">
        <v>11</v>
      </c>
      <c r="C51" s="2">
        <v>0.1</v>
      </c>
      <c r="E51" s="7"/>
      <c r="F51" s="10"/>
      <c r="G51" s="11"/>
    </row>
    <row r="52" spans="2:7" ht="28.5" customHeight="1">
      <c r="B52" s="5" t="s">
        <v>3</v>
      </c>
      <c r="C52" s="3">
        <v>10</v>
      </c>
      <c r="E52" s="9"/>
      <c r="F52" s="10"/>
      <c r="G52" s="11"/>
    </row>
    <row r="53" spans="2:7">
      <c r="E53" s="6"/>
      <c r="F53" s="6"/>
    </row>
    <row r="54" spans="2:7" ht="15.75" thickBot="1"/>
    <row r="55" spans="2:7" ht="15" customHeight="1">
      <c r="B55" s="12" t="s">
        <v>12</v>
      </c>
      <c r="C55" s="14">
        <f>+((C51*((C49+C50)/2))-((C49-C50)/C52))/C49</f>
        <v>0.1</v>
      </c>
      <c r="D55" s="14"/>
    </row>
    <row r="56" spans="2:7" ht="15.75" thickBot="1">
      <c r="B56" s="13"/>
      <c r="C56" s="15"/>
      <c r="D56" s="15"/>
    </row>
  </sheetData>
  <sheetProtection password="84B9" sheet="1" objects="1" scenarios="1" selectLockedCells="1"/>
  <mergeCells count="17">
    <mergeCell ref="B3:I4"/>
    <mergeCell ref="B16:B17"/>
    <mergeCell ref="C16:D17"/>
    <mergeCell ref="E12:H13"/>
    <mergeCell ref="E16:H17"/>
    <mergeCell ref="B55:B56"/>
    <mergeCell ref="C55:D56"/>
    <mergeCell ref="B46:I47"/>
    <mergeCell ref="B12:B13"/>
    <mergeCell ref="C12:D13"/>
    <mergeCell ref="B26:I27"/>
    <mergeCell ref="B35:B36"/>
    <mergeCell ref="C35:D36"/>
    <mergeCell ref="E35:H36"/>
    <mergeCell ref="B39:B40"/>
    <mergeCell ref="C39:D40"/>
    <mergeCell ref="E39:H40"/>
  </mergeCell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INDEX</vt:lpstr>
      <vt:lpstr>CALCULATION 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2012-06-26T14:43:19Z</dcterms:modified>
</cp:coreProperties>
</file>