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45" windowWidth="15135" windowHeight="8130" activeTab="1"/>
  </bookViews>
  <sheets>
    <sheet name="PAGE-1" sheetId="1" r:id="rId1"/>
    <sheet name="PAGE-2" sheetId="2" r:id="rId2"/>
    <sheet name="PAGE-3" sheetId="3" r:id="rId3"/>
    <sheet name="PAGE-4" sheetId="4" r:id="rId4"/>
  </sheets>
  <definedNames>
    <definedName name="_xlnm.Print_Area" localSheetId="0">'PAGE-1'!$A$1:$D$30</definedName>
    <definedName name="_xlnm.Print_Area" localSheetId="1">'PAGE-2'!$A$2:$C$30</definedName>
  </definedNames>
  <calcPr calcId="144525"/>
</workbook>
</file>

<file path=xl/calcChain.xml><?xml version="1.0" encoding="utf-8"?>
<calcChain xmlns="http://schemas.openxmlformats.org/spreadsheetml/2006/main">
  <c r="A2" i="2" l="1"/>
  <c r="A2" i="3" s="1"/>
  <c r="A2" i="4" s="1"/>
  <c r="E8" i="4" l="1"/>
  <c r="E7" i="4"/>
  <c r="C14" i="3"/>
  <c r="C12" i="3"/>
  <c r="D16" i="1"/>
  <c r="C6" i="2" s="1"/>
  <c r="D12" i="1"/>
  <c r="C5" i="2" s="1"/>
  <c r="C10" i="3"/>
  <c r="C7" i="3"/>
  <c r="D7" i="1" l="1"/>
  <c r="D18" i="1" s="1"/>
  <c r="D6" i="4" s="1"/>
  <c r="C16" i="2"/>
  <c r="C12" i="1"/>
  <c r="C11" i="3" s="1"/>
  <c r="C17" i="3" s="1"/>
  <c r="E6" i="4" l="1"/>
  <c r="E10" i="4" s="1"/>
  <c r="D10" i="4"/>
</calcChain>
</file>

<file path=xl/sharedStrings.xml><?xml version="1.0" encoding="utf-8"?>
<sst xmlns="http://schemas.openxmlformats.org/spreadsheetml/2006/main" count="152" uniqueCount="94">
  <si>
    <t>PARTICULAR</t>
  </si>
  <si>
    <t>AMOUNT</t>
  </si>
  <si>
    <t>Land &amp; Site Development</t>
  </si>
  <si>
    <t>Building Cost (New construction)</t>
  </si>
  <si>
    <t xml:space="preserve">Plant &amp; Machinery </t>
  </si>
  <si>
    <t xml:space="preserve">Equipment &amp; Accessories </t>
  </si>
  <si>
    <t xml:space="preserve">Fixture &amp; Fitting </t>
  </si>
  <si>
    <t>Total Cost of Plant &amp; Machinery</t>
  </si>
  <si>
    <t>Furniture &amp; Fittings</t>
  </si>
  <si>
    <t>Preliminary Expenses</t>
  </si>
  <si>
    <t>Pre-operative Expenses</t>
  </si>
  <si>
    <t>Grand Total</t>
  </si>
  <si>
    <t>S.No</t>
  </si>
  <si>
    <t>ITEM</t>
  </si>
  <si>
    <t>VALUE IN RUPEES</t>
  </si>
  <si>
    <t>Cost of Plant &amp; Machinery</t>
  </si>
  <si>
    <t>Insurance Premium</t>
  </si>
  <si>
    <t>Transportation Cost of Plant &amp; Machinery</t>
  </si>
  <si>
    <t>and Preliminary &amp; Pre-operative expenses)</t>
  </si>
  <si>
    <t xml:space="preserve">Other Productive Equipments (Equipment &amp; Accessories </t>
  </si>
  <si>
    <t>transport of Raw materials and finished Goods.)</t>
  </si>
  <si>
    <t xml:space="preserve">Other Assets ( Goods Carriers of the Extent Acyually for </t>
  </si>
  <si>
    <t>Material Handling Equipments</t>
  </si>
  <si>
    <t>Paller Truck</t>
  </si>
  <si>
    <t>Forklift Truck</t>
  </si>
  <si>
    <t>Total</t>
  </si>
  <si>
    <t>Note:- The value of Plant and Machinery is to be calculated accrding to the instructions vide Govt. of India, Ministry of Commerce &amp; Industry ( Deptt. Of Industrial Policy &amp; Promotion) Notification dated 08/01/2003 Published in the Gazette of India, Extraordinary, Part-1, section -1.</t>
  </si>
  <si>
    <t>For Proposed/New Unit (Actual Investment in lakh Rs.</t>
  </si>
  <si>
    <t>For Existing Unit undertaking Substantial Expansion</t>
  </si>
  <si>
    <t>Particular</t>
  </si>
  <si>
    <t>a)</t>
  </si>
  <si>
    <t>Prior Expansion</t>
  </si>
  <si>
    <t>upto 7.1.2003</t>
  </si>
  <si>
    <t>Expansion after</t>
  </si>
  <si>
    <t>7.1.2003</t>
  </si>
  <si>
    <t>% Increase</t>
  </si>
  <si>
    <t>b)</t>
  </si>
  <si>
    <t>Buildings</t>
  </si>
  <si>
    <t>ii. Factory Buildings</t>
  </si>
  <si>
    <t>i. Office Building</t>
  </si>
  <si>
    <t>c)</t>
  </si>
  <si>
    <t>Plant &amp; Machinery</t>
  </si>
  <si>
    <t>d)</t>
  </si>
  <si>
    <t>Accessories</t>
  </si>
  <si>
    <t>f)</t>
  </si>
  <si>
    <t>Installation and electrification</t>
  </si>
  <si>
    <t>g)</t>
  </si>
  <si>
    <t>Preliminary &amp; Pre-Operative Exps.</t>
  </si>
  <si>
    <t>Misc. Fixed Assets (Good Carrier Etc)</t>
  </si>
  <si>
    <t>NA</t>
  </si>
  <si>
    <t>e)</t>
  </si>
  <si>
    <t>Total                            Rs.</t>
  </si>
  <si>
    <t>We further certify that the effective steps taken in case of the new industrial unit and position on 30.09.2006 stood as below:-</t>
  </si>
  <si>
    <t>Detail</t>
  </si>
  <si>
    <t>Prior to 7.1.2003</t>
  </si>
  <si>
    <t>After to 7.1.2003</t>
  </si>
  <si>
    <t>i)</t>
  </si>
  <si>
    <t>Total capital issue (Rs)</t>
  </si>
  <si>
    <t>Nil</t>
  </si>
  <si>
    <t>ii)</t>
  </si>
  <si>
    <t>Capital Issued Paid up (Rs)</t>
  </si>
  <si>
    <t>% of Capital Issued Paid</t>
  </si>
  <si>
    <t>State of Construction of Factory Building</t>
  </si>
  <si>
    <t>required for manufacturing activity</t>
  </si>
  <si>
    <t xml:space="preserve">state of Placement of order for plant </t>
  </si>
  <si>
    <t>and machinery(Rs)</t>
  </si>
  <si>
    <t>iii)</t>
  </si>
  <si>
    <t>iv)</t>
  </si>
  <si>
    <t>v)</t>
  </si>
  <si>
    <t>Investment after 01.04.08</t>
  </si>
  <si>
    <t>Total Investment</t>
  </si>
  <si>
    <t>Bank Borrowings</t>
  </si>
  <si>
    <t>Unsecured Loan (family)</t>
  </si>
  <si>
    <t>Total   (Rs)</t>
  </si>
  <si>
    <t xml:space="preserve">CERTIFICATE </t>
  </si>
  <si>
    <t>Signed at Dehradun</t>
  </si>
  <si>
    <t>Signed On this 21st day of March, 2012</t>
  </si>
  <si>
    <t>For M/s Peeyush Sharma &amp; Co.</t>
  </si>
  <si>
    <t>Chartered Accountants</t>
  </si>
  <si>
    <t>CA. Peeyush sharma</t>
  </si>
  <si>
    <t>FCA, DISA(ICA)</t>
  </si>
  <si>
    <t>S.No.</t>
  </si>
  <si>
    <t>S.NO.</t>
  </si>
  <si>
    <t>Investment upto 31.03.08</t>
  </si>
  <si>
    <t>Capital expenditure (In Rupees)</t>
  </si>
  <si>
    <t>Own Contribution</t>
  </si>
  <si>
    <t>We have checked the books of account and invoices etc. and certified that aforesaid information are verified and certified to be true. We also certify that all the aforesaid items have been duly paid for and no credit is arisen there against in the  books of the unit. The source of funding this investment is part contribution from owner and part contributiom from his family realtives.</t>
  </si>
  <si>
    <t>Other Assets with Installation charges</t>
  </si>
  <si>
    <t>We have checked the books of account and invoices etc. and certified that the aforesaid information are verified and certified to be true. We also certify that all the aforesaid items have been duly paid for and no credit is arisen there against in the books of the unit. The source of funding this investment is part contribution from owner, bank and part contribution from his family relatives.</t>
  </si>
  <si>
    <t>GROSS AMOUNT</t>
  </si>
  <si>
    <t>NIL (Taken in Preliminary and Pre-operative hence not specified individually for  Plant &amp; machinery)</t>
  </si>
  <si>
    <r>
      <t xml:space="preserve">I/ We hereby certified that M/s, </t>
    </r>
    <r>
      <rPr>
        <b/>
        <i/>
        <u/>
        <sz val="11"/>
        <color rgb="FF000000"/>
        <rFont val="Calibri"/>
        <family val="2"/>
        <scheme val="minor"/>
      </rPr>
      <t>MOTEL DEV, BADRINATH NATIONAL HIGHWAY, NEAR PETROL PUMP, DEVPRAYAG, TEHRI GARHWAL.</t>
    </r>
    <r>
      <rPr>
        <sz val="11"/>
        <color rgb="FF000000"/>
        <rFont val="Calibri"/>
        <family val="2"/>
        <scheme val="minor"/>
      </rPr>
      <t xml:space="preserve"> has made the following capital investment on Plant &amp; Machinery in their unit prior going into commercial Production 20-11-2011 at Khata No 2539  &amp; Khasra No. 2540 Village Tugangi Patti, Bhurpur, Tehsil, Devprayag, District Tehri Garhwal for Hotel &amp; Restaurant, Service Category business by the industrial unit:</t>
    </r>
  </si>
  <si>
    <r>
      <t xml:space="preserve">Land &amp; Site Development </t>
    </r>
    <r>
      <rPr>
        <b/>
        <i/>
        <u/>
        <sz val="11"/>
        <color theme="1"/>
        <rFont val="Calibri"/>
        <family val="2"/>
        <scheme val="minor"/>
      </rPr>
      <t>(As Per Valuer Certificate)</t>
    </r>
    <r>
      <rPr>
        <sz val="11"/>
        <color theme="1"/>
        <rFont val="Calibri"/>
        <family val="2"/>
        <scheme val="minor"/>
      </rPr>
      <t xml:space="preserve"> </t>
    </r>
  </si>
  <si>
    <t>Note: Value of Land &amp; Site Development has been taken from Chartered Engineers Certificate.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</si>
</sst>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4" x14ac:knownFonts="1">
    <font>
      <sz val="11"/>
      <color theme="1"/>
      <name val="Calibri"/>
      <family val="2"/>
      <scheme val="minor"/>
    </font>
    <font>
      <b/>
      <u/>
      <sz val="16"/>
      <color theme="1"/>
      <name val="Calibri"/>
      <family val="2"/>
      <scheme val="minor"/>
    </font>
    <font>
      <b/>
      <sz val="11"/>
      <color theme="1"/>
      <name val="Calibri"/>
      <family val="2"/>
      <scheme val="minor"/>
    </font>
    <font>
      <sz val="11"/>
      <color rgb="FF000000"/>
      <name val="Calibri"/>
      <family val="2"/>
      <scheme val="minor"/>
    </font>
    <font>
      <b/>
      <sz val="11"/>
      <color theme="1"/>
      <name val="Berlin Sans FB Demi"/>
      <family val="2"/>
    </font>
    <font>
      <b/>
      <i/>
      <sz val="11"/>
      <color theme="1"/>
      <name val="Berlin Sans FB Demi"/>
      <family val="2"/>
    </font>
    <font>
      <sz val="11"/>
      <color theme="1"/>
      <name val="Calibri"/>
      <family val="2"/>
      <scheme val="minor"/>
    </font>
    <font>
      <b/>
      <i/>
      <u/>
      <sz val="11"/>
      <color rgb="FF000000"/>
      <name val="Calibri"/>
      <family val="2"/>
      <scheme val="minor"/>
    </font>
    <font>
      <i/>
      <sz val="11"/>
      <color rgb="FF000000"/>
      <name val="Calibri"/>
      <family val="2"/>
      <scheme val="minor"/>
    </font>
    <font>
      <b/>
      <i/>
      <u/>
      <sz val="16"/>
      <color theme="1"/>
      <name val="Calibri"/>
      <family val="2"/>
      <scheme val="minor"/>
    </font>
    <font>
      <b/>
      <i/>
      <sz val="11"/>
      <color theme="1"/>
      <name val="Calibri"/>
      <family val="2"/>
      <scheme val="minor"/>
    </font>
    <font>
      <sz val="10"/>
      <color theme="1"/>
      <name val="Calibri"/>
      <family val="2"/>
      <scheme val="minor"/>
    </font>
    <font>
      <b/>
      <i/>
      <u/>
      <sz val="11"/>
      <color theme="1"/>
      <name val="Calibri"/>
      <family val="2"/>
      <scheme val="minor"/>
    </font>
    <font>
      <b/>
      <i/>
      <sz val="11"/>
      <color rgb="FF000000"/>
      <name val="Calibri"/>
      <family val="2"/>
      <scheme val="minor"/>
    </font>
  </fonts>
  <fills count="2">
    <fill>
      <patternFill patternType="none"/>
    </fill>
    <fill>
      <patternFill patternType="gray125"/>
    </fill>
  </fills>
  <borders count="12">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diagonal/>
    </border>
  </borders>
  <cellStyleXfs count="2">
    <xf numFmtId="0" fontId="0" fillId="0" borderId="0"/>
    <xf numFmtId="43" fontId="6" fillId="0" borderId="0" applyFont="0" applyFill="0" applyBorder="0" applyAlignment="0" applyProtection="0"/>
  </cellStyleXfs>
  <cellXfs count="64">
    <xf numFmtId="0" fontId="0" fillId="0" borderId="0" xfId="0"/>
    <xf numFmtId="0" fontId="0" fillId="0" borderId="1" xfId="0" applyBorder="1"/>
    <xf numFmtId="0" fontId="0" fillId="0" borderId="5" xfId="0" applyBorder="1"/>
    <xf numFmtId="0" fontId="0" fillId="0" borderId="6" xfId="0" applyBorder="1"/>
    <xf numFmtId="0" fontId="0" fillId="0" borderId="7" xfId="0" applyBorder="1"/>
    <xf numFmtId="0" fontId="0" fillId="0" borderId="5" xfId="0" applyFill="1" applyBorder="1"/>
    <xf numFmtId="0" fontId="2" fillId="0" borderId="0" xfId="0" applyFont="1"/>
    <xf numFmtId="0" fontId="1" fillId="0" borderId="0" xfId="0" applyFont="1" applyAlignment="1">
      <alignment horizontal="center"/>
    </xf>
    <xf numFmtId="43" fontId="0" fillId="0" borderId="0" xfId="1" applyFont="1"/>
    <xf numFmtId="43" fontId="0" fillId="0" borderId="1" xfId="1" applyFont="1" applyBorder="1"/>
    <xf numFmtId="43" fontId="0" fillId="0" borderId="7" xfId="1" applyFont="1" applyBorder="1"/>
    <xf numFmtId="43" fontId="0" fillId="0" borderId="5" xfId="1" applyFont="1" applyBorder="1"/>
    <xf numFmtId="43" fontId="0" fillId="0" borderId="8" xfId="1" applyFont="1" applyBorder="1"/>
    <xf numFmtId="43" fontId="0" fillId="0" borderId="9" xfId="1" applyFont="1" applyBorder="1"/>
    <xf numFmtId="0" fontId="0" fillId="0" borderId="0" xfId="0" applyAlignment="1">
      <alignment horizontal="center"/>
    </xf>
    <xf numFmtId="0" fontId="0" fillId="0" borderId="1" xfId="0" applyBorder="1" applyAlignment="1">
      <alignment horizontal="center"/>
    </xf>
    <xf numFmtId="0" fontId="0" fillId="0" borderId="5" xfId="0" applyBorder="1" applyAlignment="1">
      <alignment horizontal="center"/>
    </xf>
    <xf numFmtId="0" fontId="0" fillId="0" borderId="7" xfId="0" applyBorder="1" applyAlignment="1">
      <alignment horizontal="center"/>
    </xf>
    <xf numFmtId="0" fontId="2" fillId="0" borderId="1" xfId="0" applyFont="1" applyBorder="1" applyAlignment="1">
      <alignment horizontal="center"/>
    </xf>
    <xf numFmtId="0" fontId="2" fillId="0" borderId="1" xfId="0" applyFont="1" applyBorder="1"/>
    <xf numFmtId="43" fontId="2" fillId="0" borderId="1" xfId="1" applyFont="1" applyBorder="1"/>
    <xf numFmtId="43" fontId="2" fillId="0" borderId="4" xfId="1" applyFont="1" applyBorder="1"/>
    <xf numFmtId="0" fontId="4" fillId="0" borderId="0" xfId="0" applyFont="1" applyAlignment="1">
      <alignment horizontal="left"/>
    </xf>
    <xf numFmtId="0" fontId="0" fillId="0" borderId="0" xfId="0" applyAlignment="1">
      <alignment horizontal="left"/>
    </xf>
    <xf numFmtId="0" fontId="5" fillId="0" borderId="0" xfId="0" applyFont="1" applyAlignment="1">
      <alignment horizontal="left"/>
    </xf>
    <xf numFmtId="0" fontId="2" fillId="0" borderId="0" xfId="0" applyFont="1" applyAlignment="1">
      <alignment horizontal="left"/>
    </xf>
    <xf numFmtId="43" fontId="0" fillId="0" borderId="6" xfId="1" applyFont="1" applyBorder="1"/>
    <xf numFmtId="43" fontId="0" fillId="0" borderId="0" xfId="1" applyFont="1" applyBorder="1"/>
    <xf numFmtId="0" fontId="2" fillId="0" borderId="2" xfId="0" applyFont="1" applyBorder="1" applyAlignment="1">
      <alignment horizontal="center" vertical="center"/>
    </xf>
    <xf numFmtId="0" fontId="2" fillId="0" borderId="1" xfId="0" applyFont="1" applyBorder="1" applyAlignment="1">
      <alignment horizontal="center" vertical="center"/>
    </xf>
    <xf numFmtId="43" fontId="2" fillId="0" borderId="1" xfId="1" applyFont="1" applyBorder="1" applyAlignment="1">
      <alignment horizontal="center" vertical="center" wrapText="1"/>
    </xf>
    <xf numFmtId="0" fontId="0" fillId="0" borderId="6" xfId="0" applyBorder="1" applyAlignment="1">
      <alignment horizontal="center"/>
    </xf>
    <xf numFmtId="0" fontId="0" fillId="0" borderId="11" xfId="0" applyBorder="1" applyAlignment="1">
      <alignment horizontal="center"/>
    </xf>
    <xf numFmtId="0" fontId="0" fillId="0" borderId="2" xfId="0" applyBorder="1" applyAlignment="1">
      <alignment horizontal="center"/>
    </xf>
    <xf numFmtId="0" fontId="2" fillId="0" borderId="1" xfId="0" applyFont="1" applyFill="1" applyBorder="1"/>
    <xf numFmtId="43" fontId="2" fillId="0" borderId="3" xfId="1" applyFont="1" applyBorder="1"/>
    <xf numFmtId="43" fontId="0" fillId="0" borderId="1" xfId="1" applyFont="1" applyBorder="1" applyAlignment="1">
      <alignment horizontal="center"/>
    </xf>
    <xf numFmtId="43" fontId="0" fillId="0" borderId="7" xfId="1" applyFont="1" applyBorder="1" applyAlignment="1">
      <alignment horizontal="center"/>
    </xf>
    <xf numFmtId="43" fontId="0" fillId="0" borderId="6" xfId="1" applyFont="1" applyBorder="1" applyAlignment="1">
      <alignment horizontal="center"/>
    </xf>
    <xf numFmtId="0" fontId="2" fillId="0" borderId="7" xfId="0" applyFont="1" applyBorder="1" applyAlignment="1">
      <alignment horizontal="center"/>
    </xf>
    <xf numFmtId="0" fontId="2" fillId="0" borderId="8" xfId="0" applyFont="1" applyBorder="1" applyAlignment="1">
      <alignment horizontal="center"/>
    </xf>
    <xf numFmtId="0" fontId="2" fillId="0" borderId="6" xfId="0" applyFont="1" applyBorder="1" applyAlignment="1">
      <alignment horizontal="center"/>
    </xf>
    <xf numFmtId="0" fontId="2" fillId="0" borderId="10" xfId="0" applyFont="1" applyBorder="1" applyAlignment="1">
      <alignment horizontal="center"/>
    </xf>
    <xf numFmtId="0" fontId="2" fillId="0" borderId="4" xfId="0" applyFont="1" applyBorder="1" applyAlignment="1">
      <alignment horizontal="center"/>
    </xf>
    <xf numFmtId="0" fontId="11" fillId="0" borderId="0" xfId="0" applyFont="1" applyAlignment="1">
      <alignment horizontal="left"/>
    </xf>
    <xf numFmtId="0" fontId="0" fillId="0" borderId="0" xfId="0" applyAlignment="1">
      <alignment horizontal="justify" vertical="justify"/>
    </xf>
    <xf numFmtId="0" fontId="2" fillId="0" borderId="1" xfId="0" applyFont="1" applyBorder="1" applyAlignment="1">
      <alignment horizontal="center" vertical="justify" wrapText="1"/>
    </xf>
    <xf numFmtId="43" fontId="2" fillId="0" borderId="1" xfId="1" applyFont="1" applyBorder="1" applyAlignment="1">
      <alignment horizontal="center"/>
    </xf>
    <xf numFmtId="43" fontId="0" fillId="0" borderId="5" xfId="1" applyFont="1" applyBorder="1" applyAlignment="1">
      <alignment horizontal="center" wrapText="1"/>
    </xf>
    <xf numFmtId="0" fontId="3" fillId="0" borderId="0" xfId="0" applyFont="1" applyAlignment="1">
      <alignment horizontal="justify" vertical="justify" wrapText="1"/>
    </xf>
    <xf numFmtId="0" fontId="9" fillId="0" borderId="0" xfId="0" applyFont="1" applyAlignment="1">
      <alignment horizontal="center"/>
    </xf>
    <xf numFmtId="0" fontId="8" fillId="0" borderId="0" xfId="0" applyFont="1" applyAlignment="1">
      <alignment horizontal="justify" vertical="justify"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2" fillId="0" borderId="2" xfId="0" applyFont="1" applyBorder="1" applyAlignment="1">
      <alignment horizontal="center" vertical="justify"/>
    </xf>
    <xf numFmtId="0" fontId="2" fillId="0" borderId="3" xfId="0" applyFont="1" applyBorder="1" applyAlignment="1">
      <alignment horizontal="center" vertical="justify"/>
    </xf>
    <xf numFmtId="0" fontId="2" fillId="0" borderId="4" xfId="0" applyFont="1" applyBorder="1" applyAlignment="1">
      <alignment horizontal="center" vertical="justify"/>
    </xf>
    <xf numFmtId="0" fontId="2" fillId="0" borderId="7" xfId="0" applyFont="1" applyBorder="1" applyAlignment="1">
      <alignment horizontal="left" vertical="justify"/>
    </xf>
    <xf numFmtId="0" fontId="2" fillId="0" borderId="6" xfId="0" applyFont="1" applyBorder="1" applyAlignment="1">
      <alignment horizontal="left" vertical="justify"/>
    </xf>
    <xf numFmtId="0" fontId="2" fillId="0" borderId="7" xfId="0" applyFont="1" applyBorder="1" applyAlignment="1">
      <alignment horizontal="justify" vertical="justify"/>
    </xf>
    <xf numFmtId="0" fontId="2" fillId="0" borderId="6" xfId="0" applyFont="1" applyBorder="1" applyAlignment="1">
      <alignment horizontal="justify" vertical="justify"/>
    </xf>
    <xf numFmtId="0" fontId="13" fillId="0" borderId="0" xfId="0" applyFont="1" applyAlignment="1">
      <alignment horizontal="left" vertical="justify" wrapText="1"/>
    </xf>
    <xf numFmtId="0" fontId="13" fillId="0" borderId="0" xfId="0" applyFont="1" applyAlignment="1">
      <alignment horizontal="left" vertical="justify" wrapText="1"/>
    </xf>
    <xf numFmtId="43" fontId="2" fillId="0" borderId="1" xfId="1" applyFont="1" applyBorder="1" applyAlignment="1">
      <alignment horizontal="center" vertical="justify" wrapText="1"/>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0"/>
  <sheetViews>
    <sheetView workbookViewId="0">
      <selection activeCell="C29" sqref="C29"/>
    </sheetView>
  </sheetViews>
  <sheetFormatPr defaultRowHeight="15" x14ac:dyDescent="0.25"/>
  <cols>
    <col min="1" max="1" width="9.140625" style="14"/>
    <col min="2" max="2" width="49.28515625" customWidth="1"/>
    <col min="3" max="3" width="15.140625" style="8" customWidth="1"/>
    <col min="4" max="4" width="16.140625" style="8" customWidth="1"/>
  </cols>
  <sheetData>
    <row r="1" spans="1:4" ht="21" x14ac:dyDescent="0.35">
      <c r="A1" s="50" t="s">
        <v>74</v>
      </c>
      <c r="B1" s="50"/>
      <c r="C1" s="50"/>
      <c r="D1" s="50"/>
    </row>
    <row r="2" spans="1:4" ht="21" x14ac:dyDescent="0.35">
      <c r="A2" s="7"/>
      <c r="B2" s="7"/>
      <c r="C2" s="7"/>
      <c r="D2" s="7"/>
    </row>
    <row r="3" spans="1:4" ht="59.25" customHeight="1" x14ac:dyDescent="0.25">
      <c r="A3" s="49" t="s">
        <v>91</v>
      </c>
      <c r="B3" s="49"/>
      <c r="C3" s="49"/>
      <c r="D3" s="49"/>
    </row>
    <row r="4" spans="1:4" ht="15.75" thickBot="1" x14ac:dyDescent="0.3"/>
    <row r="5" spans="1:4" ht="15.75" thickBot="1" x14ac:dyDescent="0.3">
      <c r="A5" s="18" t="s">
        <v>82</v>
      </c>
      <c r="B5" s="19" t="s">
        <v>0</v>
      </c>
      <c r="C5" s="20" t="s">
        <v>1</v>
      </c>
      <c r="D5" s="21" t="s">
        <v>89</v>
      </c>
    </row>
    <row r="6" spans="1:4" ht="15.75" thickBot="1" x14ac:dyDescent="0.3">
      <c r="A6" s="15">
        <v>1</v>
      </c>
      <c r="B6" s="1" t="s">
        <v>92</v>
      </c>
      <c r="C6" s="9">
        <v>2989000</v>
      </c>
      <c r="D6" s="12"/>
    </row>
    <row r="7" spans="1:4" ht="15.75" thickBot="1" x14ac:dyDescent="0.3">
      <c r="A7" s="15">
        <v>2</v>
      </c>
      <c r="B7" s="1" t="s">
        <v>3</v>
      </c>
      <c r="C7" s="9">
        <v>10727640</v>
      </c>
      <c r="D7" s="13">
        <f>SUM(C6:C7)</f>
        <v>13716640</v>
      </c>
    </row>
    <row r="8" spans="1:4" x14ac:dyDescent="0.25">
      <c r="A8" s="17">
        <v>3</v>
      </c>
      <c r="B8" s="4" t="s">
        <v>4</v>
      </c>
      <c r="C8" s="10"/>
      <c r="D8" s="13"/>
    </row>
    <row r="9" spans="1:4" x14ac:dyDescent="0.25">
      <c r="A9" s="16"/>
      <c r="B9" s="2" t="s">
        <v>5</v>
      </c>
      <c r="C9" s="11">
        <v>426228</v>
      </c>
      <c r="D9" s="13"/>
    </row>
    <row r="10" spans="1:4" x14ac:dyDescent="0.25">
      <c r="A10" s="16"/>
      <c r="B10" s="2" t="s">
        <v>6</v>
      </c>
      <c r="C10" s="11">
        <v>0</v>
      </c>
      <c r="D10" s="13"/>
    </row>
    <row r="11" spans="1:4" ht="15.75" thickBot="1" x14ac:dyDescent="0.3">
      <c r="A11" s="16"/>
      <c r="B11" s="2" t="s">
        <v>87</v>
      </c>
      <c r="C11" s="11">
        <v>0</v>
      </c>
      <c r="D11" s="13"/>
    </row>
    <row r="12" spans="1:4" ht="15.75" thickBot="1" x14ac:dyDescent="0.3">
      <c r="A12" s="15"/>
      <c r="B12" s="1" t="s">
        <v>7</v>
      </c>
      <c r="C12" s="9">
        <f>SUM(C9:C11)</f>
        <v>426228</v>
      </c>
      <c r="D12" s="13">
        <f>SUM(C8:C11)</f>
        <v>426228</v>
      </c>
    </row>
    <row r="13" spans="1:4" ht="15.75" thickBot="1" x14ac:dyDescent="0.3">
      <c r="A13" s="16"/>
      <c r="B13" s="2"/>
      <c r="C13" s="11"/>
      <c r="D13" s="13"/>
    </row>
    <row r="14" spans="1:4" ht="15.75" thickBot="1" x14ac:dyDescent="0.3">
      <c r="A14" s="15">
        <v>4</v>
      </c>
      <c r="B14" s="1" t="s">
        <v>8</v>
      </c>
      <c r="C14" s="9">
        <v>223760</v>
      </c>
      <c r="D14" s="13"/>
    </row>
    <row r="15" spans="1:4" ht="15.75" thickBot="1" x14ac:dyDescent="0.3">
      <c r="A15" s="15">
        <v>5</v>
      </c>
      <c r="B15" s="1" t="s">
        <v>9</v>
      </c>
      <c r="C15" s="9">
        <v>0</v>
      </c>
      <c r="D15" s="13"/>
    </row>
    <row r="16" spans="1:4" ht="15.75" thickBot="1" x14ac:dyDescent="0.3">
      <c r="A16" s="15">
        <v>6</v>
      </c>
      <c r="B16" s="1" t="s">
        <v>10</v>
      </c>
      <c r="C16" s="9">
        <v>0</v>
      </c>
      <c r="D16" s="13">
        <f>SUM(C14:C16)</f>
        <v>223760</v>
      </c>
    </row>
    <row r="17" spans="1:4" ht="15.75" thickBot="1" x14ac:dyDescent="0.3">
      <c r="A17" s="16"/>
      <c r="B17" s="2"/>
      <c r="C17" s="11"/>
      <c r="D17" s="13"/>
    </row>
    <row r="18" spans="1:4" ht="15.75" thickBot="1" x14ac:dyDescent="0.3">
      <c r="A18" s="18">
        <v>7</v>
      </c>
      <c r="B18" s="19" t="s">
        <v>11</v>
      </c>
      <c r="C18" s="20"/>
      <c r="D18" s="21">
        <f>SUM(D7:D16)</f>
        <v>14366628</v>
      </c>
    </row>
    <row r="20" spans="1:4" ht="75" customHeight="1" x14ac:dyDescent="0.25">
      <c r="A20" s="49" t="s">
        <v>88</v>
      </c>
      <c r="B20" s="49"/>
      <c r="C20" s="49"/>
      <c r="D20" s="49"/>
    </row>
    <row r="21" spans="1:4" x14ac:dyDescent="0.25">
      <c r="A21" s="61" t="s">
        <v>93</v>
      </c>
      <c r="B21" s="61"/>
      <c r="C21" s="61"/>
      <c r="D21" s="61"/>
    </row>
    <row r="22" spans="1:4" x14ac:dyDescent="0.25">
      <c r="A22" s="62"/>
      <c r="B22" s="62"/>
      <c r="C22" s="62"/>
      <c r="D22" s="62"/>
    </row>
    <row r="23" spans="1:4" x14ac:dyDescent="0.25">
      <c r="A23" s="22" t="s">
        <v>77</v>
      </c>
    </row>
    <row r="24" spans="1:4" x14ac:dyDescent="0.25">
      <c r="A24" s="24" t="s">
        <v>78</v>
      </c>
    </row>
    <row r="25" spans="1:4" x14ac:dyDescent="0.25">
      <c r="A25" s="22"/>
    </row>
    <row r="26" spans="1:4" x14ac:dyDescent="0.25">
      <c r="A26" s="22"/>
    </row>
    <row r="27" spans="1:4" x14ac:dyDescent="0.25">
      <c r="A27" s="22" t="s">
        <v>79</v>
      </c>
    </row>
    <row r="28" spans="1:4" x14ac:dyDescent="0.25">
      <c r="A28" s="22" t="s">
        <v>80</v>
      </c>
    </row>
    <row r="29" spans="1:4" x14ac:dyDescent="0.25">
      <c r="A29" s="25" t="s">
        <v>75</v>
      </c>
    </row>
    <row r="30" spans="1:4" x14ac:dyDescent="0.25">
      <c r="A30" s="25" t="s">
        <v>76</v>
      </c>
    </row>
  </sheetData>
  <mergeCells count="4">
    <mergeCell ref="A3:D3"/>
    <mergeCell ref="A20:D20"/>
    <mergeCell ref="A1:D1"/>
    <mergeCell ref="A21:D21"/>
  </mergeCells>
  <printOptions horizontalCentered="1"/>
  <pageMargins left="0.55000000000000004" right="0.33" top="1.37"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30"/>
  <sheetViews>
    <sheetView tabSelected="1" workbookViewId="0">
      <selection activeCell="J7" sqref="J7"/>
    </sheetView>
  </sheetViews>
  <sheetFormatPr defaultRowHeight="15" x14ac:dyDescent="0.25"/>
  <cols>
    <col min="1" max="1" width="7.28515625" style="14" customWidth="1"/>
    <col min="2" max="2" width="45" customWidth="1"/>
    <col min="3" max="3" width="31.85546875" style="8" customWidth="1"/>
  </cols>
  <sheetData>
    <row r="2" spans="1:4" ht="81.75" customHeight="1" x14ac:dyDescent="0.25">
      <c r="A2" s="49" t="str">
        <f>'PAGE-1'!A3:D3</f>
        <v>I/ We hereby certified that M/s, MOTEL DEV, BADRINATH NATIONAL HIGHWAY, NEAR PETROL PUMP, DEVPRAYAG, TEHRI GARHWAL. has made the following capital investment on Plant &amp; Machinery in their unit prior going into commercial Production 20-11-2011 at Khata No 2539  &amp; Khasra No. 2540 Village Tugangi Patti, Bhurpur, Tehsil, Devprayag, District Tehri Garhwal for Hotel &amp; Restaurant, Service Category business by the industrial unit:</v>
      </c>
      <c r="B2" s="49"/>
      <c r="C2" s="49"/>
    </row>
    <row r="3" spans="1:4" ht="15.75" thickBot="1" x14ac:dyDescent="0.3"/>
    <row r="4" spans="1:4" ht="15.75" thickBot="1" x14ac:dyDescent="0.3">
      <c r="A4" s="18" t="s">
        <v>81</v>
      </c>
      <c r="B4" s="19" t="s">
        <v>13</v>
      </c>
      <c r="C4" s="47" t="s">
        <v>14</v>
      </c>
    </row>
    <row r="5" spans="1:4" x14ac:dyDescent="0.25">
      <c r="A5" s="16">
        <v>1</v>
      </c>
      <c r="B5" s="2" t="s">
        <v>15</v>
      </c>
      <c r="C5" s="10">
        <f>'PAGE-1'!D12</f>
        <v>426228</v>
      </c>
    </row>
    <row r="6" spans="1:4" x14ac:dyDescent="0.25">
      <c r="A6" s="16">
        <v>2</v>
      </c>
      <c r="B6" s="2" t="s">
        <v>19</v>
      </c>
      <c r="C6" s="11">
        <f>'PAGE-1'!D16</f>
        <v>223760</v>
      </c>
    </row>
    <row r="7" spans="1:4" x14ac:dyDescent="0.25">
      <c r="A7" s="16"/>
      <c r="B7" s="2" t="s">
        <v>18</v>
      </c>
      <c r="C7" s="11"/>
    </row>
    <row r="8" spans="1:4" ht="48" customHeight="1" x14ac:dyDescent="0.25">
      <c r="A8" s="16">
        <v>3</v>
      </c>
      <c r="B8" s="2" t="s">
        <v>16</v>
      </c>
      <c r="C8" s="48" t="s">
        <v>90</v>
      </c>
    </row>
    <row r="9" spans="1:4" ht="53.25" customHeight="1" x14ac:dyDescent="0.25">
      <c r="A9" s="16">
        <v>4</v>
      </c>
      <c r="B9" s="2" t="s">
        <v>17</v>
      </c>
      <c r="C9" s="48" t="s">
        <v>90</v>
      </c>
    </row>
    <row r="10" spans="1:4" ht="50.25" customHeight="1" x14ac:dyDescent="0.25">
      <c r="A10" s="16">
        <v>5</v>
      </c>
      <c r="B10" s="2" t="s">
        <v>21</v>
      </c>
      <c r="C10" s="48" t="s">
        <v>90</v>
      </c>
    </row>
    <row r="11" spans="1:4" x14ac:dyDescent="0.25">
      <c r="A11" s="16"/>
      <c r="B11" s="2" t="s">
        <v>20</v>
      </c>
      <c r="C11" s="11"/>
    </row>
    <row r="12" spans="1:4" x14ac:dyDescent="0.25">
      <c r="A12" s="16"/>
      <c r="B12" s="2" t="s">
        <v>22</v>
      </c>
      <c r="C12" s="11"/>
    </row>
    <row r="13" spans="1:4" x14ac:dyDescent="0.25">
      <c r="A13" s="16"/>
      <c r="B13" s="2" t="s">
        <v>24</v>
      </c>
      <c r="C13" s="11"/>
    </row>
    <row r="14" spans="1:4" x14ac:dyDescent="0.25">
      <c r="A14" s="16"/>
      <c r="B14" s="2" t="s">
        <v>23</v>
      </c>
      <c r="C14" s="11"/>
    </row>
    <row r="15" spans="1:4" ht="15.75" thickBot="1" x14ac:dyDescent="0.3">
      <c r="A15" s="16"/>
      <c r="B15" s="2"/>
      <c r="C15" s="11"/>
    </row>
    <row r="16" spans="1:4" ht="15.75" thickBot="1" x14ac:dyDescent="0.3">
      <c r="A16" s="18">
        <v>6</v>
      </c>
      <c r="B16" s="19" t="s">
        <v>25</v>
      </c>
      <c r="C16" s="20">
        <f>SUM(C5:C6)</f>
        <v>649988</v>
      </c>
      <c r="D16" s="6"/>
    </row>
    <row r="19" spans="1:3" ht="48" customHeight="1" x14ac:dyDescent="0.25">
      <c r="A19" s="51" t="s">
        <v>26</v>
      </c>
      <c r="B19" s="51"/>
      <c r="C19" s="51"/>
    </row>
    <row r="21" spans="1:3" ht="85.5" customHeight="1" x14ac:dyDescent="0.25">
      <c r="A21" s="49" t="s">
        <v>86</v>
      </c>
      <c r="B21" s="49"/>
      <c r="C21" s="49"/>
    </row>
    <row r="23" spans="1:3" x14ac:dyDescent="0.25">
      <c r="A23" s="22" t="s">
        <v>77</v>
      </c>
      <c r="B23" s="23"/>
    </row>
    <row r="24" spans="1:3" x14ac:dyDescent="0.25">
      <c r="A24" s="24" t="s">
        <v>78</v>
      </c>
      <c r="B24" s="23"/>
    </row>
    <row r="25" spans="1:3" x14ac:dyDescent="0.25">
      <c r="A25" s="22"/>
      <c r="B25" s="23"/>
    </row>
    <row r="26" spans="1:3" x14ac:dyDescent="0.25">
      <c r="A26" s="22"/>
      <c r="B26" s="23"/>
    </row>
    <row r="27" spans="1:3" x14ac:dyDescent="0.25">
      <c r="A27" s="22" t="s">
        <v>79</v>
      </c>
      <c r="B27" s="23"/>
    </row>
    <row r="28" spans="1:3" x14ac:dyDescent="0.25">
      <c r="A28" s="22" t="s">
        <v>80</v>
      </c>
      <c r="B28" s="23"/>
    </row>
    <row r="29" spans="1:3" x14ac:dyDescent="0.25">
      <c r="A29" s="25" t="s">
        <v>75</v>
      </c>
      <c r="B29" s="23"/>
    </row>
    <row r="30" spans="1:3" x14ac:dyDescent="0.25">
      <c r="A30" s="25" t="s">
        <v>76</v>
      </c>
      <c r="B30" s="23"/>
    </row>
  </sheetData>
  <mergeCells count="3">
    <mergeCell ref="A2:C2"/>
    <mergeCell ref="A19:C19"/>
    <mergeCell ref="A21:C21"/>
  </mergeCells>
  <pageMargins left="0.7" right="0.7" top="1.29" bottom="0.39"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39"/>
  <sheetViews>
    <sheetView topLeftCell="A22" workbookViewId="0">
      <selection activeCell="B46" sqref="B46"/>
    </sheetView>
  </sheetViews>
  <sheetFormatPr defaultRowHeight="15" x14ac:dyDescent="0.25"/>
  <cols>
    <col min="1" max="1" width="9.140625" style="14"/>
    <col min="2" max="2" width="33.85546875" bestFit="1" customWidth="1"/>
    <col min="3" max="3" width="16" style="8" customWidth="1"/>
    <col min="4" max="4" width="15.5703125" style="14" bestFit="1" customWidth="1"/>
    <col min="5" max="5" width="14.85546875" style="14" bestFit="1" customWidth="1"/>
    <col min="6" max="6" width="16.85546875" style="14" customWidth="1"/>
  </cols>
  <sheetData>
    <row r="2" spans="1:6" ht="70.5" customHeight="1" x14ac:dyDescent="0.25">
      <c r="A2" s="49" t="str">
        <f>'PAGE-2'!A2:C2</f>
        <v>I/ We hereby certified that M/s, MOTEL DEV, BADRINATH NATIONAL HIGHWAY, NEAR PETROL PUMP, DEVPRAYAG, TEHRI GARHWAL. has made the following capital investment on Plant &amp; Machinery in their unit prior going into commercial Production 20-11-2011 at Khata No 2539  &amp; Khasra No. 2540 Village Tugangi Patti, Bhurpur, Tehsil, Devprayag, District Tehri Garhwal for Hotel &amp; Restaurant, Service Category business by the industrial unit:</v>
      </c>
      <c r="B2" s="49"/>
      <c r="C2" s="49"/>
      <c r="D2" s="49"/>
      <c r="E2" s="49"/>
      <c r="F2" s="49"/>
    </row>
    <row r="3" spans="1:6" ht="15.75" thickBot="1" x14ac:dyDescent="0.3"/>
    <row r="4" spans="1:6" ht="78.75" customHeight="1" thickBot="1" x14ac:dyDescent="0.3">
      <c r="A4" s="28" t="s">
        <v>12</v>
      </c>
      <c r="B4" s="29" t="s">
        <v>29</v>
      </c>
      <c r="C4" s="30" t="s">
        <v>27</v>
      </c>
      <c r="D4" s="52" t="s">
        <v>28</v>
      </c>
      <c r="E4" s="52"/>
      <c r="F4" s="53"/>
    </row>
    <row r="5" spans="1:6" x14ac:dyDescent="0.25">
      <c r="A5" s="17"/>
      <c r="B5" s="4"/>
      <c r="C5" s="10"/>
      <c r="D5" s="39" t="s">
        <v>31</v>
      </c>
      <c r="E5" s="39" t="s">
        <v>33</v>
      </c>
      <c r="F5" s="40" t="s">
        <v>35</v>
      </c>
    </row>
    <row r="6" spans="1:6" ht="15.75" thickBot="1" x14ac:dyDescent="0.3">
      <c r="A6" s="16"/>
      <c r="B6" s="2"/>
      <c r="C6" s="11"/>
      <c r="D6" s="41" t="s">
        <v>32</v>
      </c>
      <c r="E6" s="41" t="s">
        <v>34</v>
      </c>
      <c r="F6" s="42"/>
    </row>
    <row r="7" spans="1:6" x14ac:dyDescent="0.25">
      <c r="A7" s="16" t="s">
        <v>30</v>
      </c>
      <c r="B7" s="2" t="s">
        <v>2</v>
      </c>
      <c r="C7" s="11">
        <f>'PAGE-1'!C6/100000</f>
        <v>29.89</v>
      </c>
      <c r="D7" s="17" t="s">
        <v>49</v>
      </c>
      <c r="E7" s="17" t="s">
        <v>49</v>
      </c>
      <c r="F7" s="17" t="s">
        <v>49</v>
      </c>
    </row>
    <row r="8" spans="1:6" x14ac:dyDescent="0.25">
      <c r="A8" s="16" t="s">
        <v>36</v>
      </c>
      <c r="B8" s="2" t="s">
        <v>37</v>
      </c>
      <c r="C8" s="11"/>
      <c r="D8" s="16" t="s">
        <v>49</v>
      </c>
      <c r="E8" s="16" t="s">
        <v>49</v>
      </c>
      <c r="F8" s="16" t="s">
        <v>49</v>
      </c>
    </row>
    <row r="9" spans="1:6" x14ac:dyDescent="0.25">
      <c r="A9" s="16"/>
      <c r="B9" s="2" t="s">
        <v>39</v>
      </c>
      <c r="C9" s="11"/>
      <c r="D9" s="16" t="s">
        <v>49</v>
      </c>
      <c r="E9" s="16" t="s">
        <v>49</v>
      </c>
      <c r="F9" s="16" t="s">
        <v>49</v>
      </c>
    </row>
    <row r="10" spans="1:6" x14ac:dyDescent="0.25">
      <c r="A10" s="16"/>
      <c r="B10" s="2" t="s">
        <v>38</v>
      </c>
      <c r="C10" s="11">
        <f>+'PAGE-1'!C7/100000</f>
        <v>107.2764</v>
      </c>
      <c r="D10" s="16" t="s">
        <v>49</v>
      </c>
      <c r="E10" s="16" t="s">
        <v>49</v>
      </c>
      <c r="F10" s="16" t="s">
        <v>49</v>
      </c>
    </row>
    <row r="11" spans="1:6" x14ac:dyDescent="0.25">
      <c r="A11" s="16" t="s">
        <v>40</v>
      </c>
      <c r="B11" s="2" t="s">
        <v>41</v>
      </c>
      <c r="C11" s="11">
        <f>+'PAGE-1'!C12/100000</f>
        <v>4.2622799999999996</v>
      </c>
      <c r="D11" s="16" t="s">
        <v>49</v>
      </c>
      <c r="E11" s="16" t="s">
        <v>49</v>
      </c>
      <c r="F11" s="16" t="s">
        <v>49</v>
      </c>
    </row>
    <row r="12" spans="1:6" x14ac:dyDescent="0.25">
      <c r="A12" s="16" t="s">
        <v>42</v>
      </c>
      <c r="B12" s="2" t="s">
        <v>43</v>
      </c>
      <c r="C12" s="11">
        <f>'PAGE-1'!C14/100000</f>
        <v>2.2376</v>
      </c>
      <c r="D12" s="16" t="s">
        <v>49</v>
      </c>
      <c r="E12" s="16" t="s">
        <v>49</v>
      </c>
      <c r="F12" s="16" t="s">
        <v>49</v>
      </c>
    </row>
    <row r="13" spans="1:6" x14ac:dyDescent="0.25">
      <c r="A13" s="16" t="s">
        <v>50</v>
      </c>
      <c r="B13" s="2" t="s">
        <v>45</v>
      </c>
      <c r="C13" s="11"/>
      <c r="D13" s="16" t="s">
        <v>49</v>
      </c>
      <c r="E13" s="16" t="s">
        <v>49</v>
      </c>
      <c r="F13" s="16" t="s">
        <v>49</v>
      </c>
    </row>
    <row r="14" spans="1:6" x14ac:dyDescent="0.25">
      <c r="A14" s="16" t="s">
        <v>44</v>
      </c>
      <c r="B14" s="2" t="s">
        <v>47</v>
      </c>
      <c r="C14" s="11">
        <f>+('PAGE-1'!C15+'PAGE-1'!C16)/100000</f>
        <v>0</v>
      </c>
      <c r="D14" s="16" t="s">
        <v>49</v>
      </c>
      <c r="E14" s="16" t="s">
        <v>49</v>
      </c>
      <c r="F14" s="16" t="s">
        <v>49</v>
      </c>
    </row>
    <row r="15" spans="1:6" ht="15.75" thickBot="1" x14ac:dyDescent="0.3">
      <c r="A15" s="31" t="s">
        <v>46</v>
      </c>
      <c r="B15" s="3" t="s">
        <v>48</v>
      </c>
      <c r="C15" s="26"/>
      <c r="D15" s="16" t="s">
        <v>49</v>
      </c>
      <c r="E15" s="16" t="s">
        <v>49</v>
      </c>
      <c r="F15" s="16" t="s">
        <v>49</v>
      </c>
    </row>
    <row r="16" spans="1:6" ht="15.75" thickBot="1" x14ac:dyDescent="0.3">
      <c r="A16" s="32"/>
      <c r="B16" s="5"/>
      <c r="C16" s="27"/>
      <c r="D16" s="16"/>
      <c r="E16" s="16"/>
      <c r="F16" s="16"/>
    </row>
    <row r="17" spans="1:6" ht="15.75" thickBot="1" x14ac:dyDescent="0.3">
      <c r="A17" s="33"/>
      <c r="B17" s="34" t="s">
        <v>51</v>
      </c>
      <c r="C17" s="35">
        <f>SUM(C7:C15)</f>
        <v>143.66628</v>
      </c>
      <c r="D17" s="18"/>
      <c r="E17" s="18"/>
      <c r="F17" s="43"/>
    </row>
    <row r="19" spans="1:6" x14ac:dyDescent="0.25">
      <c r="A19" s="44" t="s">
        <v>52</v>
      </c>
    </row>
    <row r="20" spans="1:6" ht="15.75" thickBot="1" x14ac:dyDescent="0.3">
      <c r="C20" s="27"/>
    </row>
    <row r="21" spans="1:6" ht="15.75" thickBot="1" x14ac:dyDescent="0.3">
      <c r="A21" s="18" t="s">
        <v>12</v>
      </c>
      <c r="B21" s="19" t="s">
        <v>53</v>
      </c>
      <c r="C21" s="20" t="s">
        <v>54</v>
      </c>
      <c r="D21" s="18" t="s">
        <v>55</v>
      </c>
    </row>
    <row r="22" spans="1:6" ht="15.75" thickBot="1" x14ac:dyDescent="0.3">
      <c r="A22" s="15" t="s">
        <v>56</v>
      </c>
      <c r="B22" s="1" t="s">
        <v>57</v>
      </c>
      <c r="C22" s="36" t="s">
        <v>58</v>
      </c>
      <c r="D22" s="15" t="s">
        <v>58</v>
      </c>
    </row>
    <row r="23" spans="1:6" ht="15.75" thickBot="1" x14ac:dyDescent="0.3">
      <c r="A23" s="15" t="s">
        <v>59</v>
      </c>
      <c r="B23" s="1" t="s">
        <v>60</v>
      </c>
      <c r="C23" s="36" t="s">
        <v>58</v>
      </c>
      <c r="D23" s="15" t="s">
        <v>58</v>
      </c>
    </row>
    <row r="24" spans="1:6" ht="15.75" thickBot="1" x14ac:dyDescent="0.3">
      <c r="A24" s="15" t="s">
        <v>66</v>
      </c>
      <c r="B24" s="1" t="s">
        <v>61</v>
      </c>
      <c r="C24" s="36" t="s">
        <v>58</v>
      </c>
      <c r="D24" s="15" t="s">
        <v>58</v>
      </c>
    </row>
    <row r="25" spans="1:6" x14ac:dyDescent="0.25">
      <c r="A25" s="17" t="s">
        <v>67</v>
      </c>
      <c r="B25" s="4" t="s">
        <v>62</v>
      </c>
      <c r="C25" s="37" t="s">
        <v>58</v>
      </c>
      <c r="D25" s="17" t="s">
        <v>58</v>
      </c>
    </row>
    <row r="26" spans="1:6" ht="15.75" thickBot="1" x14ac:dyDescent="0.3">
      <c r="A26" s="31"/>
      <c r="B26" s="3" t="s">
        <v>63</v>
      </c>
      <c r="C26" s="38"/>
      <c r="D26" s="31"/>
    </row>
    <row r="27" spans="1:6" x14ac:dyDescent="0.25">
      <c r="A27" s="17" t="s">
        <v>68</v>
      </c>
      <c r="B27" s="4" t="s">
        <v>64</v>
      </c>
      <c r="C27" s="37" t="s">
        <v>58</v>
      </c>
      <c r="D27" s="17" t="s">
        <v>58</v>
      </c>
    </row>
    <row r="28" spans="1:6" ht="15.75" thickBot="1" x14ac:dyDescent="0.3">
      <c r="A28" s="31"/>
      <c r="B28" s="3" t="s">
        <v>65</v>
      </c>
      <c r="C28" s="38"/>
      <c r="D28" s="31"/>
    </row>
    <row r="29" spans="1:6" ht="15.75" thickBot="1" x14ac:dyDescent="0.3">
      <c r="A29" s="31"/>
      <c r="B29" s="3"/>
      <c r="C29" s="38"/>
      <c r="D29" s="31"/>
    </row>
    <row r="32" spans="1:6" x14ac:dyDescent="0.25">
      <c r="A32" s="22" t="s">
        <v>77</v>
      </c>
    </row>
    <row r="33" spans="1:1" x14ac:dyDescent="0.25">
      <c r="A33" s="24" t="s">
        <v>78</v>
      </c>
    </row>
    <row r="34" spans="1:1" x14ac:dyDescent="0.25">
      <c r="A34" s="22"/>
    </row>
    <row r="35" spans="1:1" x14ac:dyDescent="0.25">
      <c r="A35" s="22"/>
    </row>
    <row r="36" spans="1:1" x14ac:dyDescent="0.25">
      <c r="A36" s="22" t="s">
        <v>79</v>
      </c>
    </row>
    <row r="37" spans="1:1" x14ac:dyDescent="0.25">
      <c r="A37" s="22" t="s">
        <v>80</v>
      </c>
    </row>
    <row r="38" spans="1:1" x14ac:dyDescent="0.25">
      <c r="A38" s="25" t="s">
        <v>75</v>
      </c>
    </row>
    <row r="39" spans="1:1" x14ac:dyDescent="0.25">
      <c r="A39" s="25" t="s">
        <v>76</v>
      </c>
    </row>
  </sheetData>
  <mergeCells count="2">
    <mergeCell ref="A2:F2"/>
    <mergeCell ref="D4:F4"/>
  </mergeCells>
  <pageMargins left="0.45" right="0.31" top="1.07" bottom="0.75" header="0.3" footer="0.3"/>
  <pageSetup paperSize="9" scale="90"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1"/>
  <sheetViews>
    <sheetView topLeftCell="A4" workbookViewId="0">
      <selection activeCell="E6" sqref="E6"/>
    </sheetView>
  </sheetViews>
  <sheetFormatPr defaultRowHeight="15" x14ac:dyDescent="0.25"/>
  <cols>
    <col min="2" max="2" width="32.140625" customWidth="1"/>
    <col min="3" max="3" width="15.7109375" customWidth="1"/>
    <col min="4" max="5" width="15.7109375" style="8" customWidth="1"/>
  </cols>
  <sheetData>
    <row r="2" spans="1:6" ht="95.25" customHeight="1" x14ac:dyDescent="0.25">
      <c r="A2" s="49" t="str">
        <f>'PAGE-3'!A2:F2</f>
        <v>I/ We hereby certified that M/s, MOTEL DEV, BADRINATH NATIONAL HIGHWAY, NEAR PETROL PUMP, DEVPRAYAG, TEHRI GARHWAL. has made the following capital investment on Plant &amp; Machinery in their unit prior going into commercial Production 20-11-2011 at Khata No 2539  &amp; Khasra No. 2540 Village Tugangi Patti, Bhurpur, Tehsil, Devprayag, District Tehri Garhwal for Hotel &amp; Restaurant, Service Category business by the industrial unit:</v>
      </c>
      <c r="B2" s="49"/>
      <c r="C2" s="49"/>
      <c r="D2" s="49"/>
      <c r="E2" s="49"/>
    </row>
    <row r="3" spans="1:6" ht="15.75" thickBot="1" x14ac:dyDescent="0.3"/>
    <row r="4" spans="1:6" ht="15.75" thickBot="1" x14ac:dyDescent="0.3">
      <c r="A4" s="59" t="s">
        <v>12</v>
      </c>
      <c r="B4" s="57" t="s">
        <v>29</v>
      </c>
      <c r="C4" s="54" t="s">
        <v>84</v>
      </c>
      <c r="D4" s="55"/>
      <c r="E4" s="56"/>
      <c r="F4" s="45"/>
    </row>
    <row r="5" spans="1:6" ht="30.75" thickBot="1" x14ac:dyDescent="0.3">
      <c r="A5" s="60"/>
      <c r="B5" s="58"/>
      <c r="C5" s="46" t="s">
        <v>83</v>
      </c>
      <c r="D5" s="63" t="s">
        <v>69</v>
      </c>
      <c r="E5" s="63" t="s">
        <v>70</v>
      </c>
      <c r="F5" s="45"/>
    </row>
    <row r="6" spans="1:6" ht="15.75" thickBot="1" x14ac:dyDescent="0.3">
      <c r="A6" s="1">
        <v>1</v>
      </c>
      <c r="B6" s="1" t="s">
        <v>85</v>
      </c>
      <c r="C6" s="9">
        <v>0</v>
      </c>
      <c r="D6" s="9">
        <f>+'PAGE-1'!D18-'PAGE-4'!D7-D8</f>
        <v>5866628</v>
      </c>
      <c r="E6" s="9">
        <f>SUM(C6:D6)</f>
        <v>5866628</v>
      </c>
    </row>
    <row r="7" spans="1:6" ht="15.75" thickBot="1" x14ac:dyDescent="0.3">
      <c r="A7" s="1">
        <v>2</v>
      </c>
      <c r="B7" s="1" t="s">
        <v>71</v>
      </c>
      <c r="C7" s="9">
        <v>0</v>
      </c>
      <c r="D7" s="9">
        <v>5500000</v>
      </c>
      <c r="E7" s="9">
        <f>SUM(C7:D7)</f>
        <v>5500000</v>
      </c>
    </row>
    <row r="8" spans="1:6" ht="15.75" thickBot="1" x14ac:dyDescent="0.3">
      <c r="A8" s="1">
        <v>3</v>
      </c>
      <c r="B8" s="1" t="s">
        <v>72</v>
      </c>
      <c r="C8" s="9">
        <v>0</v>
      </c>
      <c r="D8" s="9">
        <v>3000000</v>
      </c>
      <c r="E8" s="9">
        <f>SUM(C8:D8)</f>
        <v>3000000</v>
      </c>
    </row>
    <row r="9" spans="1:6" ht="15.75" thickBot="1" x14ac:dyDescent="0.3">
      <c r="A9" s="2"/>
      <c r="B9" s="2"/>
      <c r="C9" s="1"/>
      <c r="D9" s="9"/>
      <c r="E9" s="9"/>
    </row>
    <row r="10" spans="1:6" ht="15.75" thickBot="1" x14ac:dyDescent="0.3">
      <c r="A10" s="19">
        <v>4</v>
      </c>
      <c r="B10" s="19" t="s">
        <v>73</v>
      </c>
      <c r="C10" s="19"/>
      <c r="D10" s="20">
        <f>SUM(D6:D8)</f>
        <v>14366628</v>
      </c>
      <c r="E10" s="20">
        <f>SUM(E6:E8)</f>
        <v>14366628</v>
      </c>
    </row>
    <row r="13" spans="1:6" x14ac:dyDescent="0.25">
      <c r="A13" s="22" t="s">
        <v>77</v>
      </c>
    </row>
    <row r="14" spans="1:6" x14ac:dyDescent="0.25">
      <c r="A14" s="24" t="s">
        <v>78</v>
      </c>
    </row>
    <row r="15" spans="1:6" x14ac:dyDescent="0.25">
      <c r="A15" s="22"/>
    </row>
    <row r="16" spans="1:6" x14ac:dyDescent="0.25">
      <c r="A16" s="22"/>
    </row>
    <row r="17" spans="1:1" x14ac:dyDescent="0.25">
      <c r="A17" s="22" t="s">
        <v>79</v>
      </c>
    </row>
    <row r="18" spans="1:1" x14ac:dyDescent="0.25">
      <c r="A18" s="22" t="s">
        <v>80</v>
      </c>
    </row>
    <row r="19" spans="1:1" x14ac:dyDescent="0.25">
      <c r="A19" s="25" t="s">
        <v>75</v>
      </c>
    </row>
    <row r="20" spans="1:1" x14ac:dyDescent="0.25">
      <c r="A20" s="25" t="s">
        <v>76</v>
      </c>
    </row>
    <row r="21" spans="1:1" x14ac:dyDescent="0.25">
      <c r="A21" s="14"/>
    </row>
  </sheetData>
  <mergeCells count="4">
    <mergeCell ref="A2:E2"/>
    <mergeCell ref="C4:E4"/>
    <mergeCell ref="B4:B5"/>
    <mergeCell ref="A4:A5"/>
  </mergeCells>
  <pageMargins left="0.7" right="0.7" top="1.19"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PAGE-1</vt:lpstr>
      <vt:lpstr>PAGE-2</vt:lpstr>
      <vt:lpstr>PAGE-3</vt:lpstr>
      <vt:lpstr>PAGE-4</vt:lpstr>
      <vt:lpstr>'PAGE-1'!Print_Area</vt:lpstr>
      <vt:lpstr>'PAGE-2'!Print_Area</vt:lpstr>
    </vt:vector>
  </TitlesOfParts>
  <Company>Home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Vivek</dc:creator>
  <cp:lastModifiedBy>PSACO</cp:lastModifiedBy>
  <cp:lastPrinted>2012-03-22T07:25:16Z</cp:lastPrinted>
  <dcterms:created xsi:type="dcterms:W3CDTF">2012-03-20T08:41:58Z</dcterms:created>
  <dcterms:modified xsi:type="dcterms:W3CDTF">2012-03-22T07:27:35Z</dcterms:modified>
</cp:coreProperties>
</file>