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codeName="ThisWorkbook" hidePivotFieldList="1"/>
  <mc:AlternateContent xmlns:mc="http://schemas.openxmlformats.org/markup-compatibility/2006">
    <mc:Choice Requires="x15">
      <x15ac:absPath xmlns:x15ac="http://schemas.microsoft.com/office/spreadsheetml/2010/11/ac" url="D:\Sumit\Study Documents\Formats\"/>
    </mc:Choice>
  </mc:AlternateContent>
  <xr:revisionPtr revIDLastSave="0" documentId="13_ncr:1_{8605FFE3-79D0-4C24-BC69-C77A30279AEB}" xr6:coauthVersionLast="47" xr6:coauthVersionMax="47" xr10:uidLastSave="{00000000-0000-0000-0000-000000000000}"/>
  <bookViews>
    <workbookView xWindow="-110" yWindow="-110" windowWidth="19420" windowHeight="10300" tabRatio="947" activeTab="1" xr2:uid="{00000000-000D-0000-FFFF-FFFF00000000}"/>
  </bookViews>
  <sheets>
    <sheet name="Financial Statements" sheetId="24" r:id="rId1"/>
    <sheet name="Note No. 1 &amp; 2" sheetId="18" r:id="rId2"/>
    <sheet name="Notes" sheetId="54" r:id="rId3"/>
    <sheet name="PPE new 13" sheetId="56" r:id="rId4"/>
    <sheet name="30-39" sheetId="26" r:id="rId5"/>
  </sheets>
  <externalReferences>
    <externalReference r:id="rId6"/>
    <externalReference r:id="rId7"/>
  </externalReferences>
  <definedNames>
    <definedName name="_xlnm._FilterDatabase" localSheetId="1" hidden="1">'Note No. 1 &amp; 2'!$A$2:$G$82</definedName>
    <definedName name="A">#REF!</definedName>
    <definedName name="adf">[1]List!$C$2:$C$40</definedName>
    <definedName name="adg">[1]List!$B$2:$B$140</definedName>
    <definedName name="G13g81">'[2]annexure to schedule -BS'!#REF!</definedName>
    <definedName name="mainhead">#REF!</definedName>
    <definedName name="mainheadlist">#REF!</definedName>
    <definedName name="mainheadstart">#REF!</definedName>
    <definedName name="_xlnm.Print_Area" localSheetId="4">'30-39'!$A$1:$H$148</definedName>
    <definedName name="_xlnm.Print_Area" localSheetId="0">'Financial Statements'!$A$2:$E$171</definedName>
    <definedName name="_xlnm.Print_Area" localSheetId="1">'Note No. 1 &amp; 2'!$A$1:$H$82</definedName>
    <definedName name="_xlnm.Print_Area" localSheetId="2">Notes!$A$1:$D$360</definedName>
    <definedName name="_xlnm.Print_Area" localSheetId="3">'PPE new 13'!$A$1:$L$67</definedName>
    <definedName name="_xlnm.Print_Titles" localSheetId="4">'30-39'!$1:$2</definedName>
    <definedName name="_xlnm.Print_Titles" localSheetId="1">'Note No. 1 &amp; 2'!$1:$3</definedName>
    <definedName name="_xlnm.Print_Titles" localSheetId="2">Notes!$1:$3</definedName>
    <definedName name="subhe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03" i="24" l="1"/>
  <c r="A39" i="24"/>
  <c r="E32" i="24"/>
  <c r="D32" i="24"/>
  <c r="E31" i="24"/>
  <c r="D31" i="24"/>
  <c r="D59" i="56"/>
  <c r="C59" i="56"/>
  <c r="D63" i="56"/>
  <c r="C63" i="56"/>
  <c r="D57" i="56"/>
  <c r="C57" i="56"/>
  <c r="D53" i="56"/>
  <c r="C53" i="56"/>
  <c r="A2" i="56"/>
  <c r="A1" i="56"/>
  <c r="J48" i="56"/>
  <c r="I48" i="56"/>
  <c r="J43" i="56"/>
  <c r="J46" i="56" s="1"/>
  <c r="I43" i="56"/>
  <c r="I46" i="56" s="1"/>
  <c r="J34" i="56"/>
  <c r="I34" i="56"/>
  <c r="K48" i="56"/>
  <c r="H48" i="56"/>
  <c r="G48" i="56"/>
  <c r="F48" i="56"/>
  <c r="E48" i="56"/>
  <c r="D48" i="56"/>
  <c r="C48" i="56"/>
  <c r="L45" i="56"/>
  <c r="L44" i="56"/>
  <c r="K43" i="56"/>
  <c r="K46" i="56" s="1"/>
  <c r="H43" i="56"/>
  <c r="G43" i="56"/>
  <c r="G46" i="56" s="1"/>
  <c r="F43" i="56"/>
  <c r="F46" i="56" s="1"/>
  <c r="E43" i="56"/>
  <c r="E46" i="56" s="1"/>
  <c r="D43" i="56"/>
  <c r="D46" i="56" s="1"/>
  <c r="C43" i="56"/>
  <c r="C46" i="56" s="1"/>
  <c r="L42" i="56"/>
  <c r="L41" i="56"/>
  <c r="L40" i="56"/>
  <c r="L36" i="56"/>
  <c r="L35" i="56"/>
  <c r="K34" i="56"/>
  <c r="K37" i="56" s="1"/>
  <c r="K50" i="56" s="1"/>
  <c r="H34" i="56"/>
  <c r="H37" i="56" s="1"/>
  <c r="G34" i="56"/>
  <c r="G37" i="56" s="1"/>
  <c r="F34" i="56"/>
  <c r="F37" i="56" s="1"/>
  <c r="E34" i="56"/>
  <c r="E37" i="56" s="1"/>
  <c r="D34" i="56"/>
  <c r="D37" i="56" s="1"/>
  <c r="C34" i="56"/>
  <c r="C37" i="56" s="1"/>
  <c r="L33" i="56"/>
  <c r="L32" i="56"/>
  <c r="L31" i="56"/>
  <c r="J21" i="56"/>
  <c r="J20" i="56"/>
  <c r="J18" i="56"/>
  <c r="J17" i="56"/>
  <c r="J16" i="56"/>
  <c r="J12" i="56"/>
  <c r="J11" i="56"/>
  <c r="I19" i="56"/>
  <c r="I22" i="56" s="1"/>
  <c r="I10" i="56"/>
  <c r="J9" i="56"/>
  <c r="J8" i="56"/>
  <c r="J7" i="56"/>
  <c r="I24" i="56"/>
  <c r="H24" i="56"/>
  <c r="G24" i="56"/>
  <c r="F24" i="56"/>
  <c r="E24" i="56"/>
  <c r="D24" i="56"/>
  <c r="C24" i="56"/>
  <c r="H19" i="56"/>
  <c r="G19" i="56"/>
  <c r="F19" i="56"/>
  <c r="E19" i="56"/>
  <c r="D19" i="56"/>
  <c r="C19" i="56"/>
  <c r="C22" i="56" s="1"/>
  <c r="H10" i="56"/>
  <c r="H13" i="56" s="1"/>
  <c r="G10" i="56"/>
  <c r="G13" i="56" s="1"/>
  <c r="F10" i="56"/>
  <c r="F13" i="56" s="1"/>
  <c r="E10" i="56"/>
  <c r="E13" i="56" s="1"/>
  <c r="D10" i="56"/>
  <c r="D13" i="56" s="1"/>
  <c r="C10" i="56"/>
  <c r="C13" i="56" s="1"/>
  <c r="D50" i="56" l="1"/>
  <c r="C50" i="56"/>
  <c r="I49" i="56"/>
  <c r="J49" i="56"/>
  <c r="I37" i="56"/>
  <c r="I50" i="56" s="1"/>
  <c r="J37" i="56"/>
  <c r="J50" i="56" s="1"/>
  <c r="L43" i="56"/>
  <c r="L46" i="56" s="1"/>
  <c r="E50" i="56"/>
  <c r="L48" i="56"/>
  <c r="C49" i="56"/>
  <c r="K49" i="56"/>
  <c r="D49" i="56"/>
  <c r="G50" i="56"/>
  <c r="F50" i="56"/>
  <c r="H25" i="56"/>
  <c r="F49" i="56"/>
  <c r="H49" i="56"/>
  <c r="L34" i="56"/>
  <c r="L37" i="56" s="1"/>
  <c r="G49" i="56"/>
  <c r="E49" i="56"/>
  <c r="H46" i="56"/>
  <c r="H50" i="56" s="1"/>
  <c r="C26" i="56"/>
  <c r="G25" i="56"/>
  <c r="F25" i="56"/>
  <c r="I25" i="56"/>
  <c r="C25" i="56"/>
  <c r="D25" i="56"/>
  <c r="I13" i="56"/>
  <c r="I26" i="56" s="1"/>
  <c r="E25" i="56"/>
  <c r="H22" i="56"/>
  <c r="H26" i="56" s="1"/>
  <c r="D22" i="56"/>
  <c r="D26" i="56" s="1"/>
  <c r="J19" i="56"/>
  <c r="J24" i="56"/>
  <c r="E22" i="56"/>
  <c r="E26" i="56" s="1"/>
  <c r="F22" i="56"/>
  <c r="F26" i="56" s="1"/>
  <c r="J10" i="56"/>
  <c r="G22" i="56"/>
  <c r="G26" i="56" s="1"/>
  <c r="L50" i="56" l="1"/>
  <c r="D30" i="24" s="1"/>
  <c r="L49" i="56"/>
  <c r="E30" i="24" s="1"/>
  <c r="J13" i="56"/>
  <c r="J25" i="56"/>
  <c r="E29" i="24" s="1"/>
  <c r="J22" i="56"/>
  <c r="J26" i="56" l="1"/>
  <c r="D29" i="24" s="1"/>
  <c r="C229" i="54"/>
  <c r="D228" i="54"/>
  <c r="D229" i="54" s="1"/>
  <c r="C228" i="54"/>
  <c r="D221" i="54"/>
  <c r="C221" i="54"/>
  <c r="D210" i="54"/>
  <c r="C210" i="54"/>
  <c r="D207" i="54"/>
  <c r="C207" i="54"/>
  <c r="D204" i="54"/>
  <c r="C204" i="54"/>
  <c r="D242" i="54"/>
  <c r="C242" i="54"/>
  <c r="D235" i="54"/>
  <c r="C235" i="54"/>
  <c r="C243" i="54" s="1"/>
  <c r="D164" i="54"/>
  <c r="C164" i="54"/>
  <c r="D157" i="54"/>
  <c r="C157" i="54"/>
  <c r="D154" i="54"/>
  <c r="C154" i="54"/>
  <c r="D146" i="54"/>
  <c r="C146" i="54"/>
  <c r="C211" i="54" l="1"/>
  <c r="D211" i="54"/>
  <c r="D243" i="54"/>
  <c r="C165" i="54"/>
  <c r="D165" i="54"/>
  <c r="D140" i="54" l="1"/>
  <c r="C140" i="54"/>
  <c r="E21" i="24"/>
  <c r="D21" i="24"/>
  <c r="E20" i="24"/>
  <c r="D20" i="24"/>
  <c r="D360" i="54"/>
  <c r="D338" i="54" s="1"/>
  <c r="C360" i="54"/>
  <c r="C338" i="54" s="1"/>
  <c r="C8" i="24"/>
  <c r="A139" i="26"/>
  <c r="A138" i="26"/>
  <c r="G144" i="26"/>
  <c r="G143" i="26"/>
  <c r="F144" i="26"/>
  <c r="F143" i="26"/>
  <c r="F137" i="26"/>
  <c r="A1" i="26"/>
  <c r="A1" i="18" l="1"/>
  <c r="C116" i="54"/>
  <c r="D22" i="24" s="1"/>
  <c r="D116" i="54"/>
  <c r="E22" i="24" s="1"/>
  <c r="D309" i="54"/>
  <c r="D316" i="54" s="1"/>
  <c r="D323" i="54" s="1"/>
  <c r="D328" i="54" s="1"/>
  <c r="C309" i="54"/>
  <c r="C316" i="54" s="1"/>
  <c r="C323" i="54" s="1"/>
  <c r="C328" i="54" s="1"/>
  <c r="D270" i="54"/>
  <c r="C270" i="54"/>
  <c r="D263" i="54"/>
  <c r="C263" i="54"/>
  <c r="D353" i="54"/>
  <c r="E77" i="24" s="1"/>
  <c r="C353" i="54"/>
  <c r="D77" i="24" s="1"/>
  <c r="D326" i="54"/>
  <c r="E76" i="24" s="1"/>
  <c r="C326" i="54"/>
  <c r="D76" i="24" s="1"/>
  <c r="D321" i="54"/>
  <c r="E75" i="24" s="1"/>
  <c r="C321" i="54"/>
  <c r="D75" i="24" s="1"/>
  <c r="D314" i="54"/>
  <c r="E74" i="24" s="1"/>
  <c r="C314" i="54"/>
  <c r="D74" i="24" s="1"/>
  <c r="D305" i="54"/>
  <c r="C305" i="54"/>
  <c r="D300" i="54"/>
  <c r="C300" i="54"/>
  <c r="D293" i="54"/>
  <c r="C293" i="54"/>
  <c r="D287" i="54"/>
  <c r="C287" i="54"/>
  <c r="D281" i="54"/>
  <c r="C281" i="54"/>
  <c r="C275" i="54"/>
  <c r="D275" i="54"/>
  <c r="D268" i="54"/>
  <c r="E69" i="24" s="1"/>
  <c r="C268" i="54"/>
  <c r="D69" i="24" s="1"/>
  <c r="D259" i="54"/>
  <c r="D261" i="54" s="1"/>
  <c r="E68" i="24" s="1"/>
  <c r="C259" i="54"/>
  <c r="C261" i="54" s="1"/>
  <c r="D68" i="24" s="1"/>
  <c r="D250" i="54"/>
  <c r="E45" i="24" s="1"/>
  <c r="C250" i="54"/>
  <c r="D45" i="24" s="1"/>
  <c r="E44" i="24"/>
  <c r="D44" i="24"/>
  <c r="E43" i="24"/>
  <c r="D43" i="24"/>
  <c r="E42" i="24"/>
  <c r="D42" i="24"/>
  <c r="C198" i="54"/>
  <c r="D41" i="24" s="1"/>
  <c r="D198" i="54"/>
  <c r="E41" i="24" s="1"/>
  <c r="D184" i="54"/>
  <c r="E40" i="24" s="1"/>
  <c r="C184" i="54"/>
  <c r="D40" i="24" s="1"/>
  <c r="D171" i="54"/>
  <c r="E37" i="24" s="1"/>
  <c r="C171" i="54"/>
  <c r="D37" i="24" s="1"/>
  <c r="E36" i="24"/>
  <c r="D36" i="24"/>
  <c r="E34" i="24"/>
  <c r="D34" i="24"/>
  <c r="C123" i="54"/>
  <c r="D23" i="24" s="1"/>
  <c r="D123" i="54"/>
  <c r="E23" i="24" s="1"/>
  <c r="B123" i="54"/>
  <c r="D99" i="54"/>
  <c r="C99" i="54"/>
  <c r="D97" i="54"/>
  <c r="C97" i="54"/>
  <c r="B94" i="54"/>
  <c r="D89" i="54"/>
  <c r="E18" i="24" s="1"/>
  <c r="C89" i="54"/>
  <c r="D18" i="24" s="1"/>
  <c r="D79" i="54"/>
  <c r="E15" i="24" s="1"/>
  <c r="C79" i="54"/>
  <c r="D15" i="24" s="1"/>
  <c r="D72" i="54"/>
  <c r="E14" i="24" s="1"/>
  <c r="C72" i="54"/>
  <c r="D14" i="24" s="1"/>
  <c r="D66" i="54"/>
  <c r="C66" i="54"/>
  <c r="D58" i="54"/>
  <c r="C58" i="54"/>
  <c r="D42" i="54"/>
  <c r="E12" i="24" s="1"/>
  <c r="C42" i="54"/>
  <c r="D12" i="24" s="1"/>
  <c r="A26" i="54"/>
  <c r="C31" i="54"/>
  <c r="D9" i="24" s="1"/>
  <c r="D31" i="54"/>
  <c r="E9" i="24" s="1"/>
  <c r="B26" i="54"/>
  <c r="D23" i="54"/>
  <c r="C17" i="54" s="1"/>
  <c r="C8" i="54"/>
  <c r="D13" i="54"/>
  <c r="C7" i="54" s="1"/>
  <c r="D3" i="54"/>
  <c r="A1" i="54"/>
  <c r="D158" i="24"/>
  <c r="E165" i="24"/>
  <c r="D165" i="24"/>
  <c r="E164" i="24"/>
  <c r="D164" i="24"/>
  <c r="A168" i="24"/>
  <c r="A147" i="26" s="1"/>
  <c r="A167" i="24"/>
  <c r="A146" i="26" s="1"/>
  <c r="A165" i="24"/>
  <c r="A144" i="26" s="1"/>
  <c r="A157" i="24"/>
  <c r="E112" i="24"/>
  <c r="A107" i="24"/>
  <c r="A106" i="24"/>
  <c r="A104" i="24"/>
  <c r="E104" i="24"/>
  <c r="E103" i="24"/>
  <c r="D103" i="24"/>
  <c r="D104" i="24"/>
  <c r="D97" i="24"/>
  <c r="E66" i="24"/>
  <c r="J4" i="56" s="1"/>
  <c r="J28" i="56" s="1"/>
  <c r="B46" i="24"/>
  <c r="A11" i="24"/>
  <c r="A17" i="24" s="1"/>
  <c r="C94" i="24"/>
  <c r="D70" i="24" l="1"/>
  <c r="E70" i="24"/>
  <c r="A33" i="54"/>
  <c r="A47" i="54" s="1"/>
  <c r="A69" i="54" s="1"/>
  <c r="A74" i="54" s="1"/>
  <c r="A81" i="54" s="1"/>
  <c r="A94" i="54" s="1"/>
  <c r="A107" i="54" s="1"/>
  <c r="A118" i="54" s="1"/>
  <c r="A125" i="54" s="1"/>
  <c r="A150" i="54" s="1"/>
  <c r="A167" i="54" s="1"/>
  <c r="A173" i="54" s="1"/>
  <c r="A189" i="54" s="1"/>
  <c r="A200" i="54" s="1"/>
  <c r="A213" i="54" s="1"/>
  <c r="A231" i="54" s="1"/>
  <c r="A245" i="54" s="1"/>
  <c r="A252" i="54" s="1"/>
  <c r="A263" i="54" s="1"/>
  <c r="A270" i="54" s="1"/>
  <c r="A309" i="54" s="1"/>
  <c r="A316" i="54" s="1"/>
  <c r="A323" i="54" s="1"/>
  <c r="A328" i="54" s="1"/>
  <c r="A4" i="26" s="1"/>
  <c r="A13" i="26" s="1"/>
  <c r="A14" i="26" s="1"/>
  <c r="A16" i="26" s="1"/>
  <c r="A18" i="26" s="1"/>
  <c r="A20" i="26" s="1"/>
  <c r="A38" i="26" s="1"/>
  <c r="A39" i="26" s="1"/>
  <c r="A40" i="26" s="1"/>
  <c r="C9" i="24"/>
  <c r="D306" i="54"/>
  <c r="C306" i="54"/>
  <c r="C288" i="54"/>
  <c r="D288" i="54"/>
  <c r="C67" i="54"/>
  <c r="D67" i="54"/>
  <c r="D24" i="54"/>
  <c r="E8" i="24" s="1"/>
  <c r="C13" i="54"/>
  <c r="D13" i="24" l="1"/>
  <c r="D35" i="24"/>
  <c r="E35" i="24"/>
  <c r="E13" i="24"/>
  <c r="E24" i="24" s="1"/>
  <c r="D307" i="54"/>
  <c r="E73" i="24" s="1"/>
  <c r="C307" i="54"/>
  <c r="D73" i="24" s="1"/>
  <c r="C23" i="54"/>
  <c r="C24" i="54" s="1"/>
  <c r="D8" i="24" s="1"/>
  <c r="A97" i="24"/>
  <c r="A158" i="24" s="1"/>
  <c r="A137" i="26" s="1"/>
  <c r="H100" i="26"/>
  <c r="G63" i="26"/>
  <c r="G98" i="26" s="1"/>
  <c r="G129" i="26" s="1"/>
  <c r="H63" i="26"/>
  <c r="H98" i="26" s="1"/>
  <c r="H129" i="26" s="1"/>
  <c r="C35" i="24"/>
  <c r="C14" i="24"/>
  <c r="C15" i="24" s="1"/>
  <c r="C18" i="24" s="1"/>
  <c r="C19" i="24" s="1"/>
  <c r="C22" i="24" s="1"/>
  <c r="C23" i="24" s="1"/>
  <c r="C28" i="24" s="1"/>
  <c r="C34" i="24" s="1"/>
  <c r="C36" i="24" s="1"/>
  <c r="C37" i="24" s="1"/>
  <c r="D24" i="24" l="1"/>
  <c r="E150" i="24"/>
  <c r="D113" i="24" l="1"/>
  <c r="H103" i="26" l="1"/>
  <c r="H102" i="26"/>
  <c r="H71" i="26"/>
  <c r="D138" i="24" l="1"/>
  <c r="D139" i="24" l="1"/>
  <c r="D143" i="24" l="1"/>
  <c r="D142" i="24"/>
  <c r="D151" i="24"/>
  <c r="D154" i="24"/>
  <c r="J34" i="26"/>
  <c r="D140" i="24" l="1"/>
  <c r="D144" i="24" s="1"/>
  <c r="E113" i="24" l="1"/>
  <c r="D78" i="24" l="1"/>
  <c r="D150" i="24"/>
  <c r="D80" i="24" l="1"/>
  <c r="E138" i="24"/>
  <c r="E143" i="24"/>
  <c r="D115" i="24" l="1"/>
  <c r="D123" i="24" s="1"/>
  <c r="D133" i="24" s="1"/>
  <c r="D135" i="24" s="1"/>
  <c r="D152" i="24" s="1"/>
  <c r="D82" i="24"/>
  <c r="D84" i="24" s="1"/>
  <c r="B142" i="24" l="1"/>
  <c r="B139" i="24"/>
  <c r="H110" i="26" l="1"/>
  <c r="H81" i="26"/>
  <c r="H85" i="26" s="1"/>
  <c r="G81" i="26"/>
  <c r="D153" i="24" l="1"/>
  <c r="E154" i="24" l="1"/>
  <c r="E46" i="24"/>
  <c r="E1" i="24" s="1"/>
  <c r="D46" i="24" l="1"/>
  <c r="D1" i="24" s="1"/>
  <c r="G103" i="26" l="1"/>
  <c r="G102" i="26"/>
  <c r="G84" i="26"/>
  <c r="G85" i="26"/>
  <c r="G76" i="26"/>
  <c r="G120" i="26" s="1"/>
  <c r="G77" i="26"/>
  <c r="G126" i="26" s="1"/>
  <c r="H86" i="26"/>
  <c r="H87" i="26" s="1"/>
  <c r="H106" i="26" s="1"/>
  <c r="H79" i="26"/>
  <c r="H91" i="26"/>
  <c r="H109" i="26" s="1"/>
  <c r="H115" i="26" s="1"/>
  <c r="H93" i="26" l="1"/>
  <c r="H96" i="26" s="1"/>
  <c r="H125" i="26" l="1"/>
  <c r="G125" i="26"/>
  <c r="G116" i="26"/>
  <c r="G86" i="26"/>
  <c r="G87" i="26" s="1"/>
  <c r="G106" i="26" s="1"/>
  <c r="G88" i="26" l="1"/>
  <c r="H88" i="26"/>
  <c r="H121" i="26"/>
  <c r="H124" i="26" s="1"/>
  <c r="H127" i="26" s="1"/>
  <c r="G123" i="26" s="1"/>
  <c r="H111" i="26"/>
  <c r="H107" i="26"/>
  <c r="G107" i="26"/>
  <c r="G51" i="26"/>
  <c r="G60" i="26" s="1"/>
  <c r="G91" i="26" s="1"/>
  <c r="G74" i="26" l="1"/>
  <c r="G79" i="26" s="1"/>
  <c r="G92" i="26" s="1"/>
  <c r="G110" i="26" s="1"/>
  <c r="G65" i="26"/>
  <c r="G71" i="26" s="1"/>
  <c r="G109" i="26"/>
  <c r="G93" i="26" l="1"/>
  <c r="G96" i="26" s="1"/>
  <c r="G115" i="26"/>
  <c r="G121" i="26" s="1"/>
  <c r="G124" i="26" s="1"/>
  <c r="G127" i="26" s="1"/>
  <c r="G111" i="26"/>
  <c r="C40" i="24" l="1"/>
  <c r="C41" i="24" l="1"/>
  <c r="C42" i="24" s="1"/>
  <c r="C43" i="24" s="1"/>
  <c r="C44" i="24" s="1"/>
  <c r="C45" i="24" s="1"/>
  <c r="C68" i="24" s="1"/>
  <c r="C69" i="24" s="1"/>
  <c r="C73" i="24" s="1"/>
  <c r="C74" i="24" l="1"/>
  <c r="C75" i="24" s="1"/>
  <c r="C76" i="24" s="1"/>
  <c r="C77" i="24" s="1"/>
  <c r="A169" i="24" l="1"/>
  <c r="A148" i="26" s="1"/>
  <c r="A164" i="24" l="1"/>
  <c r="A143" i="26" s="1"/>
  <c r="A105" i="24"/>
  <c r="A166" i="24"/>
  <c r="A145" i="26" s="1"/>
  <c r="A108" i="24"/>
  <c r="A64" i="24"/>
  <c r="A110" i="24"/>
  <c r="A5" i="26" l="1"/>
  <c r="A9" i="26" s="1"/>
  <c r="A21" i="26" l="1"/>
  <c r="A29" i="26" s="1"/>
  <c r="A135" i="26" l="1"/>
  <c r="E139" i="24" l="1"/>
  <c r="E151" i="24" l="1"/>
  <c r="E140" i="24"/>
  <c r="E142" i="24"/>
  <c r="E144" i="24" l="1"/>
  <c r="E78" i="24"/>
  <c r="E80" i="24" l="1"/>
  <c r="E82" i="24" s="1"/>
  <c r="E84" i="24" l="1"/>
  <c r="E115" i="24"/>
  <c r="E123" i="24" s="1"/>
  <c r="E133" i="24" l="1"/>
  <c r="E135" i="24" s="1"/>
  <c r="E152" i="24" s="1"/>
  <c r="D88" i="24" l="1"/>
  <c r="D89" i="24" l="1"/>
  <c r="E88" i="24"/>
  <c r="E89" i="24" l="1"/>
</calcChain>
</file>

<file path=xl/sharedStrings.xml><?xml version="1.0" encoding="utf-8"?>
<sst xmlns="http://schemas.openxmlformats.org/spreadsheetml/2006/main" count="856" uniqueCount="577">
  <si>
    <t>Particulars</t>
  </si>
  <si>
    <t>Total</t>
  </si>
  <si>
    <t>Tangible Assets</t>
  </si>
  <si>
    <t>As per our report of even date attached.</t>
  </si>
  <si>
    <t>Others</t>
  </si>
  <si>
    <t>Rent</t>
  </si>
  <si>
    <t>Raw Material</t>
  </si>
  <si>
    <t>Finished Goods</t>
  </si>
  <si>
    <t>Other Income</t>
  </si>
  <si>
    <t>Security Deposits</t>
  </si>
  <si>
    <t>Interest Income</t>
  </si>
  <si>
    <t>Work in progress</t>
  </si>
  <si>
    <t>Opening balance</t>
  </si>
  <si>
    <t>Investment In Equity Instruments</t>
  </si>
  <si>
    <t>Note No.</t>
  </si>
  <si>
    <t>Depreciation</t>
  </si>
  <si>
    <t>Other Current Assets</t>
  </si>
  <si>
    <t>See accompanying notes forming part of the financial statements</t>
  </si>
  <si>
    <t>Long Term Provisions</t>
  </si>
  <si>
    <t>Basis of Accounting</t>
  </si>
  <si>
    <t>Inventories</t>
  </si>
  <si>
    <t>Revenue Recognition</t>
  </si>
  <si>
    <t>Expenditure</t>
  </si>
  <si>
    <t>Expenditure is accounted on accrual basis and provision is made for all known losses and liabilities.</t>
  </si>
  <si>
    <t>Taxation</t>
  </si>
  <si>
    <t>Provisions, Contingent Liabilities and Contingent Assets</t>
  </si>
  <si>
    <t>Provisions involving substantial degree of estimation in measurement are recognized when there is a present obligation as a result of past events and it is probable that there will be outflow of resources. Contingent Liabilities are not recognized, but are disclosed in the notes. Contingent assets are neither recognized nor disclosed in the financial statements.</t>
  </si>
  <si>
    <t>There are no indications of impairment on any individual cash generating assets or on cash generating units in the opinion of management and therefore no test of impairment is carried out.</t>
  </si>
  <si>
    <t>Partner</t>
  </si>
  <si>
    <t>Stores &amp; Spares</t>
  </si>
  <si>
    <t>Reserves and Surplus</t>
  </si>
  <si>
    <t>Deferred Tax</t>
  </si>
  <si>
    <t>1.</t>
  </si>
  <si>
    <t>2.</t>
  </si>
  <si>
    <t>3.</t>
  </si>
  <si>
    <t>I.</t>
  </si>
  <si>
    <t>II.</t>
  </si>
  <si>
    <t>III.</t>
  </si>
  <si>
    <t>IV.</t>
  </si>
  <si>
    <t>a.</t>
  </si>
  <si>
    <t>b.</t>
  </si>
  <si>
    <t>c.</t>
  </si>
  <si>
    <t>d.</t>
  </si>
  <si>
    <t>e.</t>
  </si>
  <si>
    <t>f.</t>
  </si>
  <si>
    <t>g.</t>
  </si>
  <si>
    <t>Current Tax is determined on the profit of the year in accordance with the provisions of the Income Tax Act, 1961.</t>
  </si>
  <si>
    <t>Deferred Tax is calculated at the rates and laws that have been enacted or substantively enacted as at the Balance Sheet date and is recognized on timing difference that originate in one period and are capable of reversal in one or more subsequent periods. Deferred tax assets, subject to consideration of prudence, are recognized and carried forward only to the extent that they can be realized.</t>
  </si>
  <si>
    <t>h.</t>
  </si>
  <si>
    <t>EQUITY AND LIABILITIES</t>
  </si>
  <si>
    <t>Non-Current Liabilities</t>
  </si>
  <si>
    <t>Deferred tax liabilities (Net)</t>
  </si>
  <si>
    <t>Long-term borrowings</t>
  </si>
  <si>
    <t>Current Liabilities</t>
  </si>
  <si>
    <t>Short-term borrowings</t>
  </si>
  <si>
    <t>Trade payables</t>
  </si>
  <si>
    <t>Other current liabilities</t>
  </si>
  <si>
    <t>ASSETS</t>
  </si>
  <si>
    <t>Non-current assets</t>
  </si>
  <si>
    <t>Non Current Investments</t>
  </si>
  <si>
    <t>Long term loans and advances</t>
  </si>
  <si>
    <t>Other Non Current Assets</t>
  </si>
  <si>
    <t>Current Assets</t>
  </si>
  <si>
    <t>Trade Receivables</t>
  </si>
  <si>
    <t>Short Term Loans and Advances</t>
  </si>
  <si>
    <t xml:space="preserve"> (ii)  Intangible Assets</t>
  </si>
  <si>
    <t>EXPENSES</t>
  </si>
  <si>
    <t>Finance Cost</t>
  </si>
  <si>
    <t>Other Expenses</t>
  </si>
  <si>
    <t>Revenue from Operations</t>
  </si>
  <si>
    <t>Tax Expense</t>
  </si>
  <si>
    <t>Long Term Borrowings</t>
  </si>
  <si>
    <t>Cash on hand</t>
  </si>
  <si>
    <t>Changes in inventories of Finished Goods, Work in Progress and Stock in trade</t>
  </si>
  <si>
    <t>Insurance</t>
  </si>
  <si>
    <t>Related Party Disclosure</t>
  </si>
  <si>
    <t>Name of Related Party</t>
  </si>
  <si>
    <t>Details of Related Parties</t>
  </si>
  <si>
    <t>Key Managerial Personnel:</t>
  </si>
  <si>
    <t>Relative of Key Managerial Personnel:</t>
  </si>
  <si>
    <r>
      <rPr>
        <b/>
        <u/>
        <sz val="12"/>
        <color theme="1"/>
        <rFont val="Calibri"/>
        <family val="2"/>
        <scheme val="minor"/>
      </rPr>
      <t>Note :</t>
    </r>
    <r>
      <rPr>
        <u/>
        <sz val="12"/>
        <color theme="1"/>
        <rFont val="Calibri"/>
        <family val="2"/>
        <scheme val="minor"/>
      </rPr>
      <t xml:space="preserve"> Related Parties have been identified by the management</t>
    </r>
  </si>
  <si>
    <t>i.</t>
  </si>
  <si>
    <t>Nature of Balance</t>
  </si>
  <si>
    <t>Short - term provisions</t>
  </si>
  <si>
    <t>Foreign Exchange Transactions</t>
  </si>
  <si>
    <t>Investments</t>
  </si>
  <si>
    <t>Long term investments are stated at cost of acquisition. Provision, if any, is made to recognise a decline other than a temporary , in the value of long term investments.</t>
  </si>
  <si>
    <t>Investments that are readily realizable and are intended to be held for not more than one year from the balance sheet date are classified as current investments and are stated at lower of cost and fair market value. All other investments are classified as long term investments.</t>
  </si>
  <si>
    <t>j.</t>
  </si>
  <si>
    <t>k.</t>
  </si>
  <si>
    <t>l.</t>
  </si>
  <si>
    <t>m.</t>
  </si>
  <si>
    <t>n.</t>
  </si>
  <si>
    <t>o.</t>
  </si>
  <si>
    <t>Trade Receivable</t>
  </si>
  <si>
    <t>Rent Income</t>
  </si>
  <si>
    <t>Present Value of Obligation as at the beginning of the period</t>
  </si>
  <si>
    <t>Acquisition adjustment</t>
  </si>
  <si>
    <t>Interest Cost</t>
  </si>
  <si>
    <t>Past Service Cost</t>
  </si>
  <si>
    <t>Curtailment Cost / (Credit)</t>
  </si>
  <si>
    <t>Settlement Cost / (Credit)</t>
  </si>
  <si>
    <t>Benefit Paid</t>
  </si>
  <si>
    <t>Actuarial (gain)/ loss on obligations</t>
  </si>
  <si>
    <t>Present Value of Obligation as at the end of the period</t>
  </si>
  <si>
    <t>Fair Value of Plan Assets at the beginning of the period</t>
  </si>
  <si>
    <t>Acquisition Adjustments</t>
  </si>
  <si>
    <t>Expected Return on Plan Assets</t>
  </si>
  <si>
    <t>Contributions</t>
  </si>
  <si>
    <t>Benefits Paid</t>
  </si>
  <si>
    <t>Actuarial Gain /( loss) on Plan Assets</t>
  </si>
  <si>
    <t xml:space="preserve">Fair Value of Plan Assets at the end of the period </t>
  </si>
  <si>
    <t>Fair value of plan asset at the beginning of period</t>
  </si>
  <si>
    <t>Actual return on plan assets</t>
  </si>
  <si>
    <t>Fair value of plan assets at the end of period</t>
  </si>
  <si>
    <t xml:space="preserve">Excess of actual over expected return on plan assets </t>
  </si>
  <si>
    <t>Actuarial gain/(loss) for the period – Obligation</t>
  </si>
  <si>
    <t>Actuarial (gain)/loss for the period - Plan Assets</t>
  </si>
  <si>
    <t>Total (gain) / loss for the period</t>
  </si>
  <si>
    <t>Actuarial (gain) / loss recognized in the period</t>
  </si>
  <si>
    <t>Unrecognized actuarial (gains) / losses at the end of period</t>
  </si>
  <si>
    <t>Fair Value of Plan Assets as at the end of the period</t>
  </si>
  <si>
    <t>Funded Status</t>
  </si>
  <si>
    <t>Unrecognized Actuarial (gains) / losses</t>
  </si>
  <si>
    <t>Un recognised past service cost (non vested benefit)</t>
  </si>
  <si>
    <t xml:space="preserve">Net Liability Recognized in Balance Sheet </t>
  </si>
  <si>
    <t>Net actuarial (gain)/ loss recognized in the period</t>
  </si>
  <si>
    <t>Expenses Recognized in the statement of Profit &amp; Loss</t>
  </si>
  <si>
    <t>Plan Assets</t>
  </si>
  <si>
    <t>Surplus (Deficit)</t>
  </si>
  <si>
    <t>Experience adjustments on plan liabilities (Loss)/Gain</t>
  </si>
  <si>
    <t>Experience adjustments on plan assets (Loss)/Gain</t>
  </si>
  <si>
    <t xml:space="preserve">     (ii) Payment made out of the fund                                  </t>
  </si>
  <si>
    <t xml:space="preserve">Actual return on plan assets                                                 </t>
  </si>
  <si>
    <t>Funds managed by Insurer</t>
  </si>
  <si>
    <t xml:space="preserve">Present value of obligation as at end of period                  </t>
  </si>
  <si>
    <t>Employee Benefits :</t>
  </si>
  <si>
    <t>Actuarial assumptions</t>
  </si>
  <si>
    <t>Discount Rate</t>
  </si>
  <si>
    <t>Rate of Increase in compensation levels</t>
  </si>
  <si>
    <t>Rate of return on plan assets</t>
  </si>
  <si>
    <t>Changes in Present Value of obligations during the period</t>
  </si>
  <si>
    <t>Current service cost</t>
  </si>
  <si>
    <t>Changes in the fair value of plan assets during the period</t>
  </si>
  <si>
    <t>Fair value of plan assets</t>
  </si>
  <si>
    <t>Actuarial Gain / Loss recognised for the period</t>
  </si>
  <si>
    <t>The amounts to be recognised in balance sheet and the statement of profit &amp; loss</t>
  </si>
  <si>
    <t>Recognition of expenses of the enterprise</t>
  </si>
  <si>
    <t>Expected return on plan assets</t>
  </si>
  <si>
    <t>Amount for the current period</t>
  </si>
  <si>
    <t>Reconciliation statement of expenses in the statement of profit &amp; loss</t>
  </si>
  <si>
    <t>Present value of obligation as at the beginning of the period</t>
  </si>
  <si>
    <t>Benefit Paid :</t>
  </si>
  <si>
    <t xml:space="preserve">     (i)  Directly paid by the enterprises</t>
  </si>
  <si>
    <t>Expenses recognized in the statement of profit &amp; loss</t>
  </si>
  <si>
    <t>Major Categories of plan assets ( as percentage of total plan assets )</t>
  </si>
  <si>
    <t>Present Value of Obligations at the end of the period</t>
  </si>
  <si>
    <t>V.</t>
  </si>
  <si>
    <t>VI.</t>
  </si>
  <si>
    <t>VII.</t>
  </si>
  <si>
    <t>VIII.</t>
  </si>
  <si>
    <t>IX.</t>
  </si>
  <si>
    <t>X.</t>
  </si>
  <si>
    <t>Movement in the liability recognized in the balance sheet</t>
  </si>
  <si>
    <t>Opening Net liability</t>
  </si>
  <si>
    <t>Expenses as above</t>
  </si>
  <si>
    <t>Benefits paid directly by the enterprise</t>
  </si>
  <si>
    <t>Contributions paid into the fund</t>
  </si>
  <si>
    <t>Closing Net Liability</t>
  </si>
  <si>
    <t>Cash Flow from Operating Activities</t>
  </si>
  <si>
    <t>Net profit as per The Statement of Profit &amp; Loss before Tax</t>
  </si>
  <si>
    <t>Expenses related with financing activities</t>
  </si>
  <si>
    <t>Operating Profit Before Working Capital Changes</t>
  </si>
  <si>
    <t>Adjustment for Current Assets &amp; Liabilities</t>
  </si>
  <si>
    <t>(Increase)/Decrease in trade receivable</t>
  </si>
  <si>
    <t>(Increase)/Decrease in stock in trade</t>
  </si>
  <si>
    <t>(Increase)/Decrease in other current assets</t>
  </si>
  <si>
    <t>Direct taxes paid</t>
  </si>
  <si>
    <t>Increase/(Decrease) in trade payable</t>
  </si>
  <si>
    <t>( A )</t>
  </si>
  <si>
    <t>(B)</t>
  </si>
  <si>
    <t>Purchase of fixed assets</t>
  </si>
  <si>
    <t>Cash flow from Investment Activities</t>
  </si>
  <si>
    <t>( B )</t>
  </si>
  <si>
    <t>Cash flow from Financing Activities</t>
  </si>
  <si>
    <t>(C)</t>
  </si>
  <si>
    <t>( C )</t>
  </si>
  <si>
    <t>Adjustment for:-</t>
  </si>
  <si>
    <t>Sale of Fixed Assets</t>
  </si>
  <si>
    <t>Increase/(Decrease) in current liabilities</t>
  </si>
  <si>
    <t>Interest &amp; other finance expenses paid</t>
  </si>
  <si>
    <t xml:space="preserve"> (iii) Capital Work in Progress</t>
  </si>
  <si>
    <t>Operating Cycle</t>
  </si>
  <si>
    <t>Cash Generated from (utilized in) Operating activities</t>
  </si>
  <si>
    <t>Cost includes cost of purchase and other costs included in bringing the inventories to their present location and condition. The method of valuation of various categories of inventory are as follows :-</t>
  </si>
  <si>
    <r>
      <rPr>
        <u/>
        <sz val="12"/>
        <rFont val="Calibri"/>
        <family val="2"/>
        <scheme val="minor"/>
      </rPr>
      <t>Work in Progress &amp; Finished goods</t>
    </r>
    <r>
      <rPr>
        <sz val="12"/>
        <rFont val="Calibri"/>
        <family val="2"/>
        <scheme val="minor"/>
      </rPr>
      <t xml:space="preserve"> : Cost of Raw Material Consumed plus appropriate share of overheads.</t>
    </r>
  </si>
  <si>
    <r>
      <rPr>
        <u/>
        <sz val="12"/>
        <rFont val="Calibri"/>
        <family val="2"/>
        <scheme val="minor"/>
      </rPr>
      <t>Stores, Spares &amp; Packing Materials</t>
    </r>
    <r>
      <rPr>
        <sz val="12"/>
        <rFont val="Calibri"/>
        <family val="2"/>
        <scheme val="minor"/>
      </rPr>
      <t xml:space="preserve"> : At Cost ( FIFO Method )</t>
    </r>
  </si>
  <si>
    <t>Cash and Bank Balance</t>
  </si>
  <si>
    <t>(Refer Note No. 2 b for method of valuation)</t>
  </si>
  <si>
    <t>Foreign Exchange fluctuation</t>
  </si>
  <si>
    <t>( Amount in Rs. )</t>
  </si>
  <si>
    <t>Cash Flow Statements</t>
  </si>
  <si>
    <t>(Increase)/Decrease in long term loans &amp; advances</t>
  </si>
  <si>
    <t>(Increase)/Decrease in short term loans &amp; advances</t>
  </si>
  <si>
    <t>Increase/(Decrease) in provisions</t>
  </si>
  <si>
    <t>Rental Income</t>
  </si>
  <si>
    <t>Increase/(Decrease) in Short term borrowings</t>
  </si>
  <si>
    <t>Increase/(Decrease) in Long term borrowings</t>
  </si>
  <si>
    <t>Use of estimates</t>
  </si>
  <si>
    <t>Non Current Investment</t>
  </si>
  <si>
    <t>Tangible Assets and Depreciation</t>
  </si>
  <si>
    <t>Intangible Assets</t>
  </si>
  <si>
    <r>
      <rPr>
        <u/>
        <sz val="12"/>
        <rFont val="Calibri"/>
        <family val="2"/>
        <scheme val="minor"/>
      </rPr>
      <t>Raw Materials</t>
    </r>
    <r>
      <rPr>
        <sz val="12"/>
        <rFont val="Calibri"/>
        <family val="2"/>
        <scheme val="minor"/>
      </rPr>
      <t xml:space="preserve"> : At lower of cost or net realisable value (FIFO Method)</t>
    </r>
  </si>
  <si>
    <t>Employees Retirement Benefits</t>
  </si>
  <si>
    <t xml:space="preserve"> The  undiscounted  amount  of  short  term  employee  benefits  expected to be  paid in  exchange for  the services  rendered  by  employees are recognised  as an  expense  during  the  period  when  the  employees   render the  services.</t>
  </si>
  <si>
    <t>Defined Contribution Plans</t>
  </si>
  <si>
    <t>Defined Benefit Plans</t>
  </si>
  <si>
    <t>Gratuity  liability is a  defined benefit obligation and is provided for on the basis of an actuarial valuation on projected unit credit (PUC)  method  at  the end  of each year. Actuarial  gains/losses are  immediately  taken to the statement  of profit  and loss  and are not deferred. Accumulated gratuity, which is  expected to be utilized within the next 12 months, is treated as short-term employee benefit  and which is expected to be carried forward beyond 12 months, as long term employees benefit for measurement purpose.</t>
  </si>
  <si>
    <t>Foreign currency transactions are recorded in the reporting currency, by applying to the foreign currency amount the exchange rate between the reporting currency and the foreign currency at the date of the transaction.</t>
  </si>
  <si>
    <t>(ii) Conversion</t>
  </si>
  <si>
    <t>Foreign currency monetary items are retranslated using the exchange rate prevailing at the reporting date.</t>
  </si>
  <si>
    <t>(iii)  Exchange difference</t>
  </si>
  <si>
    <t>Borrowing Costs</t>
  </si>
  <si>
    <t>Borrowing cost includes interest, amortization of ancillary cost incurred in connection with the arrangement of borrowings and exchange differences arising from foreign currency borrowings to the extent they are regarded as an adjustment to the interest cost.</t>
  </si>
  <si>
    <t>Borrowing costs directly attributable to the acquisition, construction or production of an asset that necessarily takes a substantial period of time to get ready for its intended use or sale are capitalized as part of the cost of the respective asset. All other borrowing costs are expensed in the period they occur.</t>
  </si>
  <si>
    <t>Sale of Goods</t>
  </si>
  <si>
    <t>Interest income</t>
  </si>
  <si>
    <t>Tangible assets are measured on cost basis except land. Land measured at revaluation model. Land is Leasehold for a period of 99 Years.</t>
  </si>
  <si>
    <t>Other income is recognized on accrual basis.</t>
  </si>
  <si>
    <t>The preparation of financial statements in conformity with Indian GAAP requires managements to make judgments, estimates and assumption that affect the reported amounts of revenues, expenses, assets and liabilities and the disclosure of contingent liabilities, at the end of the reporting period. Although these estimates are based on the management's best knowledge of current events and actions, uncertainty about these assumptions and estimates could result in the outcomes requiring a material adjustment to the carrying amounts of assets or liabilities in future periods.</t>
  </si>
  <si>
    <t>Nature of Transactions</t>
  </si>
  <si>
    <t>Sale of goods</t>
  </si>
  <si>
    <t>Purchase of goods</t>
  </si>
  <si>
    <t>Previous's Year Figures have been regrouped/reclassified wherever necessary to correspond with the current year's classification/disclosure.</t>
  </si>
  <si>
    <t>Effect Foreign Exchange fluctuation</t>
  </si>
  <si>
    <r>
      <rPr>
        <u/>
        <sz val="12"/>
        <rFont val="Calibri"/>
        <family val="2"/>
        <scheme val="minor"/>
      </rPr>
      <t>Finished goods</t>
    </r>
    <r>
      <rPr>
        <sz val="12"/>
        <rFont val="Calibri"/>
        <family val="2"/>
        <scheme val="minor"/>
      </rPr>
      <t xml:space="preserve"> : Cost of Raw Material Consumed plus appropriate share of overheads based  on normal operating capacity.</t>
    </r>
  </si>
  <si>
    <t xml:space="preserve">Chartered Accountants                                                      </t>
  </si>
  <si>
    <t xml:space="preserve">Chartered Accountants                                                         </t>
  </si>
  <si>
    <t>Net Increase (Decrease) in Cash and cash equivalents           ( A+B+C )</t>
  </si>
  <si>
    <t xml:space="preserve">Chartered Accountants                                                                            </t>
  </si>
  <si>
    <t>Balance Sheet as at 31st March 2022</t>
  </si>
  <si>
    <t>As at  31st March 2022</t>
  </si>
  <si>
    <t>As at  31st March 2021</t>
  </si>
  <si>
    <t>Other Long term liabilities</t>
  </si>
  <si>
    <t>Property, Plant &amp; Equipments and Intangible assets</t>
  </si>
  <si>
    <t xml:space="preserve">  (i)  Property, Plant and Equipment</t>
  </si>
  <si>
    <t>(iv) Intangible assets under development</t>
  </si>
  <si>
    <t>Deferred tax assets (net)</t>
  </si>
  <si>
    <t>Current Investments</t>
  </si>
  <si>
    <t>Total Income</t>
  </si>
  <si>
    <t>Depreciation and Amortization Expense</t>
  </si>
  <si>
    <t>Profit before exceptional and extraordinary items and tax</t>
  </si>
  <si>
    <t> Exceptional items</t>
  </si>
  <si>
    <t>Profit before extraordinary items and tax </t>
  </si>
  <si>
    <t>Extraordinary items</t>
  </si>
  <si>
    <t>Profit before tax </t>
  </si>
  <si>
    <t>Statement of Profit &amp; Loss for the Year ended on 31st March, 2022</t>
  </si>
  <si>
    <t>Profit (Loss) for the period from continuing operations</t>
  </si>
  <si>
    <t>Profit/(loss) from discontinuing operations</t>
  </si>
  <si>
    <t>Tax expense of discontinuing operations</t>
  </si>
  <si>
    <t>Notes Forming Part of the Financial Statements as at 31-03-2022</t>
  </si>
  <si>
    <t>2021-22</t>
  </si>
  <si>
    <t>2020-21</t>
  </si>
  <si>
    <t>Loans and advances from related parties</t>
  </si>
  <si>
    <t>Provision for Employee Benefits</t>
  </si>
  <si>
    <t>Others (specify nature)</t>
  </si>
  <si>
    <t>Loans repayable on demand</t>
  </si>
  <si>
    <t>Interest accrued but not due on borrowings</t>
  </si>
  <si>
    <t>Interest accrued and due on borrowings</t>
  </si>
  <si>
    <t>Income received in advance</t>
  </si>
  <si>
    <t>Investment property</t>
  </si>
  <si>
    <t>Other non-current investments (specify nature)</t>
  </si>
  <si>
    <t>Other (Specify Nature)</t>
  </si>
  <si>
    <t>Work-in-Progress</t>
  </si>
  <si>
    <t>Stock-in-trade (in respect of goods acquired for trading)</t>
  </si>
  <si>
    <t>Loose tools</t>
  </si>
  <si>
    <t>Others (specify nature</t>
  </si>
  <si>
    <t>Cash and cash equivalents</t>
  </si>
  <si>
    <t>Cheques, drafts on hand</t>
  </si>
  <si>
    <t>Less: Excise duty</t>
  </si>
  <si>
    <r>
      <t>As at                   31</t>
    </r>
    <r>
      <rPr>
        <b/>
        <vertAlign val="superscript"/>
        <sz val="12"/>
        <rFont val="Calibri"/>
        <family val="2"/>
        <scheme val="minor"/>
      </rPr>
      <t>st</t>
    </r>
    <r>
      <rPr>
        <b/>
        <sz val="12"/>
        <rFont val="Calibri"/>
        <family val="2"/>
        <scheme val="minor"/>
      </rPr>
      <t xml:space="preserve"> March, 2022</t>
    </r>
  </si>
  <si>
    <r>
      <t>As at                   31</t>
    </r>
    <r>
      <rPr>
        <b/>
        <vertAlign val="superscript"/>
        <sz val="12"/>
        <rFont val="Calibri"/>
        <family val="2"/>
        <scheme val="minor"/>
      </rPr>
      <t>st</t>
    </r>
    <r>
      <rPr>
        <b/>
        <sz val="12"/>
        <rFont val="Calibri"/>
        <family val="2"/>
        <scheme val="minor"/>
      </rPr>
      <t xml:space="preserve"> March, 2021</t>
    </r>
  </si>
  <si>
    <t>Guarantees</t>
  </si>
  <si>
    <t>Contingent liabilities and commitments (to the extent not provided for)</t>
  </si>
  <si>
    <t>Contingent liabilities</t>
  </si>
  <si>
    <t>Commitments</t>
  </si>
  <si>
    <t>Estimated amount of contracts remaining to be executed on capital account and not provided for;</t>
  </si>
  <si>
    <t>Other commitments (specify nature).</t>
  </si>
  <si>
    <t>Intangible assets under development</t>
  </si>
  <si>
    <t>Freehold Land</t>
  </si>
  <si>
    <r>
      <t>As at 31</t>
    </r>
    <r>
      <rPr>
        <b/>
        <vertAlign val="superscript"/>
        <sz val="12"/>
        <rFont val="Calibri"/>
        <family val="2"/>
        <scheme val="minor"/>
      </rPr>
      <t>st</t>
    </r>
    <r>
      <rPr>
        <b/>
        <sz val="12"/>
        <rFont val="Calibri"/>
        <family val="2"/>
        <scheme val="minor"/>
      </rPr>
      <t xml:space="preserve"> March, 2022</t>
    </r>
  </si>
  <si>
    <r>
      <t>As at 31</t>
    </r>
    <r>
      <rPr>
        <b/>
        <vertAlign val="superscript"/>
        <sz val="12"/>
        <rFont val="Calibri"/>
        <family val="2"/>
        <scheme val="minor"/>
      </rPr>
      <t>st</t>
    </r>
    <r>
      <rPr>
        <b/>
        <sz val="12"/>
        <rFont val="Calibri"/>
        <family val="2"/>
        <scheme val="minor"/>
      </rPr>
      <t xml:space="preserve"> March, 2021</t>
    </r>
  </si>
  <si>
    <t>The interest due thereon remaining unpaid to any supplier as at the end of accounting year</t>
  </si>
  <si>
    <t>The principal amount remaining unpaid to any supplier as at the end of accounting year</t>
  </si>
  <si>
    <t>The amount of interest paid by the buyer under MSMED Act, 2006 along with the amounts of the payment made to the supplier beyond the appointed day during each accounting year</t>
  </si>
  <si>
    <t>The amount of interest due and payable for the period (where the principal has been paid but interest under the MSMED Act, 2006 but interest not paid)</t>
  </si>
  <si>
    <t>The amount of interest accrued and remaining unpaid at the end of accounting year</t>
  </si>
  <si>
    <t>The amount of further interest due and payable even in the succeeding year, until such date when the interest dues as above are actually paid to the small enterprise, for the purpose of disallowance as a deductible expenditure under section 23 of MSMED Act 2006</t>
  </si>
  <si>
    <t>Not due</t>
  </si>
  <si>
    <t>Other payables (specify nature)</t>
  </si>
  <si>
    <t>Employee Benefits Expenses</t>
  </si>
  <si>
    <t>Firm Registration No.</t>
  </si>
  <si>
    <t>For ABC</t>
  </si>
  <si>
    <t>Revenue from operations</t>
  </si>
  <si>
    <t>Name of Non-Corporate Entity</t>
  </si>
  <si>
    <t>Owners’ Fund</t>
  </si>
  <si>
    <t>Owners Capital Account</t>
  </si>
  <si>
    <t>-total outstanding dues of micro, small and medium enterprises</t>
  </si>
  <si>
    <t>-total outstanding dues of creditors other than micro, small and medium enterprises</t>
  </si>
  <si>
    <t>TOTAL</t>
  </si>
  <si>
    <t>For the year 01-04-2021 to 31-03-2022</t>
  </si>
  <si>
    <t>For the year 01-04-2020 to 31-03-2021</t>
  </si>
  <si>
    <t>Cost of goods sold</t>
  </si>
  <si>
    <t>Current Tax</t>
  </si>
  <si>
    <t>Profit/ (Loss) after tax (11 + 14)</t>
  </si>
  <si>
    <t>Profit/(loss) from Discontinuing operations (after tax) (12-13)</t>
  </si>
  <si>
    <t>For and on behalf of the…...</t>
  </si>
  <si>
    <t>Designation</t>
  </si>
  <si>
    <t>XXXXXX</t>
  </si>
  <si>
    <t>UDIN:</t>
  </si>
  <si>
    <t>Place:</t>
  </si>
  <si>
    <t>Cash &amp; Cash Equivalents at the beginning of the year</t>
  </si>
  <si>
    <t>Cash &amp; Cash Equivalents at the end of the year</t>
  </si>
  <si>
    <t>*Change designation according to status of Non corporate entities. In case of LLP DPIN should be mention after designation</t>
  </si>
  <si>
    <t>Partner Name*</t>
  </si>
  <si>
    <t>Summary of significant accounting policies</t>
  </si>
  <si>
    <t>Opening Balance</t>
  </si>
  <si>
    <t xml:space="preserve"> - In Current A/c</t>
  </si>
  <si>
    <t>Total (B)</t>
  </si>
  <si>
    <t xml:space="preserve">Owners Capital Account </t>
  </si>
  <si>
    <t>Share of profit/ (loss)(%)</t>
  </si>
  <si>
    <t>Name of Partner/Proprietor/ Owner</t>
  </si>
  <si>
    <t>Notes forming part of the Financial Statements for the year ended, 31 March 2022</t>
  </si>
  <si>
    <t>As at 31.3.2022</t>
  </si>
  <si>
    <t>As at 31.3.2021</t>
  </si>
  <si>
    <t>Add: Capital introduced/contributed during the year</t>
  </si>
  <si>
    <t>Add:-Remuneration for the year</t>
  </si>
  <si>
    <t>Add:-Interest for the year</t>
  </si>
  <si>
    <t>Add:- Withdrawals during the year</t>
  </si>
  <si>
    <t>Add: Share of profit/loss for the year</t>
  </si>
  <si>
    <t>Closing Balance</t>
  </si>
  <si>
    <t>Capital Reserve</t>
  </si>
  <si>
    <t>Revaluation Reserve</t>
  </si>
  <si>
    <t>Other Reserve (Please specify)</t>
  </si>
  <si>
    <t>Undistributed surplus (Balance from statement of profit and loss)</t>
  </si>
  <si>
    <t>Term loan (refer note no.)</t>
  </si>
  <si>
    <t>Deferred payment liabilities</t>
  </si>
  <si>
    <t>Long term maturities of finance lease obligations</t>
  </si>
  <si>
    <t>Other loans and advances (specify nature)</t>
  </si>
  <si>
    <t>-from other parties</t>
  </si>
  <si>
    <t>-from Banks</t>
  </si>
  <si>
    <t>Secured Loans/Unsecured Loans</t>
  </si>
  <si>
    <t>Nature of the Security to be specified separately.</t>
  </si>
  <si>
    <t>Terms of repayment of terms loans and other loans may be stated.</t>
  </si>
  <si>
    <t>Where loans guaranteed by partners/proprietors/owners aggregate of such amount under each head may be disclosed.</t>
  </si>
  <si>
    <t>Deferred tax liabilities/(asset) (Net)</t>
  </si>
  <si>
    <t>Deferred tax asset</t>
  </si>
  <si>
    <t>Expenses provided but allowable in Income Tax on payment basis</t>
  </si>
  <si>
    <t>During the year</t>
  </si>
  <si>
    <t>Difference between book depreciation &amp; tax depreciation.</t>
  </si>
  <si>
    <t>Others (please specify)</t>
  </si>
  <si>
    <t>Gross deferred tax asset (A)</t>
  </si>
  <si>
    <t>Deferred tax liability</t>
  </si>
  <si>
    <t>Gross deferred tax liability (B)</t>
  </si>
  <si>
    <t>Net deferred tax liability/(asset) (B-A)</t>
  </si>
  <si>
    <t>Advance from customers</t>
  </si>
  <si>
    <t>Other Provisions</t>
  </si>
  <si>
    <t>-Provision for income tax</t>
  </si>
  <si>
    <t>-Other Provisions</t>
  </si>
  <si>
    <t>Short Term Borrowing</t>
  </si>
  <si>
    <t>Current maturities of Long term borrowings</t>
  </si>
  <si>
    <t>Where loans have been guaranteed by partners/proprietor/ owners or others, the aggregate amount of such loans under each head shall be disclosed.</t>
  </si>
  <si>
    <t>-Total outstanding dues of micro, small and medium enterprises</t>
  </si>
  <si>
    <t>-Total outstanding dues of creditors other than micro, small and medium enterprises</t>
  </si>
  <si>
    <t>Disclosure relating to suppliers registered under MSMED Act based on the information available with the entity Company:</t>
  </si>
  <si>
    <t>Current maturities of finance lease obligations (Refer note XX)</t>
  </si>
  <si>
    <t>Unearned revenue</t>
  </si>
  <si>
    <t>Goods and Service tax payable</t>
  </si>
  <si>
    <t>TDS payable</t>
  </si>
  <si>
    <t>Investments in Mutual Funds</t>
  </si>
  <si>
    <t>Investments in debentures or bonds</t>
  </si>
  <si>
    <t>Investments in Government or trust securities</t>
  </si>
  <si>
    <t>Investments carried at other than at cost should be separately stated specifying the basis for valuation thereof.</t>
  </si>
  <si>
    <t>The following shall also be disclosed:
(a) Aggregate amount of quoted investments and market value thereof. 
(b) Aggregate amount of unquoted investments. 
(c)Aggregate provision for diminution in value of investments.</t>
  </si>
  <si>
    <t>Capital Advances</t>
  </si>
  <si>
    <t>Loans and advances to related parties</t>
  </si>
  <si>
    <t>Secured considerd good/Unsecured considered good/Doubtful</t>
  </si>
  <si>
    <t>Bank deposits with more than 12 months maturity</t>
  </si>
  <si>
    <t>Investment in Preference Shares</t>
  </si>
  <si>
    <t>Investments in government or trust securities</t>
  </si>
  <si>
    <t>Other Non-Current assets</t>
  </si>
  <si>
    <t>Aggregate provision made for diminution in value of investments.</t>
  </si>
  <si>
    <t>Other Receivables</t>
  </si>
  <si>
    <t>Less: Allowance for bad and doubtful debts</t>
  </si>
  <si>
    <t>Cash &amp; Bank balances</t>
  </si>
  <si>
    <t>Balance with bank</t>
  </si>
  <si>
    <t>Other bank balances</t>
  </si>
  <si>
    <t>Bank Deposits - Earmarked balances with banks</t>
  </si>
  <si>
    <t>Margin money or deposits under lien</t>
  </si>
  <si>
    <t>Bank deposits with original maturity for more than 3 months but less than 12 months from reporting date</t>
  </si>
  <si>
    <t>others (specify nature)</t>
  </si>
  <si>
    <t>Short term Loans and Advances</t>
  </si>
  <si>
    <t>Loans and advances to related parties (giving details thereof)</t>
  </si>
  <si>
    <t>Less:Allowance for bad and doubtful loans and advances</t>
  </si>
  <si>
    <t>Sale of products</t>
  </si>
  <si>
    <t>Sale of services</t>
  </si>
  <si>
    <t>Grants or donations received</t>
  </si>
  <si>
    <t>Other operating revenues</t>
  </si>
  <si>
    <t>Interest (In case of Finance Non corporate)</t>
  </si>
  <si>
    <t>Other Financial Services (In case of Finance Non corporate)</t>
  </si>
  <si>
    <t>Dividend Income</t>
  </si>
  <si>
    <t>-Cash credit account (Debit balance)</t>
  </si>
  <si>
    <t>Interest accrued but not due on deposits</t>
  </si>
  <si>
    <t>Interest accrued and due on deposits</t>
  </si>
  <si>
    <t>Revenue from operations (Gross)</t>
  </si>
  <si>
    <t>Revenue from operations (Net)</t>
  </si>
  <si>
    <t>Net gain on sale of investments</t>
  </si>
  <si>
    <t>Other non-operating income (net of expenses directly attributable to such income)(Please specify)</t>
  </si>
  <si>
    <t>Cost of goods sold (Delete whatever is not applicable)</t>
  </si>
  <si>
    <t>Inventory at the beginning of the year</t>
  </si>
  <si>
    <t>Add: Purchase during the year</t>
  </si>
  <si>
    <t>Less: Inventory at the end of the year</t>
  </si>
  <si>
    <t>Cost of raw material consumed</t>
  </si>
  <si>
    <t>Packing material consumed (if considered as part of raw material)</t>
  </si>
  <si>
    <t>Cost of packing material consumed</t>
  </si>
  <si>
    <t>Cost of other material consumed</t>
  </si>
  <si>
    <t>Other materials (purchased intermediates and components)</t>
  </si>
  <si>
    <t>Purchases of stock-in-trade</t>
  </si>
  <si>
    <t>A item</t>
  </si>
  <si>
    <t>B item</t>
  </si>
  <si>
    <t>Inventories at the beginning of the year:</t>
  </si>
  <si>
    <t>Stock in trade</t>
  </si>
  <si>
    <t>Finished goods</t>
  </si>
  <si>
    <t>Inventories at the end of the year:</t>
  </si>
  <si>
    <t>(Increase)/decrease in inventories of finished goods, work-in-progress and stock-in-trade (C)</t>
  </si>
  <si>
    <t>Total Raw material Consumed (A)</t>
  </si>
  <si>
    <t>Total (A+B+C)</t>
  </si>
  <si>
    <t>Employee Benefits Expenses (Including contract Labour)</t>
  </si>
  <si>
    <t>Salaries, wages, bonus and other allowances</t>
  </si>
  <si>
    <t>Contribution to provident and other funds</t>
  </si>
  <si>
    <t>Gratuity expenses</t>
  </si>
  <si>
    <t>Staff welfare expenses</t>
  </si>
  <si>
    <t>Finance cost</t>
  </si>
  <si>
    <t>Interest expense on bank loan</t>
  </si>
  <si>
    <t>Interest expense on assets on finance lease</t>
  </si>
  <si>
    <t>Other borrowing costs</t>
  </si>
  <si>
    <t>Loss on foreign exchange transactions and translations considered as finance cost (net)</t>
  </si>
  <si>
    <t>Depreciation and amortization expense</t>
  </si>
  <si>
    <t>on tangible assets</t>
  </si>
  <si>
    <t>on intangible assets</t>
  </si>
  <si>
    <t>Consumption of stores and spare parts</t>
  </si>
  <si>
    <t>Power and fuel</t>
  </si>
  <si>
    <t>Repairs and maintenance - Buildings</t>
  </si>
  <si>
    <t>Repairs and maintenance - Machinery</t>
  </si>
  <si>
    <t>Rent, Rates and taxes, excluding, taxes on income</t>
  </si>
  <si>
    <t>Labour charges</t>
  </si>
  <si>
    <t>Travelling expenses</t>
  </si>
  <si>
    <t>Auditor's remuneration (Refer note below)</t>
  </si>
  <si>
    <t>Printing and stationery</t>
  </si>
  <si>
    <t>Communication expenses</t>
  </si>
  <si>
    <t>Legal and professional charges</t>
  </si>
  <si>
    <t>Advertisement and publicity</t>
  </si>
  <si>
    <t>Business promotion expenses</t>
  </si>
  <si>
    <t>Commission</t>
  </si>
  <si>
    <t>Clearing and forwarding charges</t>
  </si>
  <si>
    <t>Loss on sale of Property, Plant and Equipment</t>
  </si>
  <si>
    <t>Loss on foreign exchange transactions (Net)</t>
  </si>
  <si>
    <t>Loss on sale of investments (net)</t>
  </si>
  <si>
    <t>Loss on cancellation of forward contracts</t>
  </si>
  <si>
    <t>Provision for diminution in value of investments</t>
  </si>
  <si>
    <t>Provision for doubtful debts</t>
  </si>
  <si>
    <t>Miscellaneous expenses</t>
  </si>
  <si>
    <t>For the year ended 31-03-2022</t>
  </si>
  <si>
    <r>
      <t>Note No. 1 : Non-Corporate</t>
    </r>
    <r>
      <rPr>
        <b/>
        <sz val="12"/>
        <rFont val="Calibri"/>
        <family val="2"/>
        <scheme val="minor"/>
      </rPr>
      <t xml:space="preserve"> </t>
    </r>
    <r>
      <rPr>
        <b/>
        <u/>
        <sz val="12"/>
        <rFont val="Calibri"/>
        <family val="2"/>
        <scheme val="minor"/>
      </rPr>
      <t>Information</t>
    </r>
  </si>
  <si>
    <t>Claims against the Entity not acknowledged as debt</t>
  </si>
  <si>
    <t>Other money for which the Entity is contingently liable</t>
  </si>
  <si>
    <t xml:space="preserve">The Entity has not received information from vendor and service provider regarding their status under the Micro, Small and Medium Enterprises Development Act, 2006 and hence, disclosures relating to amounts unpaid as at the year end together with interest paid/payable under this Act have not been given. </t>
  </si>
  <si>
    <t xml:space="preserve">Entities over which Entity, or key management personnel or their relatives, exercise significant influence: </t>
  </si>
  <si>
    <t>The Entity has entered into transactions with the following related parties</t>
  </si>
  <si>
    <t>All the known income and expenditure and assets and liabilities have been taken into account and that all the expenditure debited to the profit and loss account have been exclusively incurred for the purpose of the Entity’s business.</t>
  </si>
  <si>
    <t xml:space="preserve">Value of imports on CIF Basis is Rs. Nil </t>
  </si>
  <si>
    <t xml:space="preserve">Expenditure in foreign currency is Rs. Nil </t>
  </si>
  <si>
    <t xml:space="preserve">Earnings in foreign currency is Rs. Nil </t>
  </si>
  <si>
    <t>Date: XX-XX-20XX</t>
  </si>
  <si>
    <t xml:space="preserve">The accounts of the Firm have been prepared in accordance with the Generally Accepted Accounting Principles in India (Indian GAAP) to comply with the Accounting Standards as specified by ICAI. The financial statements have been prepared on accrual basis under the historical cost convention. The accounting policies adopted in the preparation of the financial statements are consistent with those followed in the previous year. </t>
  </si>
  <si>
    <t xml:space="preserve">Revenue is recognised to the extent that it is probable that the economic benefits will flow to the entity and the revenue can be reliably measured. </t>
  </si>
  <si>
    <t xml:space="preserve">A defined contribution  plan is  a  post-employment  benefit  plan  under which the  Entity  pays  specified  contributions  to a  separate entity. The Entity makes  specified  monthly contributions  towards Provident Fund, Superannuation  Fund  and  Pension  Scheme. The Entity’s contribution is recognised as an expense in the Profit and Loss Statement during the period in which the employee renders the related  </t>
  </si>
  <si>
    <t>Exchange differences arising on the settlement of monetary items or on reporting Entity monetary items at rates different from those at which they were initially recorded during the year, or reported in previous financial statements, are recognized as income or as expenses in the year in which they arise.</t>
  </si>
  <si>
    <t>Based on the nature of products/activitiy of the Entity and the normal time between acquisition of assets and their realisation in cash or cash equvalents, the Entity has determined its operating cycle as 12 months for the purpose of classification of its assets and liabilities as current and non-current.</t>
  </si>
  <si>
    <t>Auditor Remuneration</t>
  </si>
  <si>
    <t>For Statutory Audit</t>
  </si>
  <si>
    <t>For Tax Audit</t>
  </si>
  <si>
    <t>For GST Audit</t>
  </si>
  <si>
    <t>For Other Work (Specifiy Nature)</t>
  </si>
  <si>
    <t>Total Expenses</t>
  </si>
  <si>
    <r>
      <t>Cash Flow Statement for the year ended as on 31</t>
    </r>
    <r>
      <rPr>
        <b/>
        <u/>
        <vertAlign val="superscript"/>
        <sz val="12"/>
        <rFont val="Calibri"/>
        <family val="2"/>
        <scheme val="minor"/>
      </rPr>
      <t>st</t>
    </r>
    <r>
      <rPr>
        <b/>
        <u/>
        <sz val="12"/>
        <rFont val="Calibri"/>
        <family val="2"/>
        <scheme val="minor"/>
      </rPr>
      <t xml:space="preserve"> March, 2022</t>
    </r>
  </si>
  <si>
    <t>Under each classification, details may be given of names of the entities (indicating separately whether such entities are joint ventures or controlled special purpose entities) in whom investments have been made (showing separately investments which are partly-paid). In regard to investments in the capital of partnership firms, the names of the firms (with the names of all their partners, total capital and the shares of each partner) may be given.</t>
  </si>
  <si>
    <t>Investment In Preference shares</t>
  </si>
  <si>
    <t>Traded-Quoted/Unquoted Investments (valued at historical cost unless stated otherwise)</t>
  </si>
  <si>
    <t>-In Subsidiary/JV/Associates/Controlled Companies</t>
  </si>
  <si>
    <t>ABC Limited</t>
  </si>
  <si>
    <t>100 ( P.Y. 100) Equity Shares of ABC Ltd of Rs. 10/- each)</t>
  </si>
  <si>
    <t>100 ( P.Y. 100) Equity Shares of XYZ Ltd of Rs. 10/- each partly paid of RS.)</t>
  </si>
  <si>
    <t>Investments in partnership firms (Refer Note.)</t>
  </si>
  <si>
    <t>Details of investment in partnership firm</t>
  </si>
  <si>
    <t>Name of Partner with % share in profit/loss of such firm</t>
  </si>
  <si>
    <t>Capital of Partner as on 31.03.2022</t>
  </si>
  <si>
    <t>Capital of Partner as on 31.03.2021</t>
  </si>
  <si>
    <t>Total capital of Firm</t>
  </si>
  <si>
    <t>A with 50% Share (Previous Year…..)</t>
  </si>
  <si>
    <t>B with 50% Share (Previous Year…..)</t>
  </si>
  <si>
    <t>Less:Provision for doubtful advances</t>
  </si>
  <si>
    <t>Other loans and advances</t>
  </si>
  <si>
    <t>- Prepaid Expenses</t>
  </si>
  <si>
    <t>- Security Deposits</t>
  </si>
  <si>
    <t>- Balance with government authorities</t>
  </si>
  <si>
    <t>- GST Input receivable</t>
  </si>
  <si>
    <t>-Advance tax and TDS net of Provision</t>
  </si>
  <si>
    <t>(A)</t>
  </si>
  <si>
    <t>Trade (valued at lower of cost or market value)-Quoted/Unquoted</t>
  </si>
  <si>
    <t>Other Short-term investments (specify nature)</t>
  </si>
  <si>
    <t>Total (A+B)</t>
  </si>
  <si>
    <t>Outstanding for a period exceeding 6 months from the date they are due for receipt</t>
  </si>
  <si>
    <t>Unbilled receivables</t>
  </si>
  <si>
    <t>-Fixed Deposits (Deposits with original maturity of less than three months)</t>
  </si>
  <si>
    <t>Total (A)</t>
  </si>
  <si>
    <t>Furniture &amp; Fixtures</t>
  </si>
  <si>
    <t>Office Equipment</t>
  </si>
  <si>
    <t>Balance at 1 April, 2020</t>
  </si>
  <si>
    <t>Additions</t>
  </si>
  <si>
    <t>Balance at 31 March, 2021</t>
  </si>
  <si>
    <t>Balance at 31 March, 2022</t>
  </si>
  <si>
    <t xml:space="preserve">Accumulated depreciation </t>
  </si>
  <si>
    <t>Gross block</t>
  </si>
  <si>
    <t>Buildings</t>
  </si>
  <si>
    <t>Plant and Equipment</t>
  </si>
  <si>
    <t>Vehicles</t>
  </si>
  <si>
    <t>As at 1 April, 2020</t>
  </si>
  <si>
    <t>Deductions/Adjustments</t>
  </si>
  <si>
    <t>Carrying value at 1 April, 2020</t>
  </si>
  <si>
    <t>Carrying value at at 31 March, 2021</t>
  </si>
  <si>
    <t>Carrying value at at 31 March, 2022</t>
  </si>
  <si>
    <t>Goodwill</t>
  </si>
  <si>
    <t>Brands/Trade mark</t>
  </si>
  <si>
    <t>Computer Software</t>
  </si>
  <si>
    <t>Mining Rights</t>
  </si>
  <si>
    <t>Masthead and publishing title</t>
  </si>
  <si>
    <t>Copyrights/patents</t>
  </si>
  <si>
    <t>Liscense and franchise</t>
  </si>
  <si>
    <t>Accumulated Amortization</t>
  </si>
  <si>
    <t>Amortization expense</t>
  </si>
  <si>
    <t>Note 13: Property, Plant and Equipment and Intangible Assets</t>
  </si>
  <si>
    <t>Recepie/formulae /model/ design prototype</t>
  </si>
  <si>
    <r>
      <rPr>
        <i/>
        <sz val="12"/>
        <color theme="1"/>
        <rFont val="Calibri"/>
        <family val="2"/>
        <scheme val="minor"/>
      </rPr>
      <t xml:space="preserve">(i) </t>
    </r>
    <r>
      <rPr>
        <i/>
        <u/>
        <sz val="12"/>
        <color theme="1"/>
        <rFont val="Calibri"/>
        <family val="2"/>
        <scheme val="minor"/>
      </rPr>
      <t xml:space="preserve">Short Term Employee Benefits </t>
    </r>
  </si>
  <si>
    <r>
      <rPr>
        <i/>
        <sz val="12"/>
        <color theme="1"/>
        <rFont val="Calibri"/>
        <family val="2"/>
        <scheme val="minor"/>
      </rPr>
      <t xml:space="preserve">(ii) </t>
    </r>
    <r>
      <rPr>
        <i/>
        <u/>
        <sz val="12"/>
        <color theme="1"/>
        <rFont val="Calibri"/>
        <family val="2"/>
        <scheme val="minor"/>
      </rPr>
      <t>Post-Employment Benefit</t>
    </r>
  </si>
  <si>
    <t>(i)  Initial Recognition</t>
  </si>
  <si>
    <t>Capital Work in Progress</t>
  </si>
  <si>
    <t>Add: Additions during the Year</t>
  </si>
  <si>
    <t>Less: Capitalized during the year</t>
  </si>
  <si>
    <t>ABC</t>
  </si>
  <si>
    <t>ABC  is a the Partnesrship/LLP/Trust/Propietership domiciled in India, incorporated under the provisions …........(if applicable) from &lt;DATE&gt;. The ABC is engaged in the business of manufacturing/trading/service of…..................</t>
  </si>
  <si>
    <t>Note No. 2 : Significant Accounting Policies (Change Policies according nature of business)</t>
  </si>
  <si>
    <t>Subsequent expenditure related to an item of Property, Plant &amp; Equipment is added to its book value only if it increases the future benefits from the existing asset beyond its previously assessed standard of performance. All other expenses on existing Property, Plant &amp; Equipments, including day-to-day repair and maintenance expenditure and cost of replacing parts, are charged to the statement of profit and loss for the period during which such expenses are incurred.</t>
  </si>
  <si>
    <t>Tangible Assets are recorded at cost except Land less accumulated depreciation and impairment losses, if any. The Entity capitalizes all costs relating to acquisition and installation of Property, Plant &amp; Equipment. Borrowing costs are capitalized as part of qualifying Property, Plant &amp; Equipments.</t>
  </si>
  <si>
    <t>Advances paid towards the acquisition of Property, Plant &amp; Equipments outstanding at each balance sheet date are disclosed as “Capital Advances” under Long Term Loans and advances.</t>
  </si>
  <si>
    <t>Depreciation on PPE is provided on Written Down Value Method at the rates and in the manner prescribed in AS-10 Property, Plant &amp; Equipments</t>
  </si>
  <si>
    <t>Gains or losses arising from derecognition of Property, Plant &amp; Equipments are measured as the difference between the net disposal proceeds and the carrying amount of the asset and are recognized in the statement of profit and loss when the asset is derecognized.</t>
  </si>
  <si>
    <t>Revenue from, sale of goods is recognised in the statement of profit and loss account when the significant risk and reward of ownership have been transferred to the buyer. The Entity collects Sales tax/Goods and service taxes (VAT/GST) on behalf of the government and, therefore, these are not economic benefits flowing to the Entity. Hence, they are excluded from revenue. Excise duty deducted from revenue (gross) is the amount that is included in the revenue (gross) and not the entire amount of liability arising during the year.</t>
  </si>
  <si>
    <t>Interest income is recognized on a time proportion basis taking into account the amount outstanding and the applicable interest rate.</t>
  </si>
  <si>
    <t>Cash flow are reported using indirect method, whereby net profit before tax is adjusted for the effects of transaction of non-cash nature and any deferrals or accruals of past or future cash receipts or payments. The cash flow generating from operating, investing and financing activities of the Entity are segregated.</t>
  </si>
  <si>
    <t>Profit/loss on Sale of asset</t>
  </si>
  <si>
    <t>Cash generate from (utilized in) Investing activities</t>
  </si>
  <si>
    <t>Cash generated from (utilized in) Financing activities</t>
  </si>
  <si>
    <t>Property, Government securities, Bonds, equity shares, special deposits, Bank balance, Fixed deposits etc.</t>
  </si>
  <si>
    <t>The following tables set forth the status of  liabilities of the Entity on account of Gratuity/Leave encashment and the related plan assets as recognized in the balance sheet and the statement of profit &amp; loss :-</t>
  </si>
  <si>
    <t>1-39</t>
  </si>
  <si>
    <t>Intangible assets are stated at the consideration paid for acquisition less accumulated amortization and impairement loss if any. Intangible assets are amortized on a straight line basis over the estimated economic life. Costs relating to software, which are acquired, are capitalized and amortized on a straight line basis over their useful lives not exceeding 5/10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</si>
</sst>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quot;$&quot;#,##0_);\(&quot;$&quot;#,##0\)"/>
    <numFmt numFmtId="165" formatCode="_(* #,##0_);_(* \(#,##0\);_(* &quot;-&quot;_);_(@_)"/>
    <numFmt numFmtId="166" formatCode="_(* #,##0.00_);_(* \(#,##0.00\);_(* &quot;-&quot;??_);_(@_)"/>
    <numFmt numFmtId="167" formatCode="_-* #,##0.00_-;\-* #,##0.00_-;_-* &quot;-&quot;??_-;_-@_-"/>
    <numFmt numFmtId="168" formatCode="_(* #,##0_);_(* \(#,##0\);_(* &quot;-&quot;??_);_(@_)"/>
    <numFmt numFmtId="169" formatCode="&quot;$&quot;\ #,##0;\-&quot;$&quot;\ #,##0"/>
  </numFmts>
  <fonts count="5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Helv"/>
      <charset val="204"/>
    </font>
    <font>
      <sz val="12"/>
      <color theme="1"/>
      <name val="Calibri"/>
      <family val="2"/>
      <scheme val="minor"/>
    </font>
    <font>
      <sz val="10"/>
      <name val="Arial"/>
      <family val="2"/>
    </font>
    <font>
      <sz val="12"/>
      <name val="Calibri"/>
      <family val="2"/>
      <scheme val="minor"/>
    </font>
    <font>
      <b/>
      <sz val="12"/>
      <name val="Calibri"/>
      <family val="2"/>
      <scheme val="minor"/>
    </font>
    <font>
      <b/>
      <u/>
      <sz val="12"/>
      <name val="Calibri"/>
      <family val="2"/>
      <scheme val="minor"/>
    </font>
    <font>
      <sz val="12"/>
      <color rgb="FF000000"/>
      <name val="Calibri"/>
      <family val="2"/>
      <scheme val="minor"/>
    </font>
    <font>
      <u/>
      <sz val="12"/>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b/>
      <vertAlign val="superscript"/>
      <sz val="12"/>
      <name val="Calibri"/>
      <family val="2"/>
      <scheme val="minor"/>
    </font>
    <font>
      <i/>
      <u/>
      <sz val="12"/>
      <name val="Calibri"/>
      <family val="2"/>
      <scheme val="minor"/>
    </font>
    <font>
      <sz val="12"/>
      <color theme="1"/>
      <name val="Times New Roman"/>
      <family val="1"/>
    </font>
    <font>
      <u val="singleAccounting"/>
      <sz val="12"/>
      <name val="Calibri"/>
      <family val="2"/>
      <scheme val="minor"/>
    </font>
    <font>
      <sz val="12"/>
      <color rgb="FF333333"/>
      <name val="Calibri"/>
      <family val="2"/>
      <scheme val="minor"/>
    </font>
    <font>
      <b/>
      <u/>
      <vertAlign val="superscript"/>
      <sz val="12"/>
      <name val="Calibri"/>
      <family val="2"/>
      <scheme val="minor"/>
    </font>
    <font>
      <b/>
      <sz val="12"/>
      <color rgb="FFFF0000"/>
      <name val="Calibri"/>
      <family val="2"/>
      <scheme val="minor"/>
    </font>
    <font>
      <i/>
      <u/>
      <sz val="12"/>
      <color theme="1"/>
      <name val="Calibri"/>
      <family val="2"/>
      <scheme val="minor"/>
    </font>
    <font>
      <i/>
      <sz val="12"/>
      <color theme="1"/>
      <name val="Calibri"/>
      <family val="2"/>
      <scheme val="minor"/>
    </font>
    <font>
      <b/>
      <sz val="12"/>
      <color rgb="FF000000"/>
      <name val="Calibri"/>
      <family val="2"/>
      <scheme val="minor"/>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0"/>
        <bgColor indexed="64"/>
      </patternFill>
    </fill>
  </fills>
  <borders count="5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right/>
      <top style="thin">
        <color indexed="64"/>
      </top>
      <bottom style="double">
        <color indexed="64"/>
      </bottom>
      <diagonal/>
    </border>
    <border>
      <left/>
      <right/>
      <top/>
      <bottom style="double">
        <color indexed="64"/>
      </bottom>
      <diagonal/>
    </border>
    <border>
      <left/>
      <right/>
      <top style="thin">
        <color indexed="64"/>
      </top>
      <bottom style="medium">
        <color indexed="64"/>
      </bottom>
      <diagonal/>
    </border>
  </borders>
  <cellStyleXfs count="109">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8" fillId="3" borderId="0" applyNumberFormat="0" applyBorder="0" applyAlignment="0" applyProtection="0"/>
    <xf numFmtId="0" fontId="19" fillId="20" borderId="1" applyNumberFormat="0" applyAlignment="0" applyProtection="0"/>
    <xf numFmtId="0" fontId="20" fillId="21" borderId="2" applyNumberFormat="0" applyAlignment="0" applyProtection="0"/>
    <xf numFmtId="167" fontId="15" fillId="0" borderId="0" applyFill="0" applyBorder="0" applyAlignment="0" applyProtection="0"/>
    <xf numFmtId="167" fontId="33" fillId="0" borderId="0" applyFill="0" applyBorder="0" applyAlignment="0" applyProtection="0"/>
    <xf numFmtId="167" fontId="33" fillId="0" borderId="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4" fontId="33" fillId="0" borderId="0" applyFont="0" applyFill="0" applyBorder="0" applyAlignment="0" applyProtection="0"/>
    <xf numFmtId="166" fontId="33" fillId="0" borderId="0" applyFon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7" borderId="1" applyNumberFormat="0" applyAlignment="0" applyProtection="0"/>
    <xf numFmtId="0" fontId="27" fillId="0" borderId="6" applyNumberFormat="0" applyFill="0" applyAlignment="0" applyProtection="0"/>
    <xf numFmtId="0" fontId="28" fillId="22" borderId="0" applyNumberFormat="0" applyBorder="0" applyAlignment="0" applyProtection="0"/>
    <xf numFmtId="0" fontId="16" fillId="0" borderId="0"/>
    <xf numFmtId="0" fontId="33" fillId="0" borderId="0"/>
    <xf numFmtId="0" fontId="33" fillId="0" borderId="0"/>
    <xf numFmtId="0" fontId="33" fillId="0" borderId="0"/>
    <xf numFmtId="0" fontId="33" fillId="0" borderId="0"/>
    <xf numFmtId="0" fontId="33" fillId="0" borderId="0"/>
    <xf numFmtId="0" fontId="15" fillId="0" borderId="0"/>
    <xf numFmtId="0" fontId="33" fillId="23" borderId="7" applyNumberFormat="0" applyAlignment="0" applyProtection="0"/>
    <xf numFmtId="0" fontId="29" fillId="20" borderId="8" applyNumberFormat="0" applyAlignment="0" applyProtection="0"/>
    <xf numFmtId="9" fontId="33" fillId="0" borderId="0" applyFont="0" applyFill="0" applyBorder="0" applyAlignment="0" applyProtection="0"/>
    <xf numFmtId="0" fontId="34" fillId="0" borderId="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36" fillId="0" borderId="0"/>
    <xf numFmtId="0" fontId="15" fillId="0" borderId="0"/>
    <xf numFmtId="0" fontId="15" fillId="0" borderId="0"/>
    <xf numFmtId="0" fontId="12" fillId="0" borderId="0"/>
    <xf numFmtId="166" fontId="1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0" fontId="12" fillId="0" borderId="0"/>
    <xf numFmtId="0" fontId="11" fillId="0" borderId="0"/>
    <xf numFmtId="0" fontId="10" fillId="0" borderId="0"/>
    <xf numFmtId="166" fontId="15" fillId="0" borderId="0" applyFont="0" applyFill="0" applyBorder="0" applyAlignment="0" applyProtection="0"/>
    <xf numFmtId="0" fontId="9" fillId="0" borderId="0"/>
    <xf numFmtId="0" fontId="15" fillId="0" borderId="0"/>
    <xf numFmtId="0" fontId="8" fillId="0" borderId="0"/>
    <xf numFmtId="0" fontId="8" fillId="0" borderId="0"/>
    <xf numFmtId="0" fontId="7" fillId="0" borderId="0"/>
    <xf numFmtId="0" fontId="6" fillId="0" borderId="0"/>
    <xf numFmtId="43" fontId="6" fillId="0" borderId="0" applyFont="0" applyFill="0" applyBorder="0" applyAlignment="0" applyProtection="0"/>
    <xf numFmtId="0" fontId="5" fillId="0" borderId="0"/>
    <xf numFmtId="0" fontId="5" fillId="0" borderId="0"/>
    <xf numFmtId="0" fontId="4" fillId="0"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5" fillId="0" borderId="0"/>
    <xf numFmtId="43" fontId="15" fillId="0" borderId="0" applyFont="0" applyFill="0" applyBorder="0" applyAlignment="0" applyProtection="0"/>
    <xf numFmtId="43" fontId="15" fillId="0" borderId="0" applyFont="0" applyFill="0" applyBorder="0" applyAlignment="0" applyProtection="0"/>
    <xf numFmtId="0" fontId="2" fillId="0" borderId="0"/>
    <xf numFmtId="0" fontId="2" fillId="0" borderId="0"/>
    <xf numFmtId="0" fontId="15" fillId="0" borderId="0"/>
    <xf numFmtId="43" fontId="16" fillId="0" borderId="0" applyFont="0" applyFill="0" applyBorder="0" applyAlignment="0" applyProtection="0"/>
    <xf numFmtId="0" fontId="2" fillId="0" borderId="0"/>
    <xf numFmtId="166" fontId="1" fillId="0" borderId="0" applyFont="0" applyFill="0" applyBorder="0" applyAlignment="0" applyProtection="0"/>
    <xf numFmtId="0" fontId="1" fillId="0" borderId="0"/>
  </cellStyleXfs>
  <cellXfs count="415">
    <xf numFmtId="0" fontId="0" fillId="0" borderId="0" xfId="0"/>
    <xf numFmtId="0" fontId="37" fillId="0" borderId="0" xfId="0" applyFont="1" applyAlignment="1">
      <alignment vertical="center" wrapText="1"/>
    </xf>
    <xf numFmtId="0" fontId="35" fillId="0" borderId="0" xfId="66" applyFont="1" applyFill="1" applyAlignment="1">
      <alignment vertical="center" wrapText="1"/>
    </xf>
    <xf numFmtId="0" fontId="37" fillId="0" borderId="0" xfId="0" applyFont="1" applyAlignment="1">
      <alignment horizontal="center" vertical="top" wrapText="1"/>
    </xf>
    <xf numFmtId="0" fontId="37" fillId="0" borderId="0" xfId="0" quotePrefix="1" applyFont="1" applyFill="1" applyAlignment="1">
      <alignment horizontal="center" vertical="top" wrapText="1"/>
    </xf>
    <xf numFmtId="0" fontId="35" fillId="0" borderId="0" xfId="64" applyFont="1" applyFill="1" applyAlignment="1">
      <alignment vertical="center" wrapText="1"/>
    </xf>
    <xf numFmtId="0" fontId="35" fillId="0" borderId="0" xfId="64" applyFont="1" applyAlignment="1">
      <alignment horizontal="center" vertical="top" wrapText="1"/>
    </xf>
    <xf numFmtId="0" fontId="38" fillId="0" borderId="0" xfId="0" applyFont="1" applyAlignment="1">
      <alignment horizontal="center" vertical="top" wrapText="1"/>
    </xf>
    <xf numFmtId="0" fontId="37" fillId="0" borderId="0" xfId="0" applyFont="1" applyFill="1" applyAlignment="1">
      <alignment horizontal="center" vertical="top" wrapText="1"/>
    </xf>
    <xf numFmtId="167" fontId="37" fillId="0" borderId="0" xfId="28" applyFont="1" applyFill="1" applyBorder="1" applyAlignment="1">
      <alignment vertical="center" wrapText="1"/>
    </xf>
    <xf numFmtId="0" fontId="37" fillId="0" borderId="32" xfId="0" applyFont="1" applyFill="1" applyBorder="1" applyAlignment="1">
      <alignment horizontal="center" vertical="center" wrapText="1"/>
    </xf>
    <xf numFmtId="0" fontId="37" fillId="0" borderId="38" xfId="0" applyFont="1" applyFill="1" applyBorder="1" applyAlignment="1">
      <alignment horizontal="center" vertical="center" wrapText="1"/>
    </xf>
    <xf numFmtId="166" fontId="37" fillId="0" borderId="33" xfId="28" applyNumberFormat="1" applyFont="1" applyFill="1" applyBorder="1" applyAlignment="1">
      <alignment vertical="center" wrapText="1"/>
    </xf>
    <xf numFmtId="166" fontId="37" fillId="0" borderId="0" xfId="28" applyNumberFormat="1" applyFont="1" applyFill="1" applyBorder="1" applyAlignment="1">
      <alignment vertical="center" wrapText="1"/>
    </xf>
    <xf numFmtId="166" fontId="37" fillId="0" borderId="10" xfId="28" applyNumberFormat="1" applyFont="1" applyFill="1" applyBorder="1" applyAlignment="1">
      <alignment vertical="center" wrapText="1"/>
    </xf>
    <xf numFmtId="166" fontId="37" fillId="0" borderId="48" xfId="28" applyNumberFormat="1" applyFont="1" applyFill="1" applyBorder="1" applyAlignment="1">
      <alignment vertical="center" wrapText="1"/>
    </xf>
    <xf numFmtId="0" fontId="38" fillId="0" borderId="38" xfId="0" quotePrefix="1" applyFont="1" applyFill="1" applyBorder="1" applyAlignment="1">
      <alignment horizontal="center" vertical="top" wrapText="1"/>
    </xf>
    <xf numFmtId="166" fontId="37" fillId="0" borderId="47" xfId="28" applyNumberFormat="1" applyFont="1" applyFill="1" applyBorder="1" applyAlignment="1">
      <alignment vertical="center" wrapText="1"/>
    </xf>
    <xf numFmtId="0" fontId="37" fillId="0" borderId="32" xfId="0" applyFont="1" applyFill="1" applyBorder="1" applyAlignment="1">
      <alignment horizontal="center" vertical="top" wrapText="1"/>
    </xf>
    <xf numFmtId="49" fontId="38" fillId="0" borderId="11" xfId="0" applyNumberFormat="1" applyFont="1" applyFill="1" applyBorder="1" applyAlignment="1">
      <alignment horizontal="center" vertical="center" wrapText="1"/>
    </xf>
    <xf numFmtId="0" fontId="37" fillId="0" borderId="37" xfId="0" applyFont="1" applyFill="1" applyBorder="1" applyAlignment="1">
      <alignment horizontal="center" vertical="center" wrapText="1"/>
    </xf>
    <xf numFmtId="166" fontId="37" fillId="0" borderId="0" xfId="0" applyNumberFormat="1" applyFont="1" applyFill="1" applyBorder="1" applyAlignment="1">
      <alignment vertical="center" wrapText="1"/>
    </xf>
    <xf numFmtId="49" fontId="37" fillId="0" borderId="33" xfId="28" applyNumberFormat="1" applyFont="1" applyFill="1" applyBorder="1" applyAlignment="1">
      <alignment horizontal="right" vertical="center" wrapText="1"/>
    </xf>
    <xf numFmtId="168" fontId="37" fillId="0" borderId="0" xfId="0" applyNumberFormat="1" applyFont="1" applyFill="1" applyBorder="1" applyAlignment="1">
      <alignment vertical="center" wrapText="1"/>
    </xf>
    <xf numFmtId="168" fontId="37" fillId="0" borderId="0" xfId="28" applyNumberFormat="1" applyFont="1" applyFill="1" applyBorder="1" applyAlignment="1">
      <alignment vertical="center" wrapText="1"/>
    </xf>
    <xf numFmtId="168" fontId="37" fillId="0" borderId="23" xfId="28" applyNumberFormat="1" applyFont="1" applyFill="1" applyBorder="1" applyAlignment="1">
      <alignment vertical="center" wrapText="1"/>
    </xf>
    <xf numFmtId="0" fontId="38" fillId="0" borderId="32" xfId="0" quotePrefix="1" applyFont="1" applyFill="1" applyBorder="1" applyAlignment="1">
      <alignment horizontal="center" vertical="top" wrapText="1"/>
    </xf>
    <xf numFmtId="0" fontId="38" fillId="0" borderId="33" xfId="0" applyFont="1" applyFill="1" applyBorder="1" applyAlignment="1">
      <alignment horizontal="center" vertical="center" wrapText="1"/>
    </xf>
    <xf numFmtId="0" fontId="37" fillId="0" borderId="34" xfId="0" applyFont="1" applyFill="1" applyBorder="1" applyAlignment="1">
      <alignment horizontal="left" vertical="center"/>
    </xf>
    <xf numFmtId="0" fontId="38" fillId="0" borderId="25" xfId="0" applyFont="1" applyFill="1" applyBorder="1" applyAlignment="1">
      <alignment horizontal="left" vertical="center"/>
    </xf>
    <xf numFmtId="166" fontId="37" fillId="0" borderId="25" xfId="28" applyNumberFormat="1" applyFont="1" applyFill="1" applyBorder="1" applyAlignment="1">
      <alignment horizontal="left" vertical="center"/>
    </xf>
    <xf numFmtId="166" fontId="37" fillId="0" borderId="35" xfId="28" applyNumberFormat="1" applyFont="1" applyFill="1" applyBorder="1" applyAlignment="1">
      <alignment horizontal="left" vertical="center"/>
    </xf>
    <xf numFmtId="0" fontId="38" fillId="0" borderId="40" xfId="0" applyFont="1" applyFill="1" applyBorder="1" applyAlignment="1">
      <alignment horizontal="left" vertical="center"/>
    </xf>
    <xf numFmtId="166" fontId="37" fillId="0" borderId="12" xfId="78" applyNumberFormat="1" applyFont="1" applyFill="1" applyBorder="1" applyAlignment="1">
      <alignment horizontal="justify" vertical="center" wrapText="1"/>
    </xf>
    <xf numFmtId="166" fontId="37" fillId="0" borderId="23" xfId="78" applyNumberFormat="1" applyFont="1" applyFill="1" applyBorder="1" applyAlignment="1">
      <alignment horizontal="justify" vertical="center" wrapText="1"/>
    </xf>
    <xf numFmtId="10" fontId="37" fillId="0" borderId="12" xfId="78" applyNumberFormat="1" applyFont="1" applyFill="1" applyBorder="1" applyAlignment="1">
      <alignment horizontal="center" vertical="center" wrapText="1"/>
    </xf>
    <xf numFmtId="168" fontId="37" fillId="0" borderId="12" xfId="28" applyNumberFormat="1" applyFont="1" applyFill="1" applyBorder="1" applyAlignment="1">
      <alignment vertical="center" wrapText="1"/>
    </xf>
    <xf numFmtId="168" fontId="37" fillId="0" borderId="33" xfId="28" applyNumberFormat="1" applyFont="1" applyFill="1" applyBorder="1" applyAlignment="1">
      <alignment vertical="center" wrapText="1"/>
    </xf>
    <xf numFmtId="168" fontId="37" fillId="0" borderId="12" xfId="28" applyNumberFormat="1" applyFont="1" applyFill="1" applyBorder="1" applyAlignment="1">
      <alignment horizontal="center" vertical="center" wrapText="1"/>
    </xf>
    <xf numFmtId="168" fontId="37" fillId="0" borderId="12" xfId="78" applyNumberFormat="1" applyFont="1" applyFill="1" applyBorder="1" applyAlignment="1">
      <alignment horizontal="justify" vertical="center" wrapText="1"/>
    </xf>
    <xf numFmtId="168" fontId="37" fillId="0" borderId="23" xfId="78" applyNumberFormat="1" applyFont="1" applyFill="1" applyBorder="1" applyAlignment="1">
      <alignment horizontal="justify" vertical="center" wrapText="1"/>
    </xf>
    <xf numFmtId="168" fontId="37" fillId="0" borderId="0" xfId="28" applyNumberFormat="1" applyFont="1" applyFill="1" applyBorder="1" applyAlignment="1">
      <alignment horizontal="justify" vertical="center" wrapText="1"/>
    </xf>
    <xf numFmtId="168" fontId="37" fillId="0" borderId="33" xfId="28" applyNumberFormat="1" applyFont="1" applyFill="1" applyBorder="1" applyAlignment="1">
      <alignment horizontal="justify" vertical="center" wrapText="1"/>
    </xf>
    <xf numFmtId="0" fontId="38" fillId="0" borderId="37" xfId="0" quotePrefix="1" applyFont="1" applyFill="1" applyBorder="1" applyAlignment="1">
      <alignment horizontal="center" vertical="center" wrapText="1"/>
    </xf>
    <xf numFmtId="0" fontId="37" fillId="0" borderId="34" xfId="0" applyFont="1" applyFill="1" applyBorder="1" applyAlignment="1">
      <alignment horizontal="center" vertical="top" wrapText="1"/>
    </xf>
    <xf numFmtId="0" fontId="38" fillId="0" borderId="46" xfId="0" applyFont="1" applyFill="1" applyBorder="1" applyAlignment="1">
      <alignment horizontal="justify" vertical="center" wrapText="1"/>
    </xf>
    <xf numFmtId="0" fontId="38" fillId="0" borderId="47" xfId="0" applyFont="1" applyFill="1" applyBorder="1" applyAlignment="1">
      <alignment horizontal="justify" vertical="center" wrapText="1"/>
    </xf>
    <xf numFmtId="166" fontId="37" fillId="0" borderId="47" xfId="28" applyNumberFormat="1" applyFont="1" applyFill="1" applyBorder="1" applyAlignment="1">
      <alignment horizontal="justify" vertical="center" wrapText="1"/>
    </xf>
    <xf numFmtId="166" fontId="37" fillId="0" borderId="48" xfId="28" applyNumberFormat="1" applyFont="1" applyFill="1" applyBorder="1" applyAlignment="1">
      <alignment horizontal="justify" vertical="center" wrapText="1"/>
    </xf>
    <xf numFmtId="0" fontId="42" fillId="0" borderId="32" xfId="66" applyFont="1" applyFill="1" applyBorder="1" applyAlignment="1">
      <alignment horizontal="left" vertical="center"/>
    </xf>
    <xf numFmtId="0" fontId="35" fillId="0" borderId="0" xfId="66" applyFont="1" applyFill="1" applyBorder="1" applyAlignment="1">
      <alignment horizontal="right" vertical="center" wrapText="1"/>
    </xf>
    <xf numFmtId="0" fontId="42" fillId="0" borderId="0" xfId="66" applyFont="1" applyFill="1" applyBorder="1" applyAlignment="1">
      <alignment horizontal="justify" vertical="center" wrapText="1"/>
    </xf>
    <xf numFmtId="0" fontId="35" fillId="0" borderId="0" xfId="66" applyFont="1" applyFill="1" applyBorder="1" applyAlignment="1">
      <alignment vertical="center" wrapText="1"/>
    </xf>
    <xf numFmtId="0" fontId="35" fillId="0" borderId="33" xfId="66" applyFont="1" applyFill="1" applyBorder="1" applyAlignment="1">
      <alignment vertical="center" wrapText="1"/>
    </xf>
    <xf numFmtId="0" fontId="42" fillId="0" borderId="0" xfId="66" applyFont="1" applyFill="1" applyBorder="1" applyAlignment="1">
      <alignment horizontal="left" vertical="center"/>
    </xf>
    <xf numFmtId="0" fontId="42" fillId="0" borderId="33" xfId="66" applyFont="1" applyFill="1" applyBorder="1" applyAlignment="1">
      <alignment horizontal="left" vertical="center"/>
    </xf>
    <xf numFmtId="0" fontId="35" fillId="0" borderId="32" xfId="66" applyFont="1" applyFill="1" applyBorder="1" applyAlignment="1">
      <alignment horizontal="left" vertical="center"/>
    </xf>
    <xf numFmtId="0" fontId="42" fillId="0" borderId="0" xfId="66" applyFont="1" applyFill="1" applyBorder="1" applyAlignment="1">
      <alignment vertical="center" wrapText="1"/>
    </xf>
    <xf numFmtId="0" fontId="40" fillId="0" borderId="0" xfId="66" applyFont="1" applyFill="1" applyBorder="1" applyAlignment="1">
      <alignment vertical="center" wrapText="1"/>
    </xf>
    <xf numFmtId="49" fontId="42" fillId="0" borderId="0" xfId="66" applyNumberFormat="1" applyFont="1" applyFill="1" applyBorder="1" applyAlignment="1">
      <alignment horizontal="right" vertical="center"/>
    </xf>
    <xf numFmtId="0" fontId="35" fillId="0" borderId="25" xfId="66" applyFont="1" applyFill="1" applyBorder="1" applyAlignment="1">
      <alignment horizontal="right" vertical="center" wrapText="1"/>
    </xf>
    <xf numFmtId="0" fontId="35" fillId="0" borderId="25" xfId="66" applyFont="1" applyFill="1" applyBorder="1" applyAlignment="1">
      <alignment vertical="center" wrapText="1"/>
    </xf>
    <xf numFmtId="0" fontId="35" fillId="0" borderId="35" xfId="66" applyFont="1" applyFill="1" applyBorder="1" applyAlignment="1">
      <alignment vertical="center" wrapText="1"/>
    </xf>
    <xf numFmtId="0" fontId="42" fillId="0" borderId="0" xfId="66" applyFont="1" applyFill="1" applyBorder="1" applyAlignment="1">
      <alignment horizontal="right" vertical="center"/>
    </xf>
    <xf numFmtId="0" fontId="38" fillId="0" borderId="37" xfId="0" applyFont="1" applyFill="1" applyBorder="1" applyAlignment="1">
      <alignment horizontal="center" vertical="center" wrapText="1"/>
    </xf>
    <xf numFmtId="0" fontId="38" fillId="0" borderId="24" xfId="0" quotePrefix="1" applyFont="1" applyFill="1" applyBorder="1" applyAlignment="1">
      <alignment horizontal="center" vertical="top" wrapText="1"/>
    </xf>
    <xf numFmtId="168" fontId="37" fillId="0" borderId="13" xfId="28" applyNumberFormat="1" applyFont="1" applyFill="1" applyBorder="1" applyAlignment="1">
      <alignment horizontal="center" vertical="center" wrapText="1"/>
    </xf>
    <xf numFmtId="0" fontId="38" fillId="0" borderId="39" xfId="0" quotePrefix="1" applyFont="1" applyFill="1" applyBorder="1" applyAlignment="1">
      <alignment horizontal="center" vertical="top" wrapText="1"/>
    </xf>
    <xf numFmtId="49" fontId="38" fillId="0" borderId="31" xfId="0" applyNumberFormat="1" applyFont="1" applyFill="1" applyBorder="1" applyAlignment="1">
      <alignment horizontal="center" vertical="center" wrapText="1"/>
    </xf>
    <xf numFmtId="168" fontId="37" fillId="0" borderId="31" xfId="78" applyNumberFormat="1" applyFont="1" applyFill="1" applyBorder="1" applyAlignment="1">
      <alignment horizontal="justify" vertical="center" wrapText="1"/>
    </xf>
    <xf numFmtId="168" fontId="37" fillId="0" borderId="45" xfId="78" applyNumberFormat="1" applyFont="1" applyFill="1" applyBorder="1" applyAlignment="1">
      <alignment horizontal="justify" vertical="center" wrapText="1"/>
    </xf>
    <xf numFmtId="49" fontId="38" fillId="0" borderId="12" xfId="0" applyNumberFormat="1" applyFont="1" applyFill="1" applyBorder="1" applyAlignment="1">
      <alignment horizontal="center" vertical="top" wrapText="1"/>
    </xf>
    <xf numFmtId="168" fontId="37" fillId="0" borderId="0" xfId="78" applyNumberFormat="1" applyFont="1" applyFill="1" applyBorder="1" applyAlignment="1">
      <alignment horizontal="justify" vertical="center" wrapText="1"/>
    </xf>
    <xf numFmtId="168" fontId="37" fillId="0" borderId="33" xfId="78" applyNumberFormat="1" applyFont="1" applyFill="1" applyBorder="1" applyAlignment="1">
      <alignment horizontal="justify" vertical="center" wrapText="1"/>
    </xf>
    <xf numFmtId="168" fontId="37" fillId="0" borderId="14" xfId="78" applyNumberFormat="1" applyFont="1" applyFill="1" applyBorder="1" applyAlignment="1">
      <alignment horizontal="justify" vertical="center" wrapText="1"/>
    </xf>
    <xf numFmtId="168" fontId="37" fillId="0" borderId="43" xfId="78" applyNumberFormat="1" applyFont="1" applyFill="1" applyBorder="1" applyAlignment="1">
      <alignment horizontal="justify" vertical="center" wrapText="1"/>
    </xf>
    <xf numFmtId="49" fontId="38" fillId="0" borderId="19" xfId="0" applyNumberFormat="1" applyFont="1" applyFill="1" applyBorder="1" applyAlignment="1">
      <alignment horizontal="center" vertical="center" wrapText="1"/>
    </xf>
    <xf numFmtId="168" fontId="37" fillId="0" borderId="26" xfId="78" applyNumberFormat="1" applyFont="1" applyFill="1" applyBorder="1" applyAlignment="1">
      <alignment horizontal="justify" vertical="center" wrapText="1"/>
    </xf>
    <xf numFmtId="168" fontId="37" fillId="0" borderId="44" xfId="78" applyNumberFormat="1" applyFont="1" applyFill="1" applyBorder="1" applyAlignment="1">
      <alignment horizontal="justify" vertical="center" wrapText="1"/>
    </xf>
    <xf numFmtId="0" fontId="37" fillId="0" borderId="38" xfId="0" applyFont="1" applyFill="1" applyBorder="1" applyAlignment="1">
      <alignment horizontal="left" vertical="center"/>
    </xf>
    <xf numFmtId="0" fontId="37" fillId="0" borderId="38" xfId="0" applyFont="1" applyFill="1" applyBorder="1" applyAlignment="1">
      <alignment vertical="center" wrapText="1"/>
    </xf>
    <xf numFmtId="0" fontId="38" fillId="0" borderId="44" xfId="0" applyFont="1" applyFill="1" applyBorder="1" applyAlignment="1">
      <alignment horizontal="center" vertical="center" wrapText="1"/>
    </xf>
    <xf numFmtId="0" fontId="37" fillId="0" borderId="37" xfId="0" applyFont="1" applyFill="1" applyBorder="1" applyAlignment="1">
      <alignment horizontal="left" vertical="center"/>
    </xf>
    <xf numFmtId="0" fontId="35" fillId="0" borderId="0" xfId="64" applyFont="1" applyFill="1" applyBorder="1" applyAlignment="1">
      <alignment vertical="center" wrapText="1"/>
    </xf>
    <xf numFmtId="0" fontId="38" fillId="0" borderId="23" xfId="0" applyFont="1" applyFill="1" applyBorder="1" applyAlignment="1">
      <alignment horizontal="center" vertical="center" wrapText="1"/>
    </xf>
    <xf numFmtId="10" fontId="37" fillId="0" borderId="23" xfId="78" applyNumberFormat="1" applyFont="1" applyFill="1" applyBorder="1" applyAlignment="1">
      <alignment horizontal="center" vertical="center" wrapText="1"/>
    </xf>
    <xf numFmtId="0" fontId="37" fillId="0" borderId="0" xfId="0" applyFont="1" applyFill="1" applyBorder="1" applyAlignment="1">
      <alignment vertical="top" wrapText="1"/>
    </xf>
    <xf numFmtId="0" fontId="35" fillId="0" borderId="0" xfId="64" applyFont="1" applyAlignment="1">
      <alignment vertical="center" wrapText="1"/>
    </xf>
    <xf numFmtId="168" fontId="35" fillId="0" borderId="0" xfId="66" applyNumberFormat="1" applyFont="1" applyFill="1" applyBorder="1" applyAlignment="1">
      <alignment vertical="center" wrapText="1"/>
    </xf>
    <xf numFmtId="0" fontId="37" fillId="0" borderId="0" xfId="0" applyFont="1" applyAlignment="1">
      <alignment horizontal="left" vertical="center" wrapText="1"/>
    </xf>
    <xf numFmtId="49" fontId="38" fillId="0" borderId="14" xfId="0" applyNumberFormat="1" applyFont="1" applyFill="1" applyBorder="1" applyAlignment="1">
      <alignment horizontal="center" vertical="center" wrapText="1"/>
    </xf>
    <xf numFmtId="0" fontId="38" fillId="0" borderId="14" xfId="0" applyFont="1" applyFill="1" applyBorder="1" applyAlignment="1">
      <alignment horizontal="center" vertical="center" wrapText="1"/>
    </xf>
    <xf numFmtId="168" fontId="37" fillId="0" borderId="14" xfId="28" applyNumberFormat="1" applyFont="1" applyFill="1" applyBorder="1" applyAlignment="1">
      <alignment horizontal="center" vertical="center" wrapText="1"/>
    </xf>
    <xf numFmtId="168" fontId="37" fillId="0" borderId="0" xfId="28" applyNumberFormat="1" applyFont="1" applyFill="1" applyBorder="1" applyAlignment="1">
      <alignment horizontal="center" vertical="center" wrapText="1"/>
    </xf>
    <xf numFmtId="168" fontId="37" fillId="0" borderId="44" xfId="28" applyNumberFormat="1" applyFont="1" applyFill="1" applyBorder="1" applyAlignment="1">
      <alignment horizontal="center" vertical="center" wrapText="1"/>
    </xf>
    <xf numFmtId="168" fontId="37" fillId="0" borderId="42" xfId="28" applyNumberFormat="1" applyFont="1" applyFill="1" applyBorder="1" applyAlignment="1">
      <alignment horizontal="center" vertical="center" wrapText="1"/>
    </xf>
    <xf numFmtId="168" fontId="37" fillId="0" borderId="33" xfId="28" applyNumberFormat="1" applyFont="1" applyFill="1" applyBorder="1" applyAlignment="1">
      <alignment horizontal="center" vertical="center" wrapText="1"/>
    </xf>
    <xf numFmtId="0" fontId="35" fillId="0" borderId="33" xfId="64" applyFont="1" applyFill="1" applyBorder="1" applyAlignment="1">
      <alignment vertical="center" wrapText="1"/>
    </xf>
    <xf numFmtId="0" fontId="37" fillId="0" borderId="32" xfId="0" applyFont="1" applyFill="1" applyBorder="1" applyAlignment="1">
      <alignment vertical="center" wrapText="1"/>
    </xf>
    <xf numFmtId="49" fontId="37" fillId="0" borderId="0" xfId="0" applyNumberFormat="1" applyFont="1" applyFill="1" applyBorder="1" applyAlignment="1">
      <alignment horizontal="left" vertical="center" wrapText="1"/>
    </xf>
    <xf numFmtId="0" fontId="37" fillId="0" borderId="38" xfId="0" applyFont="1" applyFill="1" applyBorder="1" applyAlignment="1">
      <alignment horizontal="center" vertical="top" wrapText="1"/>
    </xf>
    <xf numFmtId="49" fontId="37" fillId="0" borderId="11" xfId="0" applyNumberFormat="1" applyFont="1" applyFill="1" applyBorder="1" applyAlignment="1">
      <alignment horizontal="left" vertical="center" wrapText="1"/>
    </xf>
    <xf numFmtId="0" fontId="38" fillId="0" borderId="20" xfId="0" quotePrefix="1" applyFont="1" applyFill="1" applyBorder="1" applyAlignment="1">
      <alignment horizontal="center" vertical="center" wrapText="1"/>
    </xf>
    <xf numFmtId="0" fontId="38" fillId="0" borderId="21" xfId="0" applyFont="1" applyFill="1" applyBorder="1" applyAlignment="1">
      <alignment horizontal="center" vertical="center" wrapText="1"/>
    </xf>
    <xf numFmtId="0" fontId="38" fillId="0" borderId="51" xfId="0" applyFont="1" applyFill="1" applyBorder="1" applyAlignment="1">
      <alignment horizontal="center" vertical="center" wrapText="1"/>
    </xf>
    <xf numFmtId="0" fontId="35" fillId="0" borderId="0" xfId="64" applyFont="1" applyFill="1" applyBorder="1" applyAlignment="1">
      <alignment horizontal="justify" vertical="center" wrapText="1"/>
    </xf>
    <xf numFmtId="0" fontId="35" fillId="0" borderId="26" xfId="64" applyFont="1" applyFill="1" applyBorder="1" applyAlignment="1">
      <alignment horizontal="justify" vertical="center" wrapText="1"/>
    </xf>
    <xf numFmtId="0" fontId="35" fillId="0" borderId="32" xfId="64" applyFont="1" applyFill="1" applyBorder="1" applyAlignment="1">
      <alignment horizontal="center" vertical="top" wrapText="1"/>
    </xf>
    <xf numFmtId="0" fontId="38" fillId="0" borderId="50" xfId="0" applyFont="1" applyFill="1" applyBorder="1" applyAlignment="1">
      <alignment horizontal="center" vertical="top"/>
    </xf>
    <xf numFmtId="0" fontId="37" fillId="0" borderId="22" xfId="0" applyFont="1" applyFill="1" applyBorder="1" applyAlignment="1">
      <alignment horizontal="center" vertical="top" wrapText="1"/>
    </xf>
    <xf numFmtId="0" fontId="37" fillId="0" borderId="0" xfId="0" quotePrefix="1" applyFont="1" applyFill="1" applyBorder="1" applyAlignment="1">
      <alignment vertical="center" wrapText="1"/>
    </xf>
    <xf numFmtId="168" fontId="38" fillId="0" borderId="0" xfId="28" applyNumberFormat="1" applyFont="1" applyFill="1" applyBorder="1" applyAlignment="1">
      <alignment vertical="center" wrapText="1"/>
    </xf>
    <xf numFmtId="0" fontId="38" fillId="0" borderId="13" xfId="0" applyFont="1" applyFill="1" applyBorder="1" applyAlignment="1">
      <alignment horizontal="center" vertical="center" wrapText="1"/>
    </xf>
    <xf numFmtId="0" fontId="38" fillId="0" borderId="49" xfId="0" applyFont="1" applyFill="1" applyBorder="1" applyAlignment="1">
      <alignment horizontal="center" vertical="center" wrapText="1"/>
    </xf>
    <xf numFmtId="0" fontId="37" fillId="0" borderId="0" xfId="0" applyFont="1" applyBorder="1"/>
    <xf numFmtId="0" fontId="38" fillId="0" borderId="0" xfId="0" applyFont="1" applyBorder="1"/>
    <xf numFmtId="0" fontId="39" fillId="0" borderId="0" xfId="0" applyFont="1" applyFill="1" applyBorder="1" applyAlignment="1">
      <alignment horizontal="left" vertical="center" wrapText="1"/>
    </xf>
    <xf numFmtId="0" fontId="38" fillId="0" borderId="0" xfId="0" applyFont="1" applyFill="1" applyBorder="1" applyAlignment="1">
      <alignment vertical="center" wrapText="1"/>
    </xf>
    <xf numFmtId="0" fontId="38" fillId="0" borderId="15" xfId="0" applyFont="1" applyFill="1" applyBorder="1" applyAlignment="1">
      <alignment horizontal="center" vertical="center" wrapText="1"/>
    </xf>
    <xf numFmtId="0" fontId="37" fillId="0" borderId="0" xfId="0" applyFont="1" applyFill="1" applyBorder="1" applyAlignment="1">
      <alignment vertical="center" wrapText="1"/>
    </xf>
    <xf numFmtId="0" fontId="38" fillId="0" borderId="0" xfId="0" applyFont="1" applyFill="1" applyBorder="1" applyAlignment="1">
      <alignment horizontal="left" vertical="center" wrapText="1"/>
    </xf>
    <xf numFmtId="0" fontId="38" fillId="0" borderId="12" xfId="0" applyFont="1" applyFill="1" applyBorder="1" applyAlignment="1">
      <alignment horizontal="center" vertical="center" wrapText="1"/>
    </xf>
    <xf numFmtId="0" fontId="37" fillId="0" borderId="11" xfId="0" applyFont="1" applyFill="1" applyBorder="1" applyAlignment="1">
      <alignment vertical="center" wrapText="1"/>
    </xf>
    <xf numFmtId="0" fontId="37" fillId="0" borderId="0" xfId="0" applyFont="1" applyFill="1" applyBorder="1" applyAlignment="1">
      <alignment horizontal="left" vertical="center" wrapText="1"/>
    </xf>
    <xf numFmtId="0" fontId="38" fillId="0" borderId="19" xfId="0" applyFont="1" applyFill="1" applyBorder="1" applyAlignment="1">
      <alignment horizontal="center" vertical="center" wrapText="1"/>
    </xf>
    <xf numFmtId="0" fontId="38" fillId="0" borderId="26" xfId="0" applyFont="1" applyFill="1" applyBorder="1" applyAlignment="1">
      <alignment horizontal="center" vertical="center" wrapText="1"/>
    </xf>
    <xf numFmtId="0" fontId="41" fillId="0" borderId="0" xfId="0" applyFont="1" applyFill="1" applyBorder="1" applyAlignment="1">
      <alignment horizontal="left" vertical="center" wrapText="1"/>
    </xf>
    <xf numFmtId="0" fontId="38" fillId="0" borderId="0" xfId="0" applyFont="1" applyFill="1" applyBorder="1" applyAlignment="1">
      <alignment horizontal="right" vertical="center" wrapText="1"/>
    </xf>
    <xf numFmtId="0" fontId="37" fillId="0" borderId="0" xfId="0" quotePrefix="1" applyFont="1" applyFill="1" applyBorder="1" applyAlignment="1">
      <alignment horizontal="left" vertical="center" wrapText="1" indent="2"/>
    </xf>
    <xf numFmtId="0" fontId="37" fillId="0" borderId="10" xfId="0" applyFont="1" applyFill="1" applyBorder="1" applyAlignment="1">
      <alignment horizontal="left" vertical="center" wrapText="1"/>
    </xf>
    <xf numFmtId="0" fontId="37" fillId="0" borderId="0" xfId="0" quotePrefix="1" applyFont="1" applyFill="1" applyBorder="1" applyAlignment="1">
      <alignment horizontal="left" vertical="center" wrapText="1"/>
    </xf>
    <xf numFmtId="0" fontId="37" fillId="0" borderId="0" xfId="0" applyFont="1" applyFill="1" applyBorder="1" applyAlignment="1">
      <alignment horizontal="left" vertical="center" wrapText="1" indent="1"/>
    </xf>
    <xf numFmtId="0" fontId="41" fillId="0" borderId="0" xfId="0" applyFont="1" applyFill="1" applyBorder="1" applyAlignment="1">
      <alignment vertical="center" wrapText="1"/>
    </xf>
    <xf numFmtId="0" fontId="37" fillId="0" borderId="0" xfId="0" applyFont="1" applyFill="1" applyBorder="1" applyAlignment="1">
      <alignment horizontal="center" vertical="center" wrapText="1"/>
    </xf>
    <xf numFmtId="0" fontId="37" fillId="0" borderId="10" xfId="0" applyFont="1" applyFill="1" applyBorder="1" applyAlignment="1">
      <alignment vertical="center" wrapText="1"/>
    </xf>
    <xf numFmtId="0" fontId="38" fillId="0" borderId="0" xfId="0" applyFont="1" applyFill="1" applyBorder="1" applyAlignment="1">
      <alignment horizontal="justify" vertical="center" wrapText="1"/>
    </xf>
    <xf numFmtId="0" fontId="38" fillId="0" borderId="0" xfId="0" quotePrefix="1" applyFont="1" applyFill="1" applyBorder="1" applyAlignment="1">
      <alignment horizontal="center" vertical="center" wrapText="1"/>
    </xf>
    <xf numFmtId="0" fontId="38" fillId="0" borderId="10" xfId="0" applyFont="1" applyFill="1" applyBorder="1" applyAlignment="1">
      <alignment horizontal="center" vertical="center" wrapText="1"/>
    </xf>
    <xf numFmtId="0" fontId="38" fillId="0" borderId="11"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8" fillId="0" borderId="11" xfId="0" applyFont="1" applyFill="1" applyBorder="1" applyAlignment="1">
      <alignment horizontal="justify" vertical="center" wrapText="1"/>
    </xf>
    <xf numFmtId="0" fontId="38" fillId="0" borderId="46" xfId="0" applyFont="1" applyFill="1" applyBorder="1" applyAlignment="1">
      <alignment horizontal="left" vertical="center" wrapText="1"/>
    </xf>
    <xf numFmtId="0" fontId="38" fillId="0" borderId="47" xfId="0" applyFont="1" applyFill="1" applyBorder="1" applyAlignment="1">
      <alignment horizontal="left" vertical="center" wrapText="1"/>
    </xf>
    <xf numFmtId="49" fontId="38" fillId="0" borderId="12" xfId="0" applyNumberFormat="1" applyFont="1" applyFill="1" applyBorder="1" applyAlignment="1">
      <alignment horizontal="center" vertical="center" wrapText="1"/>
    </xf>
    <xf numFmtId="49" fontId="38" fillId="0" borderId="0" xfId="0" applyNumberFormat="1" applyFont="1" applyFill="1" applyBorder="1" applyAlignment="1">
      <alignment horizontal="justify" vertical="center" wrapText="1"/>
    </xf>
    <xf numFmtId="49" fontId="37" fillId="0" borderId="0" xfId="0" applyNumberFormat="1" applyFont="1" applyFill="1" applyBorder="1" applyAlignment="1">
      <alignment horizontal="justify" vertical="center" wrapText="1"/>
    </xf>
    <xf numFmtId="0" fontId="37" fillId="0" borderId="0" xfId="0" applyFont="1" applyFill="1" applyBorder="1" applyAlignment="1">
      <alignment horizontal="justify" vertical="top" wrapText="1"/>
    </xf>
    <xf numFmtId="0" fontId="37" fillId="0" borderId="33" xfId="0" applyFont="1" applyFill="1" applyBorder="1" applyAlignment="1">
      <alignment horizontal="justify" vertical="top" wrapText="1"/>
    </xf>
    <xf numFmtId="0" fontId="38" fillId="0" borderId="11" xfId="0" applyFont="1" applyFill="1" applyBorder="1" applyAlignment="1">
      <alignment horizontal="right" vertical="center" wrapText="1"/>
    </xf>
    <xf numFmtId="49" fontId="37" fillId="0" borderId="11" xfId="0" quotePrefix="1" applyNumberFormat="1" applyFont="1" applyFill="1" applyBorder="1" applyAlignment="1">
      <alignment horizontal="justify" vertical="top" wrapText="1"/>
    </xf>
    <xf numFmtId="49" fontId="37" fillId="0" borderId="0" xfId="0" quotePrefix="1" applyNumberFormat="1" applyFont="1" applyFill="1" applyBorder="1" applyAlignment="1">
      <alignment horizontal="justify" vertical="top" wrapText="1"/>
    </xf>
    <xf numFmtId="0" fontId="37" fillId="0" borderId="0" xfId="0" applyFont="1" applyFill="1" applyBorder="1" applyAlignment="1">
      <alignment horizontal="left" vertical="center" wrapText="1" indent="2"/>
    </xf>
    <xf numFmtId="0" fontId="38" fillId="0" borderId="0" xfId="0" quotePrefix="1" applyFont="1" applyFill="1" applyBorder="1" applyAlignment="1">
      <alignment vertical="center" wrapText="1"/>
    </xf>
    <xf numFmtId="0" fontId="35" fillId="0" borderId="0" xfId="66" applyFont="1" applyFill="1" applyBorder="1" applyAlignment="1">
      <alignment horizontal="right" vertical="center"/>
    </xf>
    <xf numFmtId="49" fontId="42" fillId="0" borderId="0" xfId="66" applyNumberFormat="1" applyFont="1" applyFill="1" applyBorder="1" applyAlignment="1">
      <alignment horizontal="left" vertical="center"/>
    </xf>
    <xf numFmtId="0" fontId="37" fillId="0" borderId="0" xfId="0" applyFont="1" applyAlignment="1">
      <alignment horizontal="justify" vertical="center" wrapText="1"/>
    </xf>
    <xf numFmtId="0" fontId="37" fillId="0" borderId="0" xfId="0" applyFont="1" applyFill="1" applyAlignment="1">
      <alignment horizontal="justify" vertical="center" wrapText="1"/>
    </xf>
    <xf numFmtId="168" fontId="38" fillId="0" borderId="0" xfId="0" applyNumberFormat="1" applyFont="1" applyFill="1" applyBorder="1" applyAlignment="1">
      <alignment vertical="center" wrapText="1"/>
    </xf>
    <xf numFmtId="168" fontId="37" fillId="0" borderId="0" xfId="0" applyNumberFormat="1" applyFont="1" applyFill="1" applyBorder="1" applyAlignment="1">
      <alignment vertical="top" wrapText="1"/>
    </xf>
    <xf numFmtId="167" fontId="15" fillId="0" borderId="0" xfId="28" applyFill="1" applyBorder="1" applyAlignment="1">
      <alignment vertical="top" wrapText="1"/>
    </xf>
    <xf numFmtId="0" fontId="38" fillId="0" borderId="0" xfId="0" applyFont="1" applyFill="1" applyBorder="1" applyAlignment="1">
      <alignment vertical="top" wrapText="1"/>
    </xf>
    <xf numFmtId="0" fontId="37" fillId="0" borderId="0" xfId="0" applyFont="1" applyFill="1" applyBorder="1" applyAlignment="1">
      <alignment horizontal="left" vertical="top" wrapText="1" indent="1"/>
    </xf>
    <xf numFmtId="168" fontId="38" fillId="0" borderId="52" xfId="28" applyNumberFormat="1" applyFont="1" applyFill="1" applyBorder="1" applyAlignment="1">
      <alignment vertical="center" wrapText="1"/>
    </xf>
    <xf numFmtId="0" fontId="38" fillId="0" borderId="0" xfId="96" applyNumberFormat="1" applyFont="1" applyBorder="1" applyAlignment="1">
      <alignment horizontal="center"/>
    </xf>
    <xf numFmtId="43" fontId="38" fillId="0" borderId="0" xfId="96" applyNumberFormat="1" applyFont="1" applyBorder="1"/>
    <xf numFmtId="168" fontId="38" fillId="0" borderId="0" xfId="96" applyNumberFormat="1" applyFont="1" applyBorder="1" applyAlignment="1">
      <alignment wrapText="1"/>
    </xf>
    <xf numFmtId="43" fontId="37" fillId="0" borderId="0" xfId="96" applyNumberFormat="1" applyFont="1" applyBorder="1"/>
    <xf numFmtId="0" fontId="37" fillId="0" borderId="0" xfId="96" applyNumberFormat="1" applyFont="1" applyBorder="1" applyAlignment="1">
      <alignment horizontal="left" indent="1"/>
    </xf>
    <xf numFmtId="168" fontId="37" fillId="0" borderId="0" xfId="97" applyNumberFormat="1" applyFont="1" applyBorder="1" applyAlignment="1">
      <alignment horizontal="left" indent="2"/>
    </xf>
    <xf numFmtId="0" fontId="37" fillId="0" borderId="0" xfId="96" applyNumberFormat="1" applyFont="1" applyBorder="1" applyAlignment="1">
      <alignment horizontal="left" wrapText="1" indent="1"/>
    </xf>
    <xf numFmtId="43" fontId="38" fillId="0" borderId="0" xfId="96" applyNumberFormat="1" applyFont="1" applyBorder="1" applyAlignment="1">
      <alignment horizontal="left"/>
    </xf>
    <xf numFmtId="168" fontId="38" fillId="0" borderId="52" xfId="97" applyNumberFormat="1" applyFont="1" applyFill="1" applyBorder="1" applyAlignment="1">
      <alignment horizontal="center" vertical="center"/>
    </xf>
    <xf numFmtId="43" fontId="39" fillId="0" borderId="0" xfId="96" applyNumberFormat="1" applyFont="1" applyBorder="1" applyAlignment="1"/>
    <xf numFmtId="43" fontId="37" fillId="0" borderId="0" xfId="96" applyNumberFormat="1" applyFont="1" applyBorder="1" applyAlignment="1">
      <alignment horizontal="left" wrapText="1"/>
    </xf>
    <xf numFmtId="168" fontId="38" fillId="0" borderId="0" xfId="96" applyNumberFormat="1" applyFont="1" applyBorder="1" applyAlignment="1">
      <alignment horizontal="left"/>
    </xf>
    <xf numFmtId="0" fontId="37" fillId="0" borderId="0" xfId="96" applyNumberFormat="1" applyFont="1" applyBorder="1" applyAlignment="1"/>
    <xf numFmtId="168" fontId="37" fillId="0" borderId="0" xfId="96" applyNumberFormat="1" applyFont="1" applyBorder="1" applyAlignment="1">
      <alignment horizontal="left" indent="2"/>
    </xf>
    <xf numFmtId="168" fontId="35" fillId="0" borderId="0" xfId="97" applyNumberFormat="1" applyFont="1" applyBorder="1" applyAlignment="1">
      <alignment horizontal="center" vertical="center"/>
    </xf>
    <xf numFmtId="0" fontId="37" fillId="0" borderId="0" xfId="96" applyFont="1" applyBorder="1" applyAlignment="1"/>
    <xf numFmtId="0" fontId="37" fillId="0" borderId="0" xfId="96" applyNumberFormat="1" applyFont="1" applyBorder="1" applyAlignment="1">
      <alignment horizontal="left" indent="2"/>
    </xf>
    <xf numFmtId="168" fontId="38" fillId="0" borderId="0" xfId="97" applyNumberFormat="1" applyFont="1" applyFill="1" applyBorder="1" applyAlignment="1">
      <alignment horizontal="center" vertical="center"/>
    </xf>
    <xf numFmtId="43" fontId="39" fillId="0" borderId="0" xfId="96" applyNumberFormat="1" applyFont="1" applyBorder="1"/>
    <xf numFmtId="168" fontId="39" fillId="0" borderId="0" xfId="96" applyNumberFormat="1" applyFont="1" applyBorder="1"/>
    <xf numFmtId="43" fontId="41" fillId="0" borderId="0" xfId="96" applyNumberFormat="1" applyFont="1" applyBorder="1"/>
    <xf numFmtId="0" fontId="37" fillId="0" borderId="0" xfId="96" quotePrefix="1" applyNumberFormat="1" applyFont="1" applyBorder="1" applyAlignment="1">
      <alignment horizontal="left" indent="2"/>
    </xf>
    <xf numFmtId="0" fontId="38" fillId="0" borderId="0" xfId="96" applyNumberFormat="1" applyFont="1" applyBorder="1" applyAlignment="1"/>
    <xf numFmtId="168" fontId="37" fillId="0" borderId="0" xfId="96" applyNumberFormat="1" applyFont="1" applyBorder="1"/>
    <xf numFmtId="0" fontId="41" fillId="0" borderId="0" xfId="96" applyNumberFormat="1" applyFont="1" applyBorder="1" applyAlignment="1"/>
    <xf numFmtId="0" fontId="37" fillId="0" borderId="0" xfId="96" applyNumberFormat="1" applyFont="1" applyBorder="1" applyAlignment="1">
      <alignment wrapText="1"/>
    </xf>
    <xf numFmtId="168" fontId="38" fillId="0" borderId="53" xfId="97" applyNumberFormat="1" applyFont="1" applyFill="1" applyBorder="1" applyAlignment="1">
      <alignment horizontal="center" vertical="center"/>
    </xf>
    <xf numFmtId="0" fontId="37" fillId="0" borderId="0" xfId="96" quotePrefix="1" applyNumberFormat="1" applyFont="1" applyBorder="1" applyAlignment="1">
      <alignment horizontal="left" indent="1"/>
    </xf>
    <xf numFmtId="0" fontId="39" fillId="0" borderId="0" xfId="96" applyNumberFormat="1" applyFont="1" applyBorder="1" applyAlignment="1"/>
    <xf numFmtId="0" fontId="38" fillId="0" borderId="0" xfId="96" applyNumberFormat="1" applyFont="1" applyBorder="1"/>
    <xf numFmtId="43" fontId="37" fillId="0" borderId="0" xfId="96" applyNumberFormat="1" applyFont="1" applyBorder="1" applyAlignment="1"/>
    <xf numFmtId="43" fontId="37" fillId="0" borderId="0" xfId="96" quotePrefix="1" applyNumberFormat="1" applyFont="1" applyBorder="1" applyAlignment="1">
      <alignment wrapText="1"/>
    </xf>
    <xf numFmtId="43" fontId="37" fillId="0" borderId="0" xfId="96" applyNumberFormat="1" applyFont="1" applyBorder="1" applyAlignment="1">
      <alignment horizontal="left"/>
    </xf>
    <xf numFmtId="168" fontId="38" fillId="0" borderId="0" xfId="97" applyNumberFormat="1" applyFont="1" applyBorder="1" applyAlignment="1">
      <alignment wrapText="1"/>
    </xf>
    <xf numFmtId="168" fontId="38" fillId="0" borderId="0" xfId="97" applyNumberFormat="1" applyFont="1" applyBorder="1" applyAlignment="1">
      <alignment horizontal="left" indent="2"/>
    </xf>
    <xf numFmtId="43" fontId="38" fillId="0" borderId="0" xfId="96" applyNumberFormat="1" applyFont="1" applyBorder="1" applyAlignment="1"/>
    <xf numFmtId="43" fontId="39" fillId="0" borderId="0" xfId="96" applyNumberFormat="1" applyFont="1" applyBorder="1" applyAlignment="1">
      <alignment wrapText="1"/>
    </xf>
    <xf numFmtId="43" fontId="48" fillId="0" borderId="0" xfId="96" applyNumberFormat="1" applyFont="1" applyBorder="1" applyAlignment="1">
      <alignment wrapText="1"/>
    </xf>
    <xf numFmtId="43" fontId="37" fillId="0" borderId="0" xfId="96" applyNumberFormat="1" applyFont="1" applyBorder="1" applyAlignment="1">
      <alignment wrapText="1"/>
    </xf>
    <xf numFmtId="43" fontId="41" fillId="0" borderId="0" xfId="96" applyNumberFormat="1" applyFont="1" applyBorder="1" applyAlignment="1">
      <alignment wrapText="1"/>
    </xf>
    <xf numFmtId="43" fontId="38" fillId="0" borderId="0" xfId="96" applyNumberFormat="1" applyFont="1" applyBorder="1" applyAlignment="1">
      <alignment wrapText="1"/>
    </xf>
    <xf numFmtId="168" fontId="38" fillId="0" borderId="26" xfId="97" applyNumberFormat="1" applyFont="1" applyFill="1" applyBorder="1" applyAlignment="1">
      <alignment horizontal="center" vertical="center"/>
    </xf>
    <xf numFmtId="168" fontId="38" fillId="0" borderId="26" xfId="96" applyNumberFormat="1" applyFont="1" applyBorder="1"/>
    <xf numFmtId="168" fontId="38" fillId="0" borderId="52" xfId="96" applyNumberFormat="1" applyFont="1" applyBorder="1"/>
    <xf numFmtId="0" fontId="37" fillId="0" borderId="0" xfId="96" applyNumberFormat="1" applyFont="1" applyBorder="1" applyAlignment="1">
      <alignment horizontal="left"/>
    </xf>
    <xf numFmtId="0" fontId="35" fillId="0" borderId="0" xfId="96" applyFont="1" applyBorder="1"/>
    <xf numFmtId="0" fontId="42" fillId="0" borderId="0" xfId="96" applyFont="1" applyBorder="1"/>
    <xf numFmtId="168" fontId="35" fillId="0" borderId="0" xfId="96" applyNumberFormat="1" applyFont="1" applyBorder="1"/>
    <xf numFmtId="0" fontId="44" fillId="0" borderId="0" xfId="96" applyFont="1" applyBorder="1"/>
    <xf numFmtId="0" fontId="35" fillId="0" borderId="0" xfId="96" quotePrefix="1" applyFont="1" applyBorder="1" applyAlignment="1">
      <alignment horizontal="left" wrapText="1" indent="1"/>
    </xf>
    <xf numFmtId="0" fontId="35" fillId="0" borderId="0" xfId="96" applyFont="1" applyBorder="1" applyAlignment="1">
      <alignment wrapText="1"/>
    </xf>
    <xf numFmtId="0" fontId="35" fillId="0" borderId="0" xfId="96" applyFont="1" applyBorder="1" applyAlignment="1"/>
    <xf numFmtId="0" fontId="42" fillId="0" borderId="0" xfId="96" applyFont="1" applyBorder="1" applyAlignment="1">
      <alignment horizontal="center"/>
    </xf>
    <xf numFmtId="0" fontId="35" fillId="0" borderId="0" xfId="96" applyFont="1" applyBorder="1" applyAlignment="1">
      <alignment horizontal="left" indent="1"/>
    </xf>
    <xf numFmtId="0" fontId="37" fillId="0" borderId="0" xfId="96" applyNumberFormat="1" applyFont="1" applyBorder="1" applyAlignment="1">
      <alignment horizontal="right"/>
    </xf>
    <xf numFmtId="168" fontId="38" fillId="0" borderId="0" xfId="97" applyNumberFormat="1" applyFont="1" applyBorder="1" applyAlignment="1">
      <alignment horizontal="center" wrapText="1"/>
    </xf>
    <xf numFmtId="0" fontId="42" fillId="0" borderId="15" xfId="96" applyFont="1" applyBorder="1" applyAlignment="1">
      <alignment horizontal="left" wrapText="1"/>
    </xf>
    <xf numFmtId="168" fontId="42" fillId="0" borderId="15" xfId="96" applyNumberFormat="1" applyFont="1" applyBorder="1" applyAlignment="1">
      <alignment horizontal="left" wrapText="1"/>
    </xf>
    <xf numFmtId="0" fontId="37" fillId="0" borderId="26" xfId="0" applyFont="1" applyFill="1" applyBorder="1" applyAlignment="1">
      <alignment vertical="top" wrapText="1"/>
    </xf>
    <xf numFmtId="167" fontId="15" fillId="0" borderId="26" xfId="28" applyFill="1" applyBorder="1" applyAlignment="1">
      <alignment vertical="top" wrapText="1"/>
    </xf>
    <xf numFmtId="0" fontId="37" fillId="0" borderId="10" xfId="0" applyFont="1" applyFill="1" applyBorder="1" applyAlignment="1">
      <alignment vertical="top" wrapText="1"/>
    </xf>
    <xf numFmtId="167" fontId="15" fillId="0" borderId="10" xfId="28" applyFill="1" applyBorder="1" applyAlignment="1">
      <alignment vertical="top" wrapText="1"/>
    </xf>
    <xf numFmtId="168" fontId="37" fillId="0" borderId="0" xfId="0" applyNumberFormat="1" applyFont="1" applyFill="1" applyBorder="1" applyAlignment="1">
      <alignment horizontal="center" vertical="center" wrapText="1"/>
    </xf>
    <xf numFmtId="0" fontId="37" fillId="0" borderId="0" xfId="0" applyFont="1" applyFill="1"/>
    <xf numFmtId="0" fontId="47" fillId="0" borderId="0" xfId="86" applyFont="1" applyAlignment="1">
      <alignment horizontal="left" vertical="top"/>
    </xf>
    <xf numFmtId="0" fontId="47" fillId="0" borderId="0" xfId="86" applyFont="1" applyAlignment="1">
      <alignment vertical="top"/>
    </xf>
    <xf numFmtId="0" fontId="47" fillId="0" borderId="11" xfId="86" applyFont="1" applyBorder="1" applyAlignment="1">
      <alignment horizontal="left" vertical="top"/>
    </xf>
    <xf numFmtId="0" fontId="47" fillId="0" borderId="0" xfId="86" applyFont="1" applyBorder="1" applyAlignment="1">
      <alignment horizontal="left" vertical="top"/>
    </xf>
    <xf numFmtId="0" fontId="38" fillId="0" borderId="0" xfId="96" applyNumberFormat="1" applyFont="1" applyBorder="1" applyAlignment="1">
      <alignment horizontal="left"/>
    </xf>
    <xf numFmtId="0" fontId="37" fillId="0" borderId="0" xfId="0" quotePrefix="1" applyFont="1" applyFill="1" applyBorder="1" applyAlignment="1">
      <alignment horizontal="center" vertical="center" wrapText="1"/>
    </xf>
    <xf numFmtId="166" fontId="37" fillId="24" borderId="0" xfId="0" applyNumberFormat="1" applyFont="1" applyFill="1" applyBorder="1" applyAlignment="1">
      <alignment horizontal="right" vertical="center" wrapText="1"/>
    </xf>
    <xf numFmtId="0" fontId="35" fillId="0" borderId="0" xfId="66" applyFont="1" applyFill="1" applyBorder="1" applyAlignment="1">
      <alignment horizontal="left" vertical="center"/>
    </xf>
    <xf numFmtId="0" fontId="40" fillId="0" borderId="0" xfId="66" applyFont="1" applyFill="1" applyBorder="1" applyAlignment="1">
      <alignment horizontal="left" vertical="center"/>
    </xf>
    <xf numFmtId="49" fontId="40" fillId="0" borderId="0" xfId="66" applyNumberFormat="1" applyFont="1" applyFill="1" applyBorder="1" applyAlignment="1">
      <alignment horizontal="left" vertical="center"/>
    </xf>
    <xf numFmtId="10" fontId="37" fillId="0" borderId="0" xfId="78" applyNumberFormat="1" applyFont="1" applyFill="1" applyBorder="1" applyAlignment="1">
      <alignment vertical="center" wrapText="1"/>
    </xf>
    <xf numFmtId="49" fontId="35" fillId="0" borderId="0" xfId="66" applyNumberFormat="1" applyFont="1" applyFill="1" applyBorder="1" applyAlignment="1">
      <alignment horizontal="left" vertical="center"/>
    </xf>
    <xf numFmtId="0" fontId="41" fillId="0" borderId="0" xfId="0" quotePrefix="1" applyFont="1" applyFill="1" applyBorder="1" applyAlignment="1">
      <alignment horizontal="left" vertical="center" wrapText="1"/>
    </xf>
    <xf numFmtId="168" fontId="37" fillId="0" borderId="0" xfId="0" quotePrefix="1" applyNumberFormat="1" applyFont="1" applyFill="1" applyBorder="1" applyAlignment="1">
      <alignment horizontal="right" vertical="center" wrapText="1"/>
    </xf>
    <xf numFmtId="168" fontId="38" fillId="0" borderId="52" xfId="0" applyNumberFormat="1" applyFont="1" applyFill="1" applyBorder="1" applyAlignment="1">
      <alignment vertical="center" wrapText="1"/>
    </xf>
    <xf numFmtId="166" fontId="37" fillId="0" borderId="52" xfId="0" applyNumberFormat="1" applyFont="1" applyFill="1" applyBorder="1" applyAlignment="1">
      <alignment vertical="center" wrapText="1"/>
    </xf>
    <xf numFmtId="168" fontId="37" fillId="0" borderId="52" xfId="0" applyNumberFormat="1" applyFont="1" applyFill="1" applyBorder="1" applyAlignment="1">
      <alignment vertical="center" wrapText="1"/>
    </xf>
    <xf numFmtId="166" fontId="37" fillId="0" borderId="26" xfId="0" applyNumberFormat="1" applyFont="1" applyFill="1" applyBorder="1" applyAlignment="1">
      <alignment vertical="center" wrapText="1"/>
    </xf>
    <xf numFmtId="168" fontId="37" fillId="0" borderId="26" xfId="0" applyNumberFormat="1" applyFont="1" applyFill="1" applyBorder="1" applyAlignment="1">
      <alignment vertical="center" wrapText="1"/>
    </xf>
    <xf numFmtId="168" fontId="38" fillId="0" borderId="15" xfId="0" applyNumberFormat="1" applyFont="1" applyFill="1" applyBorder="1" applyAlignment="1">
      <alignment vertical="center" wrapText="1"/>
    </xf>
    <xf numFmtId="49" fontId="37" fillId="0" borderId="10" xfId="0" applyNumberFormat="1" applyFont="1" applyFill="1" applyBorder="1" applyAlignment="1">
      <alignment horizontal="center" vertical="center" wrapText="1"/>
    </xf>
    <xf numFmtId="165" fontId="37" fillId="0" borderId="15" xfId="0" applyNumberFormat="1" applyFont="1" applyFill="1" applyBorder="1" applyAlignment="1">
      <alignment horizontal="center" vertical="center" wrapText="1"/>
    </xf>
    <xf numFmtId="168" fontId="37" fillId="0" borderId="15" xfId="0" applyNumberFormat="1" applyFont="1" applyFill="1" applyBorder="1" applyAlignment="1">
      <alignment horizontal="center" vertical="center" wrapText="1"/>
    </xf>
    <xf numFmtId="168" fontId="38" fillId="0" borderId="52" xfId="0" quotePrefix="1" applyNumberFormat="1" applyFont="1" applyFill="1" applyBorder="1" applyAlignment="1">
      <alignment horizontal="right" vertical="center" wrapText="1"/>
    </xf>
    <xf numFmtId="0" fontId="37" fillId="0" borderId="0" xfId="0" applyFont="1" applyFill="1" applyBorder="1"/>
    <xf numFmtId="168" fontId="37" fillId="0" borderId="0" xfId="0" applyNumberFormat="1" applyFont="1" applyFill="1" applyBorder="1"/>
    <xf numFmtId="0" fontId="49" fillId="0" borderId="0" xfId="0" applyFont="1" applyBorder="1" applyAlignment="1">
      <alignment horizontal="left" indent="1"/>
    </xf>
    <xf numFmtId="0" fontId="38" fillId="0" borderId="0" xfId="0" applyFont="1" applyFill="1" applyBorder="1" applyAlignment="1">
      <alignment horizontal="left"/>
    </xf>
    <xf numFmtId="0" fontId="41" fillId="0" borderId="0" xfId="0" quotePrefix="1" applyFont="1" applyFill="1" applyBorder="1" applyAlignment="1">
      <alignment horizontal="left" vertical="center" wrapText="1" indent="1"/>
    </xf>
    <xf numFmtId="0" fontId="38" fillId="0" borderId="0" xfId="0" applyFont="1" applyFill="1" applyBorder="1" applyAlignment="1">
      <alignment horizontal="justify" vertical="top" wrapText="1"/>
    </xf>
    <xf numFmtId="0" fontId="38" fillId="0" borderId="0" xfId="96" applyNumberFormat="1" applyFont="1" applyBorder="1" applyAlignment="1">
      <alignment horizontal="center" vertical="top"/>
    </xf>
    <xf numFmtId="0" fontId="37" fillId="0" borderId="0" xfId="0" quotePrefix="1" applyFont="1" applyFill="1" applyBorder="1" applyAlignment="1">
      <alignment vertical="top" wrapText="1"/>
    </xf>
    <xf numFmtId="0" fontId="38" fillId="0" borderId="0" xfId="0" applyFont="1" applyFill="1" applyBorder="1" applyAlignment="1">
      <alignment horizontal="right" vertical="top" wrapText="1"/>
    </xf>
    <xf numFmtId="168" fontId="37" fillId="0" borderId="52" xfId="97" applyNumberFormat="1" applyFont="1" applyBorder="1" applyAlignment="1">
      <alignment horizontal="left" indent="2"/>
    </xf>
    <xf numFmtId="168" fontId="38" fillId="0" borderId="15" xfId="97" applyNumberFormat="1" applyFont="1" applyBorder="1" applyAlignment="1">
      <alignment horizontal="center" wrapText="1"/>
    </xf>
    <xf numFmtId="168" fontId="37" fillId="0" borderId="0" xfId="107" applyNumberFormat="1" applyFont="1" applyFill="1" applyBorder="1" applyAlignment="1">
      <alignment horizontal="right"/>
    </xf>
    <xf numFmtId="168" fontId="37" fillId="0" borderId="0" xfId="50" applyNumberFormat="1" applyFont="1"/>
    <xf numFmtId="168" fontId="37" fillId="0" borderId="0" xfId="77" applyNumberFormat="1" applyFont="1"/>
    <xf numFmtId="168" fontId="44" fillId="0" borderId="0" xfId="108" applyNumberFormat="1" applyFont="1"/>
    <xf numFmtId="168" fontId="42" fillId="0" borderId="0" xfId="107" applyNumberFormat="1" applyFont="1" applyBorder="1" applyAlignment="1">
      <alignment horizontal="center" vertical="center"/>
    </xf>
    <xf numFmtId="168" fontId="35" fillId="0" borderId="0" xfId="108" applyNumberFormat="1" applyFont="1"/>
    <xf numFmtId="168" fontId="38" fillId="0" borderId="0" xfId="77" applyNumberFormat="1" applyFont="1"/>
    <xf numFmtId="168" fontId="42" fillId="0" borderId="0" xfId="77" applyNumberFormat="1" applyFont="1" applyBorder="1" applyAlignment="1">
      <alignment horizontal="center" vertical="center"/>
    </xf>
    <xf numFmtId="168" fontId="35" fillId="0" borderId="0" xfId="107" applyNumberFormat="1" applyFont="1" applyBorder="1" applyAlignment="1">
      <alignment horizontal="center" vertical="center"/>
    </xf>
    <xf numFmtId="168" fontId="42" fillId="0" borderId="0" xfId="108" applyNumberFormat="1" applyFont="1"/>
    <xf numFmtId="168" fontId="42" fillId="0" borderId="26" xfId="77" applyNumberFormat="1" applyFont="1" applyBorder="1" applyAlignment="1">
      <alignment horizontal="center" vertical="center"/>
    </xf>
    <xf numFmtId="168" fontId="38" fillId="0" borderId="0" xfId="50" applyNumberFormat="1" applyFont="1"/>
    <xf numFmtId="168" fontId="51" fillId="0" borderId="0" xfId="108" applyNumberFormat="1" applyFont="1"/>
    <xf numFmtId="168" fontId="35" fillId="0" borderId="0" xfId="77" applyNumberFormat="1" applyFont="1" applyBorder="1" applyAlignment="1">
      <alignment horizontal="center" vertical="center"/>
    </xf>
    <xf numFmtId="168" fontId="42" fillId="0" borderId="54" xfId="77" applyNumberFormat="1" applyFont="1" applyBorder="1" applyAlignment="1">
      <alignment horizontal="center" vertical="center"/>
    </xf>
    <xf numFmtId="168" fontId="42" fillId="0" borderId="54" xfId="77" applyNumberFormat="1" applyFont="1" applyFill="1" applyBorder="1" applyAlignment="1">
      <alignment horizontal="center" vertical="center"/>
    </xf>
    <xf numFmtId="168" fontId="37" fillId="0" borderId="0" xfId="107" applyNumberFormat="1" applyFont="1"/>
    <xf numFmtId="168" fontId="42" fillId="0" borderId="0" xfId="107" applyNumberFormat="1" applyFont="1" applyFill="1" applyBorder="1" applyAlignment="1">
      <alignment horizontal="center" vertical="top" wrapText="1"/>
    </xf>
    <xf numFmtId="168" fontId="37" fillId="0" borderId="0" xfId="77" applyNumberFormat="1" applyFont="1" applyAlignment="1">
      <alignment wrapText="1"/>
    </xf>
    <xf numFmtId="168" fontId="37" fillId="0" borderId="0" xfId="50" applyNumberFormat="1" applyFont="1" applyAlignment="1">
      <alignment wrapText="1"/>
    </xf>
    <xf numFmtId="168" fontId="35" fillId="0" borderId="25" xfId="108" applyNumberFormat="1" applyFont="1" applyBorder="1"/>
    <xf numFmtId="168" fontId="42" fillId="0" borderId="25" xfId="77" applyNumberFormat="1" applyFont="1" applyBorder="1" applyAlignment="1">
      <alignment horizontal="center" vertical="center"/>
    </xf>
    <xf numFmtId="168" fontId="42" fillId="0" borderId="15" xfId="108" applyNumberFormat="1" applyFont="1" applyBorder="1" applyAlignment="1">
      <alignment horizontal="left" vertical="top" wrapText="1"/>
    </xf>
    <xf numFmtId="168" fontId="42" fillId="0" borderId="15" xfId="107" applyNumberFormat="1" applyFont="1" applyFill="1" applyBorder="1" applyAlignment="1">
      <alignment horizontal="center" vertical="top" wrapText="1"/>
    </xf>
    <xf numFmtId="168" fontId="42" fillId="0" borderId="15" xfId="107" applyNumberFormat="1" applyFont="1" applyFill="1" applyBorder="1" applyAlignment="1">
      <alignment horizontal="center" wrapText="1"/>
    </xf>
    <xf numFmtId="168" fontId="37" fillId="0" borderId="0" xfId="50" applyNumberFormat="1" applyFont="1" applyAlignment="1"/>
    <xf numFmtId="0" fontId="37" fillId="0" borderId="0" xfId="50" applyNumberFormat="1" applyFont="1" applyAlignment="1">
      <alignment horizontal="center"/>
    </xf>
    <xf numFmtId="0" fontId="38" fillId="0" borderId="0" xfId="50" applyNumberFormat="1" applyFont="1" applyAlignment="1">
      <alignment horizontal="center"/>
    </xf>
    <xf numFmtId="168" fontId="38" fillId="0" borderId="0" xfId="107" applyNumberFormat="1" applyFont="1"/>
    <xf numFmtId="168" fontId="37" fillId="0" borderId="54" xfId="107" applyNumberFormat="1" applyFont="1" applyBorder="1"/>
    <xf numFmtId="0" fontId="38" fillId="0" borderId="0" xfId="0" applyFont="1" applyFill="1" applyBorder="1" applyAlignment="1">
      <alignment horizontal="left" vertical="center" wrapText="1"/>
    </xf>
    <xf numFmtId="0" fontId="38" fillId="0" borderId="0" xfId="0" quotePrefix="1" applyFont="1" applyFill="1" applyBorder="1" applyAlignment="1">
      <alignment horizontal="left" vertical="center" wrapText="1"/>
    </xf>
    <xf numFmtId="0" fontId="37" fillId="0" borderId="0" xfId="0" quotePrefix="1" applyFont="1" applyFill="1" applyBorder="1" applyAlignment="1">
      <alignment horizontal="left" vertical="center" wrapText="1"/>
    </xf>
    <xf numFmtId="0" fontId="38" fillId="0" borderId="15" xfId="0" applyFont="1" applyFill="1" applyBorder="1" applyAlignment="1">
      <alignment horizontal="center" vertical="center" wrapText="1"/>
    </xf>
    <xf numFmtId="0" fontId="37" fillId="0" borderId="0" xfId="0" applyFont="1" applyFill="1" applyBorder="1" applyAlignment="1">
      <alignment horizontal="left" vertical="center" wrapText="1"/>
    </xf>
    <xf numFmtId="0" fontId="37" fillId="0" borderId="10" xfId="0" applyFont="1" applyFill="1" applyBorder="1" applyAlignment="1">
      <alignment horizontal="left" vertical="center" wrapText="1"/>
    </xf>
    <xf numFmtId="0" fontId="37" fillId="0" borderId="0" xfId="0" applyFont="1" applyFill="1" applyBorder="1" applyAlignment="1">
      <alignment horizontal="left"/>
    </xf>
    <xf numFmtId="49" fontId="42" fillId="0" borderId="0" xfId="64" applyNumberFormat="1" applyFont="1" applyFill="1" applyBorder="1" applyAlignment="1">
      <alignment horizontal="left" vertical="center" wrapText="1"/>
    </xf>
    <xf numFmtId="0" fontId="39" fillId="0" borderId="0" xfId="0" applyFont="1" applyFill="1" applyBorder="1" applyAlignment="1">
      <alignment horizontal="left" vertical="center" wrapText="1"/>
    </xf>
    <xf numFmtId="0" fontId="37" fillId="0" borderId="0" xfId="0" applyFont="1" applyAlignment="1">
      <alignment horizontal="justify" vertical="center" wrapText="1"/>
    </xf>
    <xf numFmtId="0" fontId="39" fillId="0" borderId="0" xfId="0" applyFont="1" applyAlignment="1">
      <alignment horizontal="left" vertical="center" wrapText="1"/>
    </xf>
    <xf numFmtId="0" fontId="37" fillId="0" borderId="0" xfId="0" applyFont="1" applyAlignment="1">
      <alignment horizontal="justify" vertical="justify" wrapText="1"/>
    </xf>
    <xf numFmtId="0" fontId="52" fillId="0" borderId="0" xfId="0" applyFont="1" applyAlignment="1">
      <alignment horizontal="left" vertical="top" wrapText="1"/>
    </xf>
    <xf numFmtId="0" fontId="42" fillId="0" borderId="0" xfId="0" applyFont="1" applyAlignment="1">
      <alignment horizontal="left" vertical="center"/>
    </xf>
    <xf numFmtId="0" fontId="46" fillId="0" borderId="0" xfId="0" applyFont="1" applyAlignment="1">
      <alignment horizontal="left" vertical="center" wrapText="1"/>
    </xf>
    <xf numFmtId="0" fontId="54" fillId="0" borderId="0" xfId="0" applyFont="1" applyAlignment="1">
      <alignment horizontal="left" vertical="center"/>
    </xf>
    <xf numFmtId="0" fontId="37" fillId="0" borderId="0" xfId="0" applyFont="1" applyFill="1" applyAlignment="1">
      <alignment horizontal="justify" vertical="center" wrapText="1"/>
    </xf>
    <xf numFmtId="0" fontId="39" fillId="0" borderId="0" xfId="0" applyFont="1" applyAlignment="1">
      <alignment horizontal="justify" vertical="center" wrapText="1"/>
    </xf>
    <xf numFmtId="0" fontId="37" fillId="0" borderId="0" xfId="0" applyFont="1" applyAlignment="1">
      <alignment horizontal="justify" vertical="top" wrapText="1"/>
    </xf>
    <xf numFmtId="0" fontId="37" fillId="0" borderId="0" xfId="0" applyFont="1" applyFill="1" applyAlignment="1">
      <alignment horizontal="left" vertical="center" wrapText="1"/>
    </xf>
    <xf numFmtId="0" fontId="52" fillId="0" borderId="0" xfId="0" applyFont="1" applyAlignment="1">
      <alignment horizontal="left" vertical="center"/>
    </xf>
    <xf numFmtId="49" fontId="42" fillId="0" borderId="0" xfId="64" applyNumberFormat="1" applyFont="1" applyAlignment="1">
      <alignment horizontal="left" vertical="center" wrapText="1"/>
    </xf>
    <xf numFmtId="0" fontId="42" fillId="0" borderId="0" xfId="64" applyNumberFormat="1" applyFont="1" applyAlignment="1">
      <alignment horizontal="left" vertical="center" wrapText="1"/>
    </xf>
    <xf numFmtId="0" fontId="38" fillId="0" borderId="0" xfId="0" applyFont="1" applyAlignment="1">
      <alignment horizontal="left" vertical="center" wrapText="1"/>
    </xf>
    <xf numFmtId="0" fontId="41" fillId="0" borderId="0" xfId="0" applyFont="1" applyBorder="1" applyAlignment="1">
      <alignment horizontal="left" vertical="center" wrapText="1"/>
    </xf>
    <xf numFmtId="0" fontId="35" fillId="0" borderId="0" xfId="64" applyFont="1" applyAlignment="1">
      <alignment horizontal="justify" vertical="justify" wrapText="1"/>
    </xf>
    <xf numFmtId="0" fontId="46" fillId="0" borderId="0" xfId="0" applyFont="1" applyAlignment="1">
      <alignment horizontal="justify" vertical="center" wrapText="1"/>
    </xf>
    <xf numFmtId="0" fontId="37" fillId="0" borderId="0" xfId="0" applyFont="1" applyFill="1" applyBorder="1" applyAlignment="1">
      <alignment horizontal="left" vertical="top" wrapText="1"/>
    </xf>
    <xf numFmtId="0" fontId="37" fillId="0" borderId="0" xfId="0" applyFont="1" applyFill="1" applyBorder="1" applyAlignment="1">
      <alignment horizontal="justify" vertical="top" wrapText="1"/>
    </xf>
    <xf numFmtId="0" fontId="42" fillId="0" borderId="0" xfId="96" applyFont="1" applyBorder="1" applyAlignment="1">
      <alignment horizontal="left" wrapText="1"/>
    </xf>
    <xf numFmtId="49" fontId="42" fillId="0" borderId="0" xfId="96" applyNumberFormat="1" applyFont="1" applyBorder="1" applyAlignment="1">
      <alignment horizontal="left"/>
    </xf>
    <xf numFmtId="0" fontId="42" fillId="0" borderId="0" xfId="96" applyNumberFormat="1" applyFont="1" applyBorder="1" applyAlignment="1">
      <alignment horizontal="left"/>
    </xf>
    <xf numFmtId="0" fontId="37" fillId="0" borderId="0" xfId="96" applyNumberFormat="1" applyFont="1" applyBorder="1" applyAlignment="1">
      <alignment horizontal="left"/>
    </xf>
    <xf numFmtId="0" fontId="37" fillId="0" borderId="0" xfId="96" applyNumberFormat="1" applyFont="1" applyBorder="1" applyAlignment="1">
      <alignment horizontal="justify"/>
    </xf>
    <xf numFmtId="0" fontId="37" fillId="0" borderId="0" xfId="96" applyNumberFormat="1" applyFont="1" applyBorder="1" applyAlignment="1">
      <alignment horizontal="justify" wrapText="1"/>
    </xf>
    <xf numFmtId="0" fontId="37" fillId="0" borderId="0" xfId="96" applyNumberFormat="1" applyFont="1" applyBorder="1" applyAlignment="1">
      <alignment horizontal="left" wrapText="1"/>
    </xf>
    <xf numFmtId="168" fontId="38" fillId="0" borderId="0" xfId="50" quotePrefix="1" applyNumberFormat="1" applyFont="1" applyAlignment="1">
      <alignment horizontal="left"/>
    </xf>
    <xf numFmtId="168" fontId="38" fillId="0" borderId="10" xfId="50" quotePrefix="1" applyNumberFormat="1" applyFont="1" applyBorder="1" applyAlignment="1">
      <alignment horizontal="left"/>
    </xf>
    <xf numFmtId="0" fontId="42" fillId="0" borderId="0" xfId="66" applyFont="1" applyFill="1" applyBorder="1" applyAlignment="1">
      <alignment horizontal="right" vertical="center" wrapText="1"/>
    </xf>
    <xf numFmtId="0" fontId="42" fillId="0" borderId="33" xfId="66" applyFont="1" applyFill="1" applyBorder="1" applyAlignment="1">
      <alignment horizontal="right" vertical="center" wrapText="1"/>
    </xf>
    <xf numFmtId="0" fontId="35" fillId="0" borderId="31" xfId="64" applyFont="1" applyFill="1" applyBorder="1" applyAlignment="1">
      <alignment horizontal="justify" vertical="center" wrapText="1"/>
    </xf>
    <xf numFmtId="0" fontId="38" fillId="0" borderId="11" xfId="0" applyFont="1" applyFill="1" applyBorder="1" applyAlignment="1">
      <alignment horizontal="justify" vertical="center" wrapText="1"/>
    </xf>
    <xf numFmtId="0" fontId="38" fillId="0" borderId="0" xfId="0" applyFont="1" applyFill="1" applyBorder="1" applyAlignment="1">
      <alignment horizontal="justify" vertical="center" wrapText="1"/>
    </xf>
    <xf numFmtId="0" fontId="38" fillId="0" borderId="33" xfId="0" applyFont="1" applyFill="1" applyBorder="1" applyAlignment="1">
      <alignment horizontal="justify" vertical="center" wrapText="1"/>
    </xf>
    <xf numFmtId="0" fontId="35" fillId="0" borderId="12" xfId="64" applyFont="1" applyFill="1" applyBorder="1" applyAlignment="1">
      <alignment horizontal="justify" vertical="center" wrapText="1"/>
    </xf>
    <xf numFmtId="0" fontId="35" fillId="0" borderId="12" xfId="64" applyFont="1" applyFill="1" applyBorder="1" applyAlignment="1">
      <alignment horizontal="justify" vertical="top" wrapText="1"/>
    </xf>
    <xf numFmtId="0" fontId="38" fillId="0" borderId="17" xfId="0" applyFont="1" applyFill="1" applyBorder="1" applyAlignment="1">
      <alignment horizontal="center" vertical="center" wrapText="1"/>
    </xf>
    <xf numFmtId="0" fontId="38" fillId="0" borderId="18" xfId="0" applyFont="1" applyFill="1" applyBorder="1" applyAlignment="1">
      <alignment horizontal="center" vertical="center" wrapText="1"/>
    </xf>
    <xf numFmtId="0" fontId="35" fillId="0" borderId="14" xfId="64" applyFont="1" applyFill="1" applyBorder="1" applyAlignment="1">
      <alignment horizontal="justify" vertical="center" wrapText="1"/>
    </xf>
    <xf numFmtId="0" fontId="38" fillId="0" borderId="21" xfId="0" applyFont="1" applyFill="1" applyBorder="1" applyAlignment="1">
      <alignment horizontal="left" vertical="center" wrapText="1"/>
    </xf>
    <xf numFmtId="49" fontId="37" fillId="0" borderId="12" xfId="0" applyNumberFormat="1" applyFont="1" applyFill="1" applyBorder="1" applyAlignment="1">
      <alignment horizontal="justify" vertical="top" wrapText="1"/>
    </xf>
    <xf numFmtId="49" fontId="37" fillId="0" borderId="12" xfId="0" quotePrefix="1" applyNumberFormat="1" applyFont="1" applyFill="1" applyBorder="1" applyAlignment="1">
      <alignment horizontal="justify" vertical="top" wrapText="1"/>
    </xf>
    <xf numFmtId="166" fontId="38" fillId="0" borderId="0" xfId="28" applyNumberFormat="1" applyFont="1" applyFill="1" applyBorder="1" applyAlignment="1">
      <alignment horizontal="center" vertical="center" wrapText="1"/>
    </xf>
    <xf numFmtId="0" fontId="43" fillId="0" borderId="16" xfId="0" applyFont="1" applyFill="1" applyBorder="1" applyAlignment="1">
      <alignment horizontal="justify" vertical="center" wrapText="1"/>
    </xf>
    <xf numFmtId="0" fontId="43" fillId="0" borderId="10" xfId="0" applyFont="1" applyFill="1" applyBorder="1" applyAlignment="1">
      <alignment horizontal="justify" vertical="center" wrapText="1"/>
    </xf>
    <xf numFmtId="0" fontId="43" fillId="0" borderId="42" xfId="0" applyFont="1" applyFill="1" applyBorder="1" applyAlignment="1">
      <alignment horizontal="justify" vertical="center" wrapText="1"/>
    </xf>
    <xf numFmtId="0" fontId="38" fillId="0" borderId="47" xfId="0" applyFont="1" applyFill="1" applyBorder="1" applyAlignment="1">
      <alignment horizontal="left" vertical="center" wrapText="1"/>
    </xf>
    <xf numFmtId="49" fontId="41" fillId="0" borderId="0" xfId="0" applyNumberFormat="1" applyFont="1" applyFill="1" applyBorder="1" applyAlignment="1">
      <alignment horizontal="justify" vertical="center" wrapText="1"/>
    </xf>
    <xf numFmtId="49" fontId="42" fillId="0" borderId="50" xfId="64" applyNumberFormat="1" applyFont="1" applyFill="1" applyBorder="1" applyAlignment="1">
      <alignment horizontal="left" vertical="center" wrapText="1"/>
    </xf>
    <xf numFmtId="0" fontId="42" fillId="0" borderId="47" xfId="64" applyNumberFormat="1" applyFont="1" applyFill="1" applyBorder="1" applyAlignment="1">
      <alignment horizontal="left" vertical="center" wrapText="1"/>
    </xf>
    <xf numFmtId="0" fontId="42" fillId="0" borderId="48" xfId="64" applyNumberFormat="1" applyFont="1" applyFill="1" applyBorder="1" applyAlignment="1">
      <alignment horizontal="left" vertical="center" wrapText="1"/>
    </xf>
    <xf numFmtId="0" fontId="41" fillId="0" borderId="32" xfId="0" applyFont="1" applyFill="1" applyBorder="1" applyAlignment="1">
      <alignment horizontal="left" vertical="top" wrapText="1"/>
    </xf>
    <xf numFmtId="0" fontId="41" fillId="0" borderId="0" xfId="0" applyFont="1" applyFill="1" applyBorder="1" applyAlignment="1">
      <alignment horizontal="left" vertical="top" wrapText="1"/>
    </xf>
    <xf numFmtId="0" fontId="41" fillId="0" borderId="33" xfId="0" applyFont="1" applyFill="1" applyBorder="1" applyAlignment="1">
      <alignment horizontal="left" vertical="top" wrapText="1"/>
    </xf>
    <xf numFmtId="49" fontId="38" fillId="0" borderId="11" xfId="0" applyNumberFormat="1" applyFont="1" applyFill="1" applyBorder="1" applyAlignment="1">
      <alignment horizontal="left" vertical="center" wrapText="1"/>
    </xf>
    <xf numFmtId="49" fontId="38" fillId="0" borderId="0" xfId="0" applyNumberFormat="1" applyFont="1" applyFill="1" applyBorder="1" applyAlignment="1">
      <alignment horizontal="left" vertical="center" wrapText="1"/>
    </xf>
    <xf numFmtId="0" fontId="37" fillId="0" borderId="40" xfId="0" applyFont="1" applyFill="1" applyBorder="1" applyAlignment="1">
      <alignment horizontal="justify" vertical="top" wrapText="1"/>
    </xf>
    <xf numFmtId="0" fontId="37" fillId="0" borderId="25" xfId="0" applyFont="1" applyFill="1" applyBorder="1" applyAlignment="1">
      <alignment horizontal="justify" vertical="top" wrapText="1"/>
    </xf>
    <xf numFmtId="0" fontId="37" fillId="0" borderId="35" xfId="0" applyFont="1" applyFill="1" applyBorder="1" applyAlignment="1">
      <alignment horizontal="justify" vertical="top" wrapText="1"/>
    </xf>
    <xf numFmtId="49" fontId="37" fillId="0" borderId="47" xfId="0" applyNumberFormat="1" applyFont="1" applyFill="1" applyBorder="1" applyAlignment="1">
      <alignment horizontal="right" vertical="center" wrapText="1"/>
    </xf>
    <xf numFmtId="49" fontId="37" fillId="0" borderId="48" xfId="0" applyNumberFormat="1" applyFont="1" applyFill="1" applyBorder="1" applyAlignment="1">
      <alignment horizontal="right" vertical="center" wrapText="1"/>
    </xf>
    <xf numFmtId="49" fontId="37" fillId="0" borderId="17" xfId="0" applyNumberFormat="1" applyFont="1" applyFill="1" applyBorder="1" applyAlignment="1">
      <alignment horizontal="left" vertical="top" wrapText="1"/>
    </xf>
    <xf numFmtId="49" fontId="37" fillId="0" borderId="15" xfId="0" applyNumberFormat="1" applyFont="1" applyFill="1" applyBorder="1" applyAlignment="1">
      <alignment horizontal="left" vertical="top" wrapText="1"/>
    </xf>
    <xf numFmtId="49" fontId="37" fillId="0" borderId="18" xfId="0" applyNumberFormat="1" applyFont="1" applyFill="1" applyBorder="1" applyAlignment="1">
      <alignment horizontal="left" vertical="top" wrapText="1"/>
    </xf>
    <xf numFmtId="0" fontId="38" fillId="0" borderId="17" xfId="0" applyFont="1" applyFill="1" applyBorder="1" applyAlignment="1">
      <alignment horizontal="left" vertical="center" wrapText="1"/>
    </xf>
    <xf numFmtId="0" fontId="38" fillId="0" borderId="15" xfId="0" applyFont="1" applyFill="1" applyBorder="1" applyAlignment="1">
      <alignment horizontal="left" vertical="center" wrapText="1"/>
    </xf>
    <xf numFmtId="0" fontId="38" fillId="0" borderId="18" xfId="0" applyFont="1" applyFill="1" applyBorder="1" applyAlignment="1">
      <alignment horizontal="left" vertical="center" wrapText="1"/>
    </xf>
    <xf numFmtId="49" fontId="37" fillId="0" borderId="19" xfId="0" quotePrefix="1" applyNumberFormat="1" applyFont="1" applyFill="1" applyBorder="1" applyAlignment="1">
      <alignment horizontal="left" vertical="top" wrapText="1"/>
    </xf>
    <xf numFmtId="49" fontId="37" fillId="0" borderId="26" xfId="0" quotePrefix="1" applyNumberFormat="1" applyFont="1" applyFill="1" applyBorder="1" applyAlignment="1">
      <alignment horizontal="left" vertical="top" wrapText="1"/>
    </xf>
    <xf numFmtId="49" fontId="37" fillId="0" borderId="27" xfId="0" quotePrefix="1" applyNumberFormat="1" applyFont="1" applyFill="1" applyBorder="1" applyAlignment="1">
      <alignment horizontal="left" vertical="top" wrapText="1"/>
    </xf>
    <xf numFmtId="49" fontId="37" fillId="0" borderId="16" xfId="0" quotePrefix="1" applyNumberFormat="1" applyFont="1" applyFill="1" applyBorder="1" applyAlignment="1">
      <alignment horizontal="left" vertical="top" wrapText="1"/>
    </xf>
    <xf numFmtId="49" fontId="37" fillId="0" borderId="10" xfId="0" quotePrefix="1" applyNumberFormat="1" applyFont="1" applyFill="1" applyBorder="1" applyAlignment="1">
      <alignment horizontal="left" vertical="top" wrapText="1"/>
    </xf>
    <xf numFmtId="49" fontId="37" fillId="0" borderId="28" xfId="0" quotePrefix="1" applyNumberFormat="1" applyFont="1" applyFill="1" applyBorder="1" applyAlignment="1">
      <alignment horizontal="left" vertical="top" wrapText="1"/>
    </xf>
    <xf numFmtId="0" fontId="47" fillId="0" borderId="46" xfId="86" applyFont="1" applyBorder="1" applyAlignment="1">
      <alignment horizontal="left" vertical="top"/>
    </xf>
    <xf numFmtId="0" fontId="47" fillId="0" borderId="47" xfId="86" applyFont="1" applyBorder="1" applyAlignment="1">
      <alignment horizontal="left" vertical="top"/>
    </xf>
    <xf numFmtId="0" fontId="47" fillId="0" borderId="11" xfId="86" applyFont="1" applyBorder="1" applyAlignment="1">
      <alignment horizontal="left" vertical="top"/>
    </xf>
    <xf numFmtId="0" fontId="47" fillId="0" borderId="0" xfId="86" applyFont="1" applyAlignment="1">
      <alignment horizontal="left" vertical="top"/>
    </xf>
    <xf numFmtId="0" fontId="43" fillId="0" borderId="17" xfId="0" applyFont="1" applyFill="1" applyBorder="1" applyAlignment="1">
      <alignment horizontal="justify" vertical="center" wrapText="1"/>
    </xf>
    <xf numFmtId="0" fontId="43" fillId="0" borderId="15" xfId="0" applyFont="1" applyFill="1" applyBorder="1" applyAlignment="1">
      <alignment horizontal="justify" vertical="center" wrapText="1"/>
    </xf>
    <xf numFmtId="0" fontId="43" fillId="0" borderId="41" xfId="0" applyFont="1" applyFill="1" applyBorder="1" applyAlignment="1">
      <alignment horizontal="justify" vertical="center" wrapText="1"/>
    </xf>
    <xf numFmtId="0" fontId="43" fillId="0" borderId="19" xfId="0" applyFont="1" applyFill="1" applyBorder="1" applyAlignment="1">
      <alignment horizontal="justify" vertical="center" wrapText="1"/>
    </xf>
    <xf numFmtId="0" fontId="35" fillId="0" borderId="26" xfId="0" applyFont="1" applyFill="1" applyBorder="1" applyAlignment="1">
      <alignment horizontal="justify" vertical="center" wrapText="1"/>
    </xf>
    <xf numFmtId="0" fontId="35" fillId="0" borderId="44" xfId="0" applyFont="1" applyFill="1" applyBorder="1" applyAlignment="1">
      <alignment horizontal="justify" vertical="center" wrapText="1"/>
    </xf>
    <xf numFmtId="0" fontId="35" fillId="0" borderId="17" xfId="0" applyFont="1" applyFill="1" applyBorder="1" applyAlignment="1">
      <alignment horizontal="justify" vertical="center" wrapText="1"/>
    </xf>
    <xf numFmtId="0" fontId="35" fillId="0" borderId="15" xfId="0" applyFont="1" applyFill="1" applyBorder="1" applyAlignment="1">
      <alignment horizontal="justify" vertical="center" wrapText="1"/>
    </xf>
    <xf numFmtId="0" fontId="35" fillId="0" borderId="41" xfId="0" applyFont="1" applyFill="1" applyBorder="1" applyAlignment="1">
      <alignment horizontal="justify" vertical="center" wrapText="1"/>
    </xf>
    <xf numFmtId="0" fontId="37" fillId="0" borderId="11" xfId="0" applyFont="1" applyFill="1" applyBorder="1" applyAlignment="1">
      <alignment horizontal="justify" vertical="center" wrapText="1"/>
    </xf>
    <xf numFmtId="0" fontId="37" fillId="0" borderId="0" xfId="0" applyFont="1" applyFill="1" applyBorder="1" applyAlignment="1">
      <alignment horizontal="justify" vertical="center" wrapText="1"/>
    </xf>
    <xf numFmtId="0" fontId="37" fillId="0" borderId="33" xfId="0" applyFont="1" applyFill="1" applyBorder="1" applyAlignment="1">
      <alignment horizontal="justify" vertical="center" wrapText="1"/>
    </xf>
    <xf numFmtId="0" fontId="37" fillId="0" borderId="36" xfId="0" applyFont="1" applyFill="1" applyBorder="1" applyAlignment="1">
      <alignment horizontal="justify" vertical="top" wrapText="1"/>
    </xf>
    <xf numFmtId="0" fontId="37" fillId="0" borderId="29" xfId="0" applyFont="1" applyFill="1" applyBorder="1" applyAlignment="1">
      <alignment horizontal="justify" vertical="top" wrapText="1"/>
    </xf>
    <xf numFmtId="0" fontId="37" fillId="0" borderId="30" xfId="0" applyFont="1" applyFill="1" applyBorder="1" applyAlignment="1">
      <alignment horizontal="justify" vertical="top" wrapText="1"/>
    </xf>
    <xf numFmtId="0" fontId="43" fillId="0" borderId="40" xfId="0" applyFont="1" applyFill="1" applyBorder="1" applyAlignment="1">
      <alignment horizontal="justify" vertical="center" wrapText="1"/>
    </xf>
    <xf numFmtId="0" fontId="35" fillId="0" borderId="25" xfId="0" applyFont="1" applyFill="1" applyBorder="1" applyAlignment="1">
      <alignment horizontal="justify" vertical="center" wrapText="1"/>
    </xf>
    <xf numFmtId="0" fontId="35" fillId="0" borderId="35" xfId="0" applyFont="1" applyFill="1" applyBorder="1" applyAlignment="1">
      <alignment horizontal="justify" vertical="center" wrapText="1"/>
    </xf>
    <xf numFmtId="0" fontId="37" fillId="0" borderId="36" xfId="0" applyFont="1" applyFill="1" applyBorder="1" applyAlignment="1">
      <alignment horizontal="justify" vertical="center" wrapText="1"/>
    </xf>
    <xf numFmtId="0" fontId="37" fillId="0" borderId="29" xfId="0" applyFont="1" applyFill="1" applyBorder="1" applyAlignment="1">
      <alignment horizontal="justify" vertical="center" wrapText="1"/>
    </xf>
    <xf numFmtId="0" fontId="37" fillId="0" borderId="30" xfId="0" applyFont="1" applyFill="1" applyBorder="1" applyAlignment="1">
      <alignment horizontal="justify" vertical="center" wrapText="1"/>
    </xf>
    <xf numFmtId="49" fontId="41" fillId="0" borderId="47" xfId="0" applyNumberFormat="1" applyFont="1" applyFill="1" applyBorder="1" applyAlignment="1">
      <alignment horizontal="justify" vertical="center" wrapText="1"/>
    </xf>
    <xf numFmtId="49" fontId="41" fillId="0" borderId="48" xfId="0" applyNumberFormat="1" applyFont="1" applyFill="1" applyBorder="1" applyAlignment="1">
      <alignment horizontal="justify" vertical="center" wrapText="1"/>
    </xf>
    <xf numFmtId="49" fontId="38" fillId="0" borderId="17" xfId="0" applyNumberFormat="1" applyFont="1" applyFill="1" applyBorder="1" applyAlignment="1">
      <alignment horizontal="left" vertical="center" wrapText="1"/>
    </xf>
    <xf numFmtId="49" fontId="38" fillId="0" borderId="15" xfId="0" applyNumberFormat="1" applyFont="1" applyFill="1" applyBorder="1" applyAlignment="1">
      <alignment horizontal="left" vertical="center" wrapText="1"/>
    </xf>
    <xf numFmtId="49" fontId="38" fillId="0" borderId="18" xfId="0" applyNumberFormat="1" applyFont="1" applyFill="1" applyBorder="1" applyAlignment="1">
      <alignment horizontal="left" vertical="center" wrapText="1"/>
    </xf>
    <xf numFmtId="49" fontId="37" fillId="0" borderId="19" xfId="0" applyNumberFormat="1" applyFont="1" applyFill="1" applyBorder="1" applyAlignment="1">
      <alignment horizontal="left" vertical="center" wrapText="1"/>
    </xf>
    <xf numFmtId="49" fontId="37" fillId="0" borderId="26" xfId="0" applyNumberFormat="1" applyFont="1" applyFill="1" applyBorder="1" applyAlignment="1">
      <alignment horizontal="left" vertical="center" wrapText="1"/>
    </xf>
    <xf numFmtId="49" fontId="37" fillId="0" borderId="27" xfId="0" applyNumberFormat="1" applyFont="1" applyFill="1" applyBorder="1" applyAlignment="1">
      <alignment horizontal="left" vertical="center" wrapText="1"/>
    </xf>
    <xf numFmtId="49" fontId="37" fillId="0" borderId="16" xfId="0" applyNumberFormat="1" applyFont="1" applyFill="1" applyBorder="1" applyAlignment="1">
      <alignment horizontal="left" vertical="center" wrapText="1"/>
    </xf>
    <xf numFmtId="49" fontId="37" fillId="0" borderId="10" xfId="0" applyNumberFormat="1" applyFont="1" applyFill="1" applyBorder="1" applyAlignment="1">
      <alignment horizontal="left" vertical="center" wrapText="1"/>
    </xf>
    <xf numFmtId="49" fontId="37" fillId="0" borderId="28" xfId="0" applyNumberFormat="1" applyFont="1" applyFill="1" applyBorder="1" applyAlignment="1">
      <alignment horizontal="left" vertical="center" wrapText="1"/>
    </xf>
    <xf numFmtId="0" fontId="35" fillId="0" borderId="17" xfId="64" applyFont="1" applyFill="1" applyBorder="1" applyAlignment="1">
      <alignment horizontal="justify" vertical="center" wrapText="1"/>
    </xf>
    <xf numFmtId="0" fontId="35" fillId="0" borderId="15" xfId="64" applyFont="1" applyFill="1" applyBorder="1" applyAlignment="1">
      <alignment horizontal="justify" vertical="center" wrapText="1"/>
    </xf>
    <xf numFmtId="0" fontId="35" fillId="0" borderId="18" xfId="64" applyFont="1" applyFill="1" applyBorder="1" applyAlignment="1">
      <alignment horizontal="justify" vertical="center" wrapText="1"/>
    </xf>
    <xf numFmtId="49" fontId="37" fillId="0" borderId="0" xfId="0" quotePrefix="1" applyNumberFormat="1" applyFont="1" applyFill="1" applyBorder="1" applyAlignment="1">
      <alignment horizontal="center" vertical="center" wrapText="1"/>
    </xf>
  </cellXfs>
  <cellStyles count="10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2 3 3" xfId="107" xr:uid="{95B0DBFA-2CAC-4EA2-85C6-557F7DB6ED3A}"/>
    <cellStyle name="Comma 2" xfId="29" xr:uid="{00000000-0005-0000-0000-00001C000000}"/>
    <cellStyle name="Comma 2 14" xfId="84" xr:uid="{00000000-0005-0000-0000-00001D000000}"/>
    <cellStyle name="Comma 2 2" xfId="30" xr:uid="{00000000-0005-0000-0000-00001E000000}"/>
    <cellStyle name="Comma 2 2 2" xfId="31" xr:uid="{00000000-0005-0000-0000-00001F000000}"/>
    <cellStyle name="Comma 2 2 3" xfId="32" xr:uid="{00000000-0005-0000-0000-000020000000}"/>
    <cellStyle name="Comma 2 3" xfId="33" xr:uid="{00000000-0005-0000-0000-000021000000}"/>
    <cellStyle name="Comma 2 4" xfId="100" xr:uid="{817564CB-CE83-4EF2-BFAF-94082B568F1C}"/>
    <cellStyle name="Comma 2_AAR ESS BS 31.03.2011 Final" xfId="34" xr:uid="{00000000-0005-0000-0000-000022000000}"/>
    <cellStyle name="Comma 3" xfId="35" xr:uid="{00000000-0005-0000-0000-000023000000}"/>
    <cellStyle name="Comma 3 2" xfId="36" xr:uid="{00000000-0005-0000-0000-000024000000}"/>
    <cellStyle name="Comma 3 2 2" xfId="37" xr:uid="{00000000-0005-0000-0000-000025000000}"/>
    <cellStyle name="Comma 3 3" xfId="101" xr:uid="{5AD84685-2D5C-4072-A1E0-0F7F14053087}"/>
    <cellStyle name="Comma 3_BALANCE SHEET10-11" xfId="38" xr:uid="{00000000-0005-0000-0000-000026000000}"/>
    <cellStyle name="Comma 4" xfId="39" xr:uid="{00000000-0005-0000-0000-000027000000}"/>
    <cellStyle name="Comma 5" xfId="77" xr:uid="{00000000-0005-0000-0000-000028000000}"/>
    <cellStyle name="Comma 6" xfId="91" xr:uid="{00000000-0005-0000-0000-000029000000}"/>
    <cellStyle name="Comma 7" xfId="105" xr:uid="{13AB3E3B-78B6-4170-8340-0CF5689D8407}"/>
    <cellStyle name="Comma 8" xfId="97" xr:uid="{EFF18E30-7307-4FC9-A961-E16C7FE14674}"/>
    <cellStyle name="Explanatory Text" xfId="40" builtinId="53" customBuiltin="1"/>
    <cellStyle name="Good" xfId="41" builtinId="26" customBuiltin="1"/>
    <cellStyle name="Heading 1" xfId="42" builtinId="16" customBuiltin="1"/>
    <cellStyle name="Heading 2" xfId="43" builtinId="17" customBuiltin="1"/>
    <cellStyle name="Heading 3" xfId="44" builtinId="18" customBuiltin="1"/>
    <cellStyle name="Heading 4" xfId="45" builtinId="19" customBuiltin="1"/>
    <cellStyle name="Input" xfId="46" builtinId="20" customBuiltin="1"/>
    <cellStyle name="Linked Cell" xfId="47" builtinId="24" customBuiltin="1"/>
    <cellStyle name="Neutral" xfId="48" builtinId="28" customBuiltin="1"/>
    <cellStyle name="Nor}al" xfId="80" xr:uid="{00000000-0005-0000-0000-000035000000}"/>
    <cellStyle name="Normal" xfId="0" builtinId="0"/>
    <cellStyle name="Normal 10" xfId="82" xr:uid="{00000000-0005-0000-0000-000037000000}"/>
    <cellStyle name="Normal 10 2" xfId="88" xr:uid="{00000000-0005-0000-0000-000038000000}"/>
    <cellStyle name="Normal 11" xfId="67" xr:uid="{00000000-0005-0000-0000-000039000000}"/>
    <cellStyle name="Normal 11 2" xfId="103" xr:uid="{051ADDFB-604D-4204-A15E-A6743679D451}"/>
    <cellStyle name="Normal 12" xfId="83" xr:uid="{00000000-0005-0000-0000-00003A000000}"/>
    <cellStyle name="Normal 13" xfId="68" xr:uid="{00000000-0005-0000-0000-00003B000000}"/>
    <cellStyle name="Normal 14" xfId="87" xr:uid="{00000000-0005-0000-0000-00003C000000}"/>
    <cellStyle name="Normal 14 2" xfId="99" xr:uid="{40EFF6DB-EC54-4A6B-AE04-7732E6966199}"/>
    <cellStyle name="Normal 15" xfId="69" xr:uid="{00000000-0005-0000-0000-00003D000000}"/>
    <cellStyle name="Normal 16" xfId="90" xr:uid="{00000000-0005-0000-0000-00003E000000}"/>
    <cellStyle name="Normal 17" xfId="92" xr:uid="{00000000-0005-0000-0000-00003F000000}"/>
    <cellStyle name="Normal 18" xfId="96" xr:uid="{B1C5D1C4-4C91-4290-8FDD-3FB678FEF88A}"/>
    <cellStyle name="Normal 2" xfId="49" xr:uid="{00000000-0005-0000-0000-000040000000}"/>
    <cellStyle name="Normal 2 2" xfId="50" xr:uid="{00000000-0005-0000-0000-000041000000}"/>
    <cellStyle name="Normal 2 3" xfId="51" xr:uid="{00000000-0005-0000-0000-000042000000}"/>
    <cellStyle name="Normal 2 4" xfId="75" xr:uid="{00000000-0005-0000-0000-000043000000}"/>
    <cellStyle name="Normal 204" xfId="108" xr:uid="{C05BBDCB-E297-42DD-AF3B-DA67BD8D406B}"/>
    <cellStyle name="Normal 21" xfId="70" xr:uid="{00000000-0005-0000-0000-000044000000}"/>
    <cellStyle name="Normal 24 3 5" xfId="95" xr:uid="{184C1262-6BBE-47CF-84C0-E23435B6F652}"/>
    <cellStyle name="Normal 3" xfId="52" xr:uid="{00000000-0005-0000-0000-000045000000}"/>
    <cellStyle name="Normal 3 2" xfId="63" xr:uid="{00000000-0005-0000-0000-000046000000}"/>
    <cellStyle name="Normal 3 3" xfId="74" xr:uid="{00000000-0005-0000-0000-000047000000}"/>
    <cellStyle name="Normal 3 4" xfId="102" xr:uid="{077B5689-7F6C-4C24-A9AC-F6D58035CC57}"/>
    <cellStyle name="Normal 35" xfId="71" xr:uid="{00000000-0005-0000-0000-000048000000}"/>
    <cellStyle name="Normal 4" xfId="53" xr:uid="{00000000-0005-0000-0000-000049000000}"/>
    <cellStyle name="Normal 4 2" xfId="64" xr:uid="{00000000-0005-0000-0000-00004A000000}"/>
    <cellStyle name="Normal 4 2 2" xfId="81" xr:uid="{00000000-0005-0000-0000-00004B000000}"/>
    <cellStyle name="Normal 4 2 2 2" xfId="85" xr:uid="{00000000-0005-0000-0000-00004C000000}"/>
    <cellStyle name="Normal 4 2 2 2 2" xfId="89" xr:uid="{00000000-0005-0000-0000-00004D000000}"/>
    <cellStyle name="Normal 4 2 2 2 2 2" xfId="94" xr:uid="{00000000-0005-0000-0000-00004E000000}"/>
    <cellStyle name="Normal 4 2 3" xfId="93" xr:uid="{00000000-0005-0000-0000-00004F000000}"/>
    <cellStyle name="Normal 4 3" xfId="86" xr:uid="{00000000-0005-0000-0000-000050000000}"/>
    <cellStyle name="Normal 5" xfId="54" xr:uid="{00000000-0005-0000-0000-000051000000}"/>
    <cellStyle name="Normal 5 2" xfId="65" xr:uid="{00000000-0005-0000-0000-000052000000}"/>
    <cellStyle name="Normal 5 2 2" xfId="104" xr:uid="{C6B3201B-5621-441A-974F-1949F3C988A9}"/>
    <cellStyle name="Normal 5 3" xfId="66" xr:uid="{00000000-0005-0000-0000-000053000000}"/>
    <cellStyle name="Normal 5 3 2" xfId="106" xr:uid="{7630CE21-5694-4CFC-B325-9F388FC31F28}"/>
    <cellStyle name="Normal 6" xfId="55" xr:uid="{00000000-0005-0000-0000-000054000000}"/>
    <cellStyle name="Normal 7" xfId="72" xr:uid="{00000000-0005-0000-0000-000055000000}"/>
    <cellStyle name="Normal 8" xfId="73" xr:uid="{00000000-0005-0000-0000-000056000000}"/>
    <cellStyle name="Normal 9" xfId="76" xr:uid="{00000000-0005-0000-0000-000057000000}"/>
    <cellStyle name="Note" xfId="56" builtinId="10" customBuiltin="1"/>
    <cellStyle name="Output" xfId="57" builtinId="21" customBuiltin="1"/>
    <cellStyle name="Percent" xfId="78" builtinId="5"/>
    <cellStyle name="Percent 2" xfId="58" xr:uid="{00000000-0005-0000-0000-00005C000000}"/>
    <cellStyle name="Percent 2 2" xfId="79" xr:uid="{00000000-0005-0000-0000-00005D000000}"/>
    <cellStyle name="Percent 3" xfId="98" xr:uid="{078EDFD4-7BA4-4CD5-A224-6B52C1C8822D}"/>
    <cellStyle name="Style 1" xfId="59" xr:uid="{00000000-0005-0000-0000-00005E000000}"/>
    <cellStyle name="Title" xfId="60" builtinId="15" customBuiltin="1"/>
    <cellStyle name="Total" xfId="61" builtinId="25" customBuiltin="1"/>
    <cellStyle name="Warning Text" xfId="6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e%20dRIVE\BALANCE%20SHEETS\BS%2014-15\BS%2014-15\BS%202014-15\2014-15\RJ\FINAL%20AUDITED%20%20BALANCE%20SHEET%20E-PACK%202014-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e\e\My%20Documents\CORPORATE\SEAGULL%20SANITARY%20WARES%20PRIVATE%20LIMITED\2011-12\Balance%20Sheet\seagull%2011-12%20balance%20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as"/>
      <sheetName val="Notice and Director Report"/>
      <sheetName val="Introduction "/>
      <sheetName val="Auditor Report"/>
      <sheetName val="note 12"/>
      <sheetName val="Computation "/>
      <sheetName val="Financial Statements"/>
      <sheetName val="Note No. 1 &amp; 2"/>
      <sheetName val="3-20"/>
      <sheetName val="21-27"/>
      <sheetName val="28-41"/>
      <sheetName val="Trial Balance"/>
      <sheetName val="Pivot"/>
      <sheetName val="LOR"/>
      <sheetName val="List"/>
    </sheetNames>
    <sheetDataSet>
      <sheetData sheetId="0" refreshError="1"/>
      <sheetData sheetId="1" refreshError="1"/>
      <sheetData sheetId="2" refreshError="1"/>
      <sheetData sheetId="3" refreshError="1"/>
      <sheetData sheetId="4" refreshError="1"/>
      <sheetData sheetId="5">
        <row r="71">
          <cell r="E71">
            <v>2379474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
          <cell r="A1" t="str">
            <v>Major Head - schedule VI</v>
          </cell>
        </row>
        <row r="2">
          <cell r="B2" t="str">
            <v>Cash on hand</v>
          </cell>
          <cell r="C2" t="str">
            <v>Cash and Bank Balance</v>
          </cell>
        </row>
        <row r="3">
          <cell r="B3" t="str">
            <v>Cheques / Drafts on Hand</v>
          </cell>
          <cell r="C3" t="str">
            <v>Cost of Materials Consumed</v>
          </cell>
        </row>
        <row r="4">
          <cell r="B4" t="str">
            <v>Balances with Banks - In Current A/c</v>
          </cell>
          <cell r="C4" t="str">
            <v>Current Investments</v>
          </cell>
        </row>
        <row r="5">
          <cell r="B5" t="str">
            <v>Balances with Banks - In deposits A/c</v>
          </cell>
          <cell r="C5" t="str">
            <v>Deferred Tax Liability on Account of Depreciation</v>
          </cell>
        </row>
        <row r="6">
          <cell r="B6" t="str">
            <v>Amounts disclosed under Non Current Assets</v>
          </cell>
          <cell r="C6" t="str">
            <v>Deferred Tax Liability on Account of Gratuity</v>
          </cell>
        </row>
        <row r="7">
          <cell r="B7" t="str">
            <v>Opening Stock</v>
          </cell>
          <cell r="C7" t="str">
            <v>Depreciation and Amortization Expenses</v>
          </cell>
        </row>
        <row r="8">
          <cell r="B8" t="str">
            <v>Add : Purchases</v>
          </cell>
          <cell r="C8" t="str">
            <v>Employee Benefit Expenses</v>
          </cell>
        </row>
        <row r="9">
          <cell r="B9" t="str">
            <v>Less : Closing</v>
          </cell>
          <cell r="C9" t="str">
            <v>Finance Costs</v>
          </cell>
        </row>
        <row r="10">
          <cell r="B10" t="str">
            <v>In Subsidiary Companies</v>
          </cell>
          <cell r="C10" t="str">
            <v>Fixed Assets</v>
          </cell>
        </row>
        <row r="11">
          <cell r="B11" t="str">
            <v>In Others</v>
          </cell>
          <cell r="C11" t="str">
            <v>Inventories</v>
          </cell>
        </row>
        <row r="12">
          <cell r="B12" t="str">
            <v>Balance Nil</v>
          </cell>
          <cell r="C12" t="str">
            <v>Inventories at the beginning of the year</v>
          </cell>
        </row>
        <row r="13">
          <cell r="B13" t="str">
            <v>Closing balance</v>
          </cell>
          <cell r="C13" t="str">
            <v>Inventories at the end of the year</v>
          </cell>
        </row>
        <row r="14">
          <cell r="B14" t="str">
            <v>Closing balance</v>
          </cell>
          <cell r="C14" t="str">
            <v>Long Term Borrowings</v>
          </cell>
        </row>
        <row r="15">
          <cell r="B15" t="str">
            <v>Depreciation and Amortization Expenses</v>
          </cell>
          <cell r="C15" t="str">
            <v>Long Term Loans &amp; Advances</v>
          </cell>
        </row>
        <row r="16">
          <cell r="B16" t="str">
            <v>Salary &amp; Wages</v>
          </cell>
          <cell r="C16" t="str">
            <v>Long Term Provisions</v>
          </cell>
        </row>
        <row r="17">
          <cell r="B17" t="str">
            <v>Director's remuneration</v>
          </cell>
          <cell r="C17" t="str">
            <v>Manufactured Goods</v>
          </cell>
        </row>
        <row r="18">
          <cell r="B18" t="str">
            <v>Staff welfare Expenses</v>
          </cell>
          <cell r="C18" t="str">
            <v>Non Current Investments</v>
          </cell>
        </row>
        <row r="19">
          <cell r="B19" t="str">
            <v>Employees State Insurance</v>
          </cell>
          <cell r="C19" t="str">
            <v>On Account of Depreciation</v>
          </cell>
        </row>
        <row r="20">
          <cell r="B20" t="str">
            <v>Gratuity</v>
          </cell>
          <cell r="C20" t="str">
            <v>On Account of Disallowance U/s 40a(ia)</v>
          </cell>
        </row>
        <row r="21">
          <cell r="B21" t="str">
            <v>Provident fund</v>
          </cell>
          <cell r="C21" t="str">
            <v>On Account of Loss</v>
          </cell>
        </row>
        <row r="22">
          <cell r="B22" t="str">
            <v>Interest Expense</v>
          </cell>
          <cell r="C22" t="str">
            <v>Other Current Assets</v>
          </cell>
        </row>
        <row r="23">
          <cell r="B23" t="str">
            <v>Bank Charges</v>
          </cell>
          <cell r="C23" t="str">
            <v>Other Current Liabilities</v>
          </cell>
        </row>
        <row r="24">
          <cell r="B24" t="str">
            <v>Other Borrowing Costs</v>
          </cell>
          <cell r="C24" t="str">
            <v>Other Expenses</v>
          </cell>
        </row>
        <row r="25">
          <cell r="B25" t="str">
            <v xml:space="preserve">Capital work in progress </v>
          </cell>
          <cell r="C25" t="str">
            <v>Other Income</v>
          </cell>
        </row>
        <row r="26">
          <cell r="B26" t="str">
            <v xml:space="preserve">  (i)  Tangible assets</v>
          </cell>
          <cell r="C26" t="str">
            <v>Other Long Term Liabilities</v>
          </cell>
        </row>
        <row r="27">
          <cell r="B27" t="str">
            <v xml:space="preserve"> (ii)  Intangible Assets</v>
          </cell>
          <cell r="C27" t="str">
            <v>Other non current assets</v>
          </cell>
        </row>
        <row r="28">
          <cell r="B28" t="str">
            <v>Raw Material</v>
          </cell>
          <cell r="C28" t="str">
            <v>Other Operating Revenue comprise of</v>
          </cell>
        </row>
        <row r="29">
          <cell r="B29" t="str">
            <v>Work-in-Progress</v>
          </cell>
          <cell r="C29" t="str">
            <v>Purchase of Stock in trade</v>
          </cell>
        </row>
        <row r="30">
          <cell r="B30" t="str">
            <v>Finished Goods</v>
          </cell>
          <cell r="C30" t="str">
            <v>Revaluation Reserve</v>
          </cell>
        </row>
        <row r="31">
          <cell r="B31" t="str">
            <v>Stock in Transit</v>
          </cell>
          <cell r="C31" t="str">
            <v>Revenue from Operations</v>
          </cell>
        </row>
        <row r="32">
          <cell r="B32" t="str">
            <v>Packing Material</v>
          </cell>
          <cell r="C32" t="str">
            <v>Sale of Services comprise of</v>
          </cell>
        </row>
        <row r="33">
          <cell r="B33" t="str">
            <v>Stores &amp; Spares</v>
          </cell>
          <cell r="C33" t="str">
            <v xml:space="preserve">Securities Premium Reserve </v>
          </cell>
        </row>
        <row r="34">
          <cell r="B34" t="str">
            <v>Consumables</v>
          </cell>
          <cell r="C34" t="str">
            <v>Share Capital</v>
          </cell>
        </row>
        <row r="35">
          <cell r="B35" t="str">
            <v xml:space="preserve">Finished goods </v>
          </cell>
          <cell r="C35" t="str">
            <v>Short Term Borrowings</v>
          </cell>
        </row>
        <row r="36">
          <cell r="B36" t="str">
            <v>Work in progress</v>
          </cell>
          <cell r="C36" t="str">
            <v>Short term Loan &amp; Advances</v>
          </cell>
        </row>
        <row r="37">
          <cell r="B37" t="str">
            <v>Stock in Trade</v>
          </cell>
          <cell r="C37" t="str">
            <v>Short Term Provisions</v>
          </cell>
        </row>
        <row r="38">
          <cell r="B38" t="str">
            <v xml:space="preserve">Finished goods </v>
          </cell>
          <cell r="C38" t="str">
            <v>Trade Payables</v>
          </cell>
        </row>
        <row r="39">
          <cell r="B39" t="str">
            <v>Work in progress</v>
          </cell>
          <cell r="C39" t="str">
            <v xml:space="preserve">Trade Receivables </v>
          </cell>
        </row>
        <row r="40">
          <cell r="B40" t="str">
            <v>Stock in Trade</v>
          </cell>
          <cell r="C40" t="str">
            <v>Traded Goods</v>
          </cell>
        </row>
        <row r="41">
          <cell r="B41" t="str">
            <v>From Banks</v>
          </cell>
        </row>
        <row r="42">
          <cell r="B42" t="str">
            <v>From Related Parties</v>
          </cell>
        </row>
        <row r="43">
          <cell r="B43" t="str">
            <v>From Other Parties</v>
          </cell>
        </row>
        <row r="44">
          <cell r="B44" t="str">
            <v>Capital Advances</v>
          </cell>
        </row>
        <row r="45">
          <cell r="B45" t="str">
            <v>Security Deposits</v>
          </cell>
        </row>
        <row r="46">
          <cell r="B46" t="str">
            <v>-- to related parties</v>
          </cell>
        </row>
        <row r="47">
          <cell r="B47" t="str">
            <v>-- to Employees</v>
          </cell>
        </row>
        <row r="48">
          <cell r="B48" t="str">
            <v>Recoverable from revenue authorities</v>
          </cell>
        </row>
        <row r="49">
          <cell r="B49" t="str">
            <v>Prepaid Expenses</v>
          </cell>
        </row>
        <row r="50">
          <cell r="B50" t="str">
            <v>Provision for Employees Benefit (Gratuity)</v>
          </cell>
        </row>
        <row r="51">
          <cell r="B51" t="str">
            <v>Provision for ………………</v>
          </cell>
        </row>
        <row r="52">
          <cell r="B52" t="str">
            <v>i.)</v>
          </cell>
        </row>
        <row r="53">
          <cell r="B53" t="str">
            <v>ii.)</v>
          </cell>
        </row>
        <row r="54">
          <cell r="B54" t="str">
            <v>iii.)</v>
          </cell>
        </row>
        <row r="55">
          <cell r="B55" t="str">
            <v>In Subsidiary Companies</v>
          </cell>
        </row>
        <row r="56">
          <cell r="B56" t="str">
            <v>In Others</v>
          </cell>
        </row>
        <row r="57">
          <cell r="B57" t="str">
            <v>Closing balance</v>
          </cell>
        </row>
        <row r="58">
          <cell r="B58" t="str">
            <v>During the Year</v>
          </cell>
        </row>
        <row r="59">
          <cell r="B59" t="str">
            <v>Closing balance</v>
          </cell>
        </row>
        <row r="60">
          <cell r="B60" t="str">
            <v>During the Year</v>
          </cell>
        </row>
        <row r="61">
          <cell r="B61" t="str">
            <v>Closing balance</v>
          </cell>
        </row>
        <row r="62">
          <cell r="B62" t="str">
            <v>During the Year</v>
          </cell>
        </row>
        <row r="63">
          <cell r="B63" t="str">
            <v>Interest accrued but not Received</v>
          </cell>
        </row>
        <row r="64">
          <cell r="B64" t="str">
            <v>Advance to Suppliers</v>
          </cell>
        </row>
        <row r="65">
          <cell r="B65" t="str">
            <v>Unamortised Expenses</v>
          </cell>
        </row>
        <row r="66">
          <cell r="B66" t="str">
            <v>Insurance Claim Receivable</v>
          </cell>
        </row>
        <row r="67">
          <cell r="B67" t="str">
            <v>Others ( Specify Nature )</v>
          </cell>
        </row>
        <row r="68">
          <cell r="B68" t="str">
            <v xml:space="preserve">Interest accrued but not due </v>
          </cell>
        </row>
        <row r="69">
          <cell r="B69" t="str">
            <v>Current Maturity of Long Term Debt (Refer 10.2.1)</v>
          </cell>
        </row>
        <row r="70">
          <cell r="B70" t="str">
            <v>Advance from customers</v>
          </cell>
        </row>
        <row r="71">
          <cell r="B71" t="str">
            <v>Payable for Fixed Assets</v>
          </cell>
        </row>
        <row r="72">
          <cell r="B72" t="str">
            <v xml:space="preserve">Duties &amp; Taxes </v>
          </cell>
        </row>
        <row r="73">
          <cell r="B73" t="str">
            <v>- to Related Parties</v>
          </cell>
        </row>
        <row r="74">
          <cell r="B74" t="str">
            <v>- to Others</v>
          </cell>
        </row>
        <row r="75">
          <cell r="B75" t="str">
            <v>Other Payables</v>
          </cell>
        </row>
        <row r="76">
          <cell r="B76" t="str">
            <v>Current Tax</v>
          </cell>
        </row>
        <row r="77">
          <cell r="B77" t="str">
            <v>Wealth Tax</v>
          </cell>
        </row>
        <row r="78">
          <cell r="B78" t="str">
            <v>Deferred Tax</v>
          </cell>
        </row>
        <row r="79">
          <cell r="B79" t="str">
            <v>Tax Related to Previous Years</v>
          </cell>
        </row>
        <row r="80">
          <cell r="B80" t="str">
            <v>Consumption of Packing Material</v>
          </cell>
        </row>
        <row r="81">
          <cell r="B81" t="str">
            <v>Consumption of Stores &amp; Spares</v>
          </cell>
        </row>
        <row r="82">
          <cell r="B82" t="str">
            <v>Power &amp; Fuel Expenses</v>
          </cell>
        </row>
        <row r="83">
          <cell r="B83" t="str">
            <v>Rent Paid</v>
          </cell>
        </row>
        <row r="84">
          <cell r="B84" t="str">
            <v>Repair &amp; Maintenance - Building</v>
          </cell>
        </row>
        <row r="85">
          <cell r="B85" t="str">
            <v>Repair &amp; Maintenance - Plant &amp; Machinery</v>
          </cell>
        </row>
        <row r="86">
          <cell r="B86" t="str">
            <v>Repair &amp; Maintenance - Others</v>
          </cell>
        </row>
        <row r="87">
          <cell r="B87" t="str">
            <v>Rates &amp; Taxes</v>
          </cell>
        </row>
        <row r="88">
          <cell r="B88" t="str">
            <v>Insurance</v>
          </cell>
        </row>
        <row r="89">
          <cell r="B89" t="str">
            <v>Foreign Exchange fluctuation</v>
          </cell>
        </row>
        <row r="90">
          <cell r="B90" t="str">
            <v>Freight &amp; Cartage</v>
          </cell>
        </row>
        <row r="91">
          <cell r="B91" t="str">
            <v>Service Charges</v>
          </cell>
        </row>
        <row r="92">
          <cell r="B92" t="str">
            <v>Loss on Sale of Fixed Assets</v>
          </cell>
        </row>
        <row r="93">
          <cell r="B93" t="str">
            <v>Payment to Auditor - as Auditor</v>
          </cell>
        </row>
        <row r="94">
          <cell r="B94" t="str">
            <v>Payment to Auditor - as Others</v>
          </cell>
        </row>
        <row r="95">
          <cell r="B95" t="str">
            <v>Miscellaneous Expenses</v>
          </cell>
        </row>
        <row r="96">
          <cell r="B96" t="str">
            <v>Interest Income</v>
          </cell>
        </row>
        <row r="97">
          <cell r="B97" t="str">
            <v>Dividend Income</v>
          </cell>
        </row>
        <row r="98">
          <cell r="B98" t="str">
            <v>Profit on Sale of Fixed Assets</v>
          </cell>
        </row>
        <row r="99">
          <cell r="B99" t="str">
            <v>Liabilities no longer required</v>
          </cell>
        </row>
        <row r="100">
          <cell r="B100" t="str">
            <v>Commission Income</v>
          </cell>
        </row>
        <row r="101">
          <cell r="B101" t="str">
            <v>Rent</v>
          </cell>
        </row>
        <row r="102">
          <cell r="B102" t="str">
            <v>Short &amp; excess</v>
          </cell>
        </row>
        <row r="103">
          <cell r="B103" t="str">
            <v>Payable for Fixed Assets</v>
          </cell>
        </row>
        <row r="104">
          <cell r="B104" t="str">
            <v>Other Payables</v>
          </cell>
        </row>
        <row r="105">
          <cell r="B105" t="str">
            <v>Receivable against sale of Fixed Assets</v>
          </cell>
        </row>
        <row r="106">
          <cell r="B106" t="str">
            <v>Bank Balances</v>
          </cell>
        </row>
        <row r="107">
          <cell r="B107" t="str">
            <v>Others</v>
          </cell>
        </row>
        <row r="108">
          <cell r="B108" t="str">
            <v>i.)</v>
          </cell>
        </row>
        <row r="109">
          <cell r="B109" t="str">
            <v>ii.)</v>
          </cell>
        </row>
        <row r="110">
          <cell r="B110" t="str">
            <v>iii.)</v>
          </cell>
        </row>
        <row r="111">
          <cell r="B111" t="str">
            <v>i.)</v>
          </cell>
        </row>
        <row r="112">
          <cell r="B112" t="str">
            <v>ii.)</v>
          </cell>
        </row>
        <row r="113">
          <cell r="B113" t="str">
            <v>iii.)</v>
          </cell>
        </row>
        <row r="114">
          <cell r="B114" t="str">
            <v>Closing balance</v>
          </cell>
        </row>
        <row r="115">
          <cell r="B115" t="str">
            <v>Less : Excise Duty</v>
          </cell>
        </row>
        <row r="116">
          <cell r="B116" t="str">
            <v>i.)</v>
          </cell>
        </row>
        <row r="117">
          <cell r="B117" t="str">
            <v>ii.)</v>
          </cell>
        </row>
        <row r="118">
          <cell r="B118" t="str">
            <v>iii.)</v>
          </cell>
        </row>
        <row r="119">
          <cell r="B119" t="str">
            <v>Closing balance</v>
          </cell>
        </row>
        <row r="120">
          <cell r="B120" t="str">
            <v>Issued , Subscribed &amp; Fully Paid up Capital</v>
          </cell>
        </row>
        <row r="121">
          <cell r="B121" t="str">
            <v>From Banks</v>
          </cell>
        </row>
        <row r="122">
          <cell r="B122" t="str">
            <v>From Related Parties</v>
          </cell>
        </row>
        <row r="123">
          <cell r="B123" t="str">
            <v>From Other Parties</v>
          </cell>
        </row>
        <row r="124">
          <cell r="B124" t="str">
            <v>-- to related parties</v>
          </cell>
        </row>
        <row r="125">
          <cell r="B125" t="str">
            <v>-- to Employees</v>
          </cell>
        </row>
        <row r="126">
          <cell r="B126" t="str">
            <v>Security Deposits</v>
          </cell>
        </row>
        <row r="127">
          <cell r="B127" t="str">
            <v>Balance with Revenue Authorities</v>
          </cell>
        </row>
        <row r="128">
          <cell r="B128" t="str">
            <v>Prepaid Expenses</v>
          </cell>
        </row>
        <row r="129">
          <cell r="B129" t="str">
            <v>Other Loans &amp; Advances</v>
          </cell>
        </row>
        <row r="130">
          <cell r="B130" t="str">
            <v>Provision for Income Tax (Net)</v>
          </cell>
        </row>
        <row r="131">
          <cell r="B131" t="str">
            <v>Provision for Wealth Tax (Net)</v>
          </cell>
        </row>
        <row r="132">
          <cell r="B132" t="str">
            <v>Provision for Employment Benefit (Gratuity)</v>
          </cell>
        </row>
        <row r="133">
          <cell r="B133" t="str">
            <v>Due to Micro, Small &amp; Medium Enterprises</v>
          </cell>
        </row>
        <row r="134">
          <cell r="B134" t="str">
            <v>- With Related Parties</v>
          </cell>
        </row>
        <row r="135">
          <cell r="B135" t="str">
            <v>- With Others</v>
          </cell>
        </row>
        <row r="136">
          <cell r="B136" t="str">
            <v>Overdue for more than 6 months</v>
          </cell>
        </row>
        <row r="137">
          <cell r="B137" t="str">
            <v>Others</v>
          </cell>
        </row>
        <row r="138">
          <cell r="B138" t="str">
            <v>i.)</v>
          </cell>
        </row>
        <row r="139">
          <cell r="B139" t="str">
            <v>ii.)</v>
          </cell>
        </row>
        <row r="140">
          <cell r="B140" t="str">
            <v>iii.)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 St."/>
      <sheetName val="FBT Ann"/>
      <sheetName val="Sheet2"/>
      <sheetName val="Caro"/>
      <sheetName val="269SS -TT"/>
      <sheetName val="Schedule 9 Fixed assets"/>
      <sheetName val="3CD"/>
      <sheetName val="Computation "/>
      <sheetName val="BS"/>
      <sheetName val="P &amp; L"/>
      <sheetName val="Schedule of BS (liability)"/>
      <sheetName val="Schedule of BS (Assets)"/>
      <sheetName val="Schedule of P&amp;L"/>
      <sheetName val="annexure to schedule -BS"/>
      <sheetName val="Annexure of PL"/>
      <sheetName val="deffered Tax"/>
      <sheetName val="Notes"/>
      <sheetName val="Stock"/>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E171"/>
  <sheetViews>
    <sheetView view="pageBreakPreview" topLeftCell="A40" zoomScaleNormal="100" zoomScaleSheetLayoutView="100" zoomScalePageLayoutView="85" workbookViewId="0">
      <selection activeCell="C49" sqref="C49"/>
    </sheetView>
  </sheetViews>
  <sheetFormatPr defaultColWidth="9.1796875" defaultRowHeight="15.5"/>
  <cols>
    <col min="1" max="1" width="8" style="251" customWidth="1"/>
    <col min="2" max="2" width="54.81640625" style="251" customWidth="1"/>
    <col min="3" max="3" width="6.54296875" style="251" customWidth="1"/>
    <col min="4" max="4" width="20.90625" style="251" customWidth="1"/>
    <col min="5" max="5" width="18.1796875" style="251" bestFit="1" customWidth="1"/>
    <col min="6" max="16384" width="9.1796875" style="251"/>
  </cols>
  <sheetData>
    <row r="1" spans="1:5">
      <c r="D1" s="252">
        <f>D24-D46</f>
        <v>0</v>
      </c>
      <c r="E1" s="252">
        <f>E24-E46</f>
        <v>0</v>
      </c>
    </row>
    <row r="2" spans="1:5" s="119" customFormat="1" ht="23.25" customHeight="1">
      <c r="A2" s="299" t="s">
        <v>304</v>
      </c>
      <c r="B2" s="299"/>
      <c r="C2" s="299"/>
      <c r="D2" s="299"/>
      <c r="E2" s="299"/>
    </row>
    <row r="3" spans="1:5" s="119" customFormat="1" ht="18.75" customHeight="1">
      <c r="A3" s="300" t="s">
        <v>240</v>
      </c>
      <c r="B3" s="300"/>
      <c r="C3" s="300"/>
      <c r="D3" s="300"/>
      <c r="E3" s="300"/>
    </row>
    <row r="4" spans="1:5" s="119" customFormat="1">
      <c r="A4" s="133"/>
      <c r="B4" s="133"/>
      <c r="E4" s="119" t="s">
        <v>200</v>
      </c>
    </row>
    <row r="5" spans="1:5" s="133" customFormat="1" ht="45.75" customHeight="1">
      <c r="A5" s="295" t="s">
        <v>0</v>
      </c>
      <c r="B5" s="295"/>
      <c r="C5" s="118" t="s">
        <v>14</v>
      </c>
      <c r="D5" s="118" t="s">
        <v>241</v>
      </c>
      <c r="E5" s="118" t="s">
        <v>242</v>
      </c>
    </row>
    <row r="6" spans="1:5" s="119" customFormat="1" ht="15.75" customHeight="1">
      <c r="A6" s="139"/>
      <c r="B6" s="116" t="s">
        <v>49</v>
      </c>
      <c r="C6" s="133"/>
      <c r="D6" s="9"/>
      <c r="E6" s="9"/>
    </row>
    <row r="7" spans="1:5" s="119" customFormat="1" ht="15.75" customHeight="1">
      <c r="A7" s="232">
        <v>1</v>
      </c>
      <c r="B7" s="117" t="s">
        <v>305</v>
      </c>
      <c r="C7" s="133"/>
      <c r="D7" s="9"/>
      <c r="E7" s="9"/>
    </row>
    <row r="8" spans="1:5" s="119" customFormat="1" ht="15.75" customHeight="1">
      <c r="A8" s="133"/>
      <c r="B8" s="131" t="s">
        <v>306</v>
      </c>
      <c r="C8" s="133">
        <f>Notes!A4</f>
        <v>3</v>
      </c>
      <c r="D8" s="24">
        <f>Notes!C24</f>
        <v>0</v>
      </c>
      <c r="E8" s="24">
        <f>Notes!D24</f>
        <v>0</v>
      </c>
    </row>
    <row r="9" spans="1:5" s="119" customFormat="1" ht="15.75" customHeight="1">
      <c r="A9" s="133"/>
      <c r="B9" s="131" t="s">
        <v>30</v>
      </c>
      <c r="C9" s="133">
        <f>Notes!A26</f>
        <v>4</v>
      </c>
      <c r="D9" s="24">
        <f>Notes!C31</f>
        <v>0</v>
      </c>
      <c r="E9" s="24">
        <f>Notes!D31</f>
        <v>0</v>
      </c>
    </row>
    <row r="10" spans="1:5" s="119" customFormat="1" ht="15.75" customHeight="1">
      <c r="A10" s="133"/>
      <c r="B10" s="133"/>
      <c r="C10" s="133"/>
    </row>
    <row r="11" spans="1:5" s="119" customFormat="1" ht="15.75" customHeight="1">
      <c r="A11" s="232">
        <f>A7+1</f>
        <v>2</v>
      </c>
      <c r="B11" s="117" t="s">
        <v>50</v>
      </c>
      <c r="C11" s="133"/>
      <c r="D11" s="24"/>
      <c r="E11" s="24"/>
    </row>
    <row r="12" spans="1:5" s="119" customFormat="1" ht="15.75" customHeight="1">
      <c r="A12" s="133"/>
      <c r="B12" s="131" t="s">
        <v>52</v>
      </c>
      <c r="C12" s="133">
        <v>5</v>
      </c>
      <c r="D12" s="24">
        <f>Notes!C42</f>
        <v>0</v>
      </c>
      <c r="E12" s="24">
        <f>Notes!D42</f>
        <v>0</v>
      </c>
    </row>
    <row r="13" spans="1:5" s="119" customFormat="1" ht="15.75" customHeight="1">
      <c r="A13" s="133"/>
      <c r="B13" s="131" t="s">
        <v>51</v>
      </c>
      <c r="C13" s="133">
        <v>6</v>
      </c>
      <c r="D13" s="24">
        <f>Notes!C67</f>
        <v>0</v>
      </c>
      <c r="E13" s="24">
        <f>Notes!D67</f>
        <v>0</v>
      </c>
    </row>
    <row r="14" spans="1:5" s="119" customFormat="1" ht="15.75" customHeight="1">
      <c r="A14" s="133"/>
      <c r="B14" s="131" t="s">
        <v>243</v>
      </c>
      <c r="C14" s="133">
        <f>C13+1</f>
        <v>7</v>
      </c>
      <c r="D14" s="24">
        <f>Notes!C72</f>
        <v>0</v>
      </c>
      <c r="E14" s="24">
        <f>Notes!D72</f>
        <v>0</v>
      </c>
    </row>
    <row r="15" spans="1:5" s="119" customFormat="1" ht="15.75" customHeight="1">
      <c r="A15" s="133"/>
      <c r="B15" s="131" t="s">
        <v>18</v>
      </c>
      <c r="C15" s="133">
        <f>C14+1</f>
        <v>8</v>
      </c>
      <c r="D15" s="24">
        <f>Notes!C79</f>
        <v>0</v>
      </c>
      <c r="E15" s="24">
        <f>Notes!D79</f>
        <v>0</v>
      </c>
    </row>
    <row r="16" spans="1:5" s="119" customFormat="1" ht="15.75" customHeight="1">
      <c r="A16" s="133"/>
      <c r="B16" s="133"/>
      <c r="C16" s="133"/>
      <c r="D16" s="24"/>
      <c r="E16" s="24"/>
    </row>
    <row r="17" spans="1:5" s="119" customFormat="1" ht="15.75" customHeight="1">
      <c r="A17" s="232">
        <f>A11+1</f>
        <v>3</v>
      </c>
      <c r="B17" s="117" t="s">
        <v>53</v>
      </c>
      <c r="C17" s="133"/>
      <c r="D17" s="24"/>
      <c r="E17" s="24"/>
    </row>
    <row r="18" spans="1:5" s="119" customFormat="1" ht="15.75" customHeight="1">
      <c r="A18" s="133"/>
      <c r="B18" s="131" t="s">
        <v>54</v>
      </c>
      <c r="C18" s="133">
        <f>C15+1</f>
        <v>9</v>
      </c>
      <c r="D18" s="24">
        <f>Notes!C89</f>
        <v>0</v>
      </c>
      <c r="E18" s="24">
        <f>Notes!D89</f>
        <v>0</v>
      </c>
    </row>
    <row r="19" spans="1:5" s="119" customFormat="1" ht="15.75" customHeight="1">
      <c r="A19" s="133"/>
      <c r="B19" s="131" t="s">
        <v>55</v>
      </c>
      <c r="C19" s="133">
        <f>C18+1</f>
        <v>10</v>
      </c>
      <c r="D19" s="24"/>
      <c r="E19" s="24"/>
    </row>
    <row r="20" spans="1:5" s="119" customFormat="1" ht="30.75" customHeight="1">
      <c r="A20" s="133"/>
      <c r="B20" s="128" t="s">
        <v>307</v>
      </c>
      <c r="C20" s="133"/>
      <c r="D20" s="24">
        <f>Notes!C95</f>
        <v>0</v>
      </c>
      <c r="E20" s="24">
        <f>Notes!D95</f>
        <v>0</v>
      </c>
    </row>
    <row r="21" spans="1:5" s="119" customFormat="1" ht="46.5" customHeight="1">
      <c r="A21" s="133"/>
      <c r="B21" s="128" t="s">
        <v>308</v>
      </c>
      <c r="C21" s="133"/>
      <c r="D21" s="24">
        <f>Notes!C96</f>
        <v>0</v>
      </c>
      <c r="E21" s="24">
        <f>Notes!D96</f>
        <v>0</v>
      </c>
    </row>
    <row r="22" spans="1:5" s="119" customFormat="1" ht="15.75" customHeight="1">
      <c r="A22" s="133"/>
      <c r="B22" s="131" t="s">
        <v>56</v>
      </c>
      <c r="C22" s="133">
        <f>C19+1</f>
        <v>11</v>
      </c>
      <c r="D22" s="24">
        <f>Notes!C116</f>
        <v>0</v>
      </c>
      <c r="E22" s="24">
        <f>Notes!D116</f>
        <v>0</v>
      </c>
    </row>
    <row r="23" spans="1:5" s="119" customFormat="1" ht="15.75" customHeight="1">
      <c r="A23" s="133"/>
      <c r="B23" s="131" t="s">
        <v>83</v>
      </c>
      <c r="C23" s="133">
        <f>C22+1</f>
        <v>12</v>
      </c>
      <c r="D23" s="24">
        <f>Notes!C123</f>
        <v>0</v>
      </c>
      <c r="E23" s="24">
        <f>Notes!D123</f>
        <v>0</v>
      </c>
    </row>
    <row r="24" spans="1:5" s="119" customFormat="1" ht="15.75" customHeight="1" thickBot="1">
      <c r="A24" s="133"/>
      <c r="B24" s="120" t="s">
        <v>309</v>
      </c>
      <c r="C24" s="133"/>
      <c r="D24" s="162">
        <f>SUM(D8:D23)</f>
        <v>0</v>
      </c>
      <c r="E24" s="162">
        <f>SUM(E8:E23)</f>
        <v>0</v>
      </c>
    </row>
    <row r="25" spans="1:5" s="119" customFormat="1" ht="15.75" customHeight="1" thickTop="1">
      <c r="A25" s="133"/>
      <c r="B25" s="120"/>
      <c r="C25" s="133"/>
      <c r="D25" s="111"/>
      <c r="E25" s="111"/>
    </row>
    <row r="26" spans="1:5" s="119" customFormat="1" ht="15.75" customHeight="1">
      <c r="A26" s="139"/>
      <c r="B26" s="116" t="s">
        <v>57</v>
      </c>
      <c r="C26" s="133"/>
      <c r="D26" s="13"/>
      <c r="E26" s="13"/>
    </row>
    <row r="27" spans="1:5" s="119" customFormat="1" ht="15.75" customHeight="1">
      <c r="A27" s="232">
        <v>1</v>
      </c>
      <c r="B27" s="117" t="s">
        <v>58</v>
      </c>
      <c r="C27" s="133"/>
      <c r="D27" s="24"/>
      <c r="E27" s="24"/>
    </row>
    <row r="28" spans="1:5" s="119" customFormat="1" ht="33" customHeight="1">
      <c r="A28" s="133"/>
      <c r="B28" s="131" t="s">
        <v>244</v>
      </c>
      <c r="C28" s="133">
        <f>C23+1</f>
        <v>13</v>
      </c>
      <c r="D28" s="24"/>
      <c r="E28" s="24"/>
    </row>
    <row r="29" spans="1:5" s="119" customFormat="1" ht="15.75" customHeight="1">
      <c r="A29" s="133"/>
      <c r="B29" s="151" t="s">
        <v>245</v>
      </c>
      <c r="C29" s="133">
        <v>13.1</v>
      </c>
      <c r="D29" s="24">
        <f>'PPE new 13'!J26</f>
        <v>0</v>
      </c>
      <c r="E29" s="24">
        <f>'PPE new 13'!J25</f>
        <v>0</v>
      </c>
    </row>
    <row r="30" spans="1:5" s="119" customFormat="1" ht="15.75" customHeight="1">
      <c r="A30" s="133"/>
      <c r="B30" s="151" t="s">
        <v>65</v>
      </c>
      <c r="C30" s="133">
        <v>13.2</v>
      </c>
      <c r="D30" s="24">
        <f>'PPE new 13'!L50</f>
        <v>0</v>
      </c>
      <c r="E30" s="24">
        <f>'PPE new 13'!L49</f>
        <v>0</v>
      </c>
    </row>
    <row r="31" spans="1:5" s="119" customFormat="1" ht="15.75" customHeight="1">
      <c r="A31" s="133"/>
      <c r="B31" s="151" t="s">
        <v>191</v>
      </c>
      <c r="C31" s="133">
        <v>13.3</v>
      </c>
      <c r="D31" s="24">
        <f>'PPE new 13'!C57</f>
        <v>0</v>
      </c>
      <c r="E31" s="24">
        <f>'PPE new 13'!D57</f>
        <v>0</v>
      </c>
    </row>
    <row r="32" spans="1:5" s="119" customFormat="1" ht="15.75" customHeight="1">
      <c r="A32" s="133"/>
      <c r="B32" s="151" t="s">
        <v>246</v>
      </c>
      <c r="C32" s="133">
        <v>13.4</v>
      </c>
      <c r="D32" s="24">
        <f>'PPE new 13'!C63</f>
        <v>0</v>
      </c>
      <c r="E32" s="24">
        <f>'PPE new 13'!D63</f>
        <v>0</v>
      </c>
    </row>
    <row r="33" spans="1:5" s="119" customFormat="1" ht="15.75" customHeight="1">
      <c r="A33" s="133"/>
      <c r="B33" s="133"/>
      <c r="C33" s="133"/>
      <c r="D33" s="24"/>
      <c r="E33" s="24"/>
    </row>
    <row r="34" spans="1:5" s="119" customFormat="1" ht="15.75" customHeight="1">
      <c r="A34" s="133"/>
      <c r="B34" s="131" t="s">
        <v>59</v>
      </c>
      <c r="C34" s="133">
        <f>C28+1</f>
        <v>14</v>
      </c>
      <c r="D34" s="24">
        <f>Notes!C140</f>
        <v>0</v>
      </c>
      <c r="E34" s="24">
        <f>Notes!D140</f>
        <v>0</v>
      </c>
    </row>
    <row r="35" spans="1:5" s="119" customFormat="1" ht="15.75" customHeight="1">
      <c r="A35" s="133"/>
      <c r="B35" s="131" t="s">
        <v>247</v>
      </c>
      <c r="C35" s="133">
        <f>C13</f>
        <v>6</v>
      </c>
      <c r="D35" s="24">
        <f>Notes!C67</f>
        <v>0</v>
      </c>
      <c r="E35" s="24">
        <f>Notes!D67</f>
        <v>0</v>
      </c>
    </row>
    <row r="36" spans="1:5" s="119" customFormat="1" ht="15.75" customHeight="1">
      <c r="A36" s="133"/>
      <c r="B36" s="131" t="s">
        <v>60</v>
      </c>
      <c r="C36" s="133">
        <f>C34+1</f>
        <v>15</v>
      </c>
      <c r="D36" s="24">
        <f>Notes!C164</f>
        <v>0</v>
      </c>
      <c r="E36" s="24">
        <f>Notes!D164</f>
        <v>0</v>
      </c>
    </row>
    <row r="37" spans="1:5" s="119" customFormat="1" ht="15.75" customHeight="1">
      <c r="A37" s="133"/>
      <c r="B37" s="131" t="s">
        <v>61</v>
      </c>
      <c r="C37" s="133">
        <f>C36+1</f>
        <v>16</v>
      </c>
      <c r="D37" s="24">
        <f>Notes!C171</f>
        <v>0</v>
      </c>
      <c r="E37" s="24">
        <f>Notes!D171</f>
        <v>0</v>
      </c>
    </row>
    <row r="38" spans="1:5" s="119" customFormat="1" ht="15.75" customHeight="1">
      <c r="A38" s="133"/>
      <c r="B38" s="133"/>
      <c r="C38" s="133"/>
      <c r="D38" s="24"/>
      <c r="E38" s="24"/>
    </row>
    <row r="39" spans="1:5" s="119" customFormat="1" ht="15.75" customHeight="1">
      <c r="A39" s="232">
        <f>A27+1</f>
        <v>2</v>
      </c>
      <c r="B39" s="117" t="s">
        <v>62</v>
      </c>
      <c r="C39" s="133"/>
      <c r="D39" s="24"/>
      <c r="E39" s="24"/>
    </row>
    <row r="40" spans="1:5" s="119" customFormat="1" ht="15.75" customHeight="1">
      <c r="A40" s="232"/>
      <c r="B40" s="131" t="s">
        <v>248</v>
      </c>
      <c r="C40" s="133">
        <f>C37+1</f>
        <v>17</v>
      </c>
      <c r="D40" s="24">
        <f>Notes!C184</f>
        <v>0</v>
      </c>
      <c r="E40" s="24">
        <f>Notes!D184</f>
        <v>0</v>
      </c>
    </row>
    <row r="41" spans="1:5" s="119" customFormat="1" ht="15.75" customHeight="1">
      <c r="A41" s="133"/>
      <c r="B41" s="131" t="s">
        <v>20</v>
      </c>
      <c r="C41" s="133">
        <f>C40+1</f>
        <v>18</v>
      </c>
      <c r="D41" s="24">
        <f>Notes!C198</f>
        <v>0</v>
      </c>
      <c r="E41" s="24">
        <f>Notes!D198</f>
        <v>0</v>
      </c>
    </row>
    <row r="42" spans="1:5" s="119" customFormat="1" ht="15.75" customHeight="1">
      <c r="A42" s="133"/>
      <c r="B42" s="131" t="s">
        <v>63</v>
      </c>
      <c r="C42" s="133">
        <f>C41+1</f>
        <v>19</v>
      </c>
      <c r="D42" s="24">
        <f>Notes!C211</f>
        <v>0</v>
      </c>
      <c r="E42" s="24">
        <f>Notes!D211</f>
        <v>0</v>
      </c>
    </row>
    <row r="43" spans="1:5" s="119" customFormat="1" ht="15.75" customHeight="1">
      <c r="A43" s="133"/>
      <c r="B43" s="131" t="s">
        <v>197</v>
      </c>
      <c r="C43" s="133">
        <f>C42+1</f>
        <v>20</v>
      </c>
      <c r="D43" s="24">
        <f>Notes!C228</f>
        <v>0</v>
      </c>
      <c r="E43" s="24">
        <f>Notes!D228</f>
        <v>0</v>
      </c>
    </row>
    <row r="44" spans="1:5" s="119" customFormat="1" ht="15.75" customHeight="1">
      <c r="A44" s="133"/>
      <c r="B44" s="131" t="s">
        <v>64</v>
      </c>
      <c r="C44" s="133">
        <f>C43+1</f>
        <v>21</v>
      </c>
      <c r="D44" s="24">
        <f>Notes!C242</f>
        <v>0</v>
      </c>
      <c r="E44" s="24">
        <f>Notes!D242</f>
        <v>0</v>
      </c>
    </row>
    <row r="45" spans="1:5" s="119" customFormat="1" ht="15.75" customHeight="1">
      <c r="A45" s="133"/>
      <c r="B45" s="131" t="s">
        <v>16</v>
      </c>
      <c r="C45" s="133">
        <f>C44+1</f>
        <v>22</v>
      </c>
      <c r="D45" s="24">
        <f>Notes!C250</f>
        <v>0</v>
      </c>
      <c r="E45" s="24">
        <f>Notes!D250</f>
        <v>0</v>
      </c>
    </row>
    <row r="46" spans="1:5" s="119" customFormat="1" ht="15.75" customHeight="1" thickBot="1">
      <c r="A46" s="133"/>
      <c r="B46" s="117" t="str">
        <f>B24</f>
        <v>TOTAL</v>
      </c>
      <c r="C46" s="133"/>
      <c r="D46" s="162">
        <f>SUM(D29:D45)</f>
        <v>0</v>
      </c>
      <c r="E46" s="162">
        <f>SUM(E29:E45)</f>
        <v>0</v>
      </c>
    </row>
    <row r="47" spans="1:5" s="119" customFormat="1" ht="15.75" customHeight="1" thickTop="1">
      <c r="A47" s="133"/>
      <c r="B47" s="117" t="s">
        <v>325</v>
      </c>
      <c r="C47" s="133"/>
      <c r="D47" s="111"/>
      <c r="E47" s="111"/>
    </row>
    <row r="48" spans="1:5" s="119" customFormat="1">
      <c r="A48" s="296" t="s">
        <v>17</v>
      </c>
      <c r="B48" s="296"/>
      <c r="C48" s="414" t="s">
        <v>575</v>
      </c>
      <c r="D48" s="233"/>
      <c r="E48" s="233"/>
    </row>
    <row r="49" spans="1:5" s="119" customFormat="1" ht="15.75" customHeight="1">
      <c r="A49" s="133"/>
      <c r="B49" s="133"/>
    </row>
    <row r="50" spans="1:5" s="119" customFormat="1" ht="15.75" customHeight="1">
      <c r="A50" s="296" t="s">
        <v>3</v>
      </c>
      <c r="B50" s="296"/>
    </row>
    <row r="51" spans="1:5" s="52" customFormat="1" ht="15.75" customHeight="1">
      <c r="A51" s="54" t="s">
        <v>302</v>
      </c>
      <c r="B51" s="50"/>
      <c r="D51" s="54" t="s">
        <v>316</v>
      </c>
    </row>
    <row r="52" spans="1:5" s="52" customFormat="1" ht="15.75" customHeight="1">
      <c r="A52" s="54" t="s">
        <v>236</v>
      </c>
      <c r="B52" s="50"/>
      <c r="D52" s="54"/>
      <c r="E52" s="54"/>
    </row>
    <row r="53" spans="1:5" s="52" customFormat="1" ht="15.75" customHeight="1">
      <c r="A53" s="234" t="s">
        <v>301</v>
      </c>
      <c r="B53" s="50"/>
    </row>
    <row r="54" spans="1:5" s="52" customFormat="1" ht="15.75" customHeight="1">
      <c r="A54" s="234"/>
      <c r="B54" s="50"/>
    </row>
    <row r="55" spans="1:5" s="52" customFormat="1" ht="15.75" customHeight="1">
      <c r="A55" s="54"/>
      <c r="B55" s="50"/>
    </row>
    <row r="56" spans="1:5" s="52" customFormat="1" ht="15.75" customHeight="1">
      <c r="A56" s="54"/>
      <c r="B56" s="50"/>
    </row>
    <row r="57" spans="1:5" s="52" customFormat="1" ht="15.75" customHeight="1">
      <c r="A57" s="154" t="s">
        <v>559</v>
      </c>
      <c r="B57" s="50"/>
      <c r="D57" s="59" t="s">
        <v>324</v>
      </c>
      <c r="E57" s="59" t="s">
        <v>324</v>
      </c>
    </row>
    <row r="58" spans="1:5" s="52" customFormat="1" ht="15.75" customHeight="1">
      <c r="A58" s="235" t="s">
        <v>28</v>
      </c>
      <c r="B58" s="50"/>
      <c r="D58" s="153" t="s">
        <v>317</v>
      </c>
      <c r="E58" s="153" t="s">
        <v>317</v>
      </c>
    </row>
    <row r="59" spans="1:5" s="52" customFormat="1" ht="15.75" customHeight="1">
      <c r="A59" s="154" t="s">
        <v>318</v>
      </c>
      <c r="B59" s="50"/>
      <c r="D59" s="63"/>
      <c r="E59" s="63"/>
    </row>
    <row r="60" spans="1:5" s="52" customFormat="1" ht="15.75" customHeight="1">
      <c r="A60" s="154" t="s">
        <v>319</v>
      </c>
      <c r="B60" s="50"/>
      <c r="D60" s="63"/>
      <c r="E60" s="63"/>
    </row>
    <row r="61" spans="1:5" s="52" customFormat="1" ht="15.75" customHeight="1">
      <c r="A61" s="236" t="s">
        <v>320</v>
      </c>
      <c r="B61" s="50"/>
      <c r="C61" s="63"/>
      <c r="D61" s="63"/>
      <c r="E61" s="63"/>
    </row>
    <row r="62" spans="1:5" s="52" customFormat="1" ht="15.75" customHeight="1">
      <c r="A62" s="236" t="s">
        <v>483</v>
      </c>
      <c r="B62" s="50"/>
      <c r="C62" s="63"/>
      <c r="D62" s="63"/>
      <c r="E62" s="57"/>
    </row>
    <row r="63" spans="1:5" s="52" customFormat="1" ht="15.75" customHeight="1">
      <c r="A63" s="236"/>
      <c r="B63" s="50"/>
    </row>
    <row r="64" spans="1:5" s="119" customFormat="1" ht="23.25" customHeight="1">
      <c r="A64" s="299" t="str">
        <f>A2</f>
        <v>Name of Non-Corporate Entity</v>
      </c>
      <c r="B64" s="299"/>
      <c r="C64" s="299"/>
      <c r="D64" s="299"/>
      <c r="E64" s="299"/>
    </row>
    <row r="65" spans="1:5" s="119" customFormat="1" ht="18.75" customHeight="1">
      <c r="A65" s="300" t="s">
        <v>256</v>
      </c>
      <c r="B65" s="300"/>
      <c r="C65" s="300"/>
      <c r="D65" s="300"/>
      <c r="E65" s="300"/>
    </row>
    <row r="66" spans="1:5" s="119" customFormat="1">
      <c r="A66" s="133"/>
      <c r="B66" s="133"/>
      <c r="E66" s="119" t="str">
        <f>E4</f>
        <v>( Amount in Rs. )</v>
      </c>
    </row>
    <row r="67" spans="1:5" s="133" customFormat="1" ht="37.5" customHeight="1">
      <c r="A67" s="295" t="s">
        <v>0</v>
      </c>
      <c r="B67" s="295"/>
      <c r="C67" s="118" t="s">
        <v>14</v>
      </c>
      <c r="D67" s="118" t="s">
        <v>310</v>
      </c>
      <c r="E67" s="118" t="s">
        <v>311</v>
      </c>
    </row>
    <row r="68" spans="1:5" s="119" customFormat="1">
      <c r="A68" s="139">
        <v>1</v>
      </c>
      <c r="B68" s="119" t="s">
        <v>69</v>
      </c>
      <c r="C68" s="133">
        <f>C45+1</f>
        <v>23</v>
      </c>
      <c r="D68" s="23">
        <f>Notes!C261</f>
        <v>0</v>
      </c>
      <c r="E68" s="23">
        <f>Notes!D261</f>
        <v>0</v>
      </c>
    </row>
    <row r="69" spans="1:5" s="119" customFormat="1" ht="15.75" customHeight="1">
      <c r="A69" s="139">
        <v>2</v>
      </c>
      <c r="B69" s="119" t="s">
        <v>8</v>
      </c>
      <c r="C69" s="133">
        <f>C68+1</f>
        <v>24</v>
      </c>
      <c r="D69" s="23">
        <f>Notes!C268</f>
        <v>0</v>
      </c>
      <c r="E69" s="23">
        <f>Notes!D268</f>
        <v>0</v>
      </c>
    </row>
    <row r="70" spans="1:5" s="119" customFormat="1">
      <c r="A70" s="139">
        <v>3</v>
      </c>
      <c r="B70" s="117" t="s">
        <v>249</v>
      </c>
      <c r="C70" s="133"/>
      <c r="D70" s="246">
        <f>SUM(D68:D69)</f>
        <v>0</v>
      </c>
      <c r="E70" s="246">
        <f>SUM(E68:E69)</f>
        <v>0</v>
      </c>
    </row>
    <row r="71" spans="1:5" s="119" customFormat="1">
      <c r="A71" s="232"/>
      <c r="B71" s="127"/>
      <c r="C71" s="133"/>
      <c r="D71" s="23"/>
      <c r="E71" s="23"/>
    </row>
    <row r="72" spans="1:5" s="119" customFormat="1">
      <c r="A72" s="139">
        <v>4</v>
      </c>
      <c r="B72" s="120" t="s">
        <v>66</v>
      </c>
      <c r="C72" s="133"/>
      <c r="D72" s="21"/>
      <c r="E72" s="21"/>
    </row>
    <row r="73" spans="1:5" s="119" customFormat="1" ht="15.75" customHeight="1">
      <c r="A73" s="232"/>
      <c r="B73" s="131" t="s">
        <v>312</v>
      </c>
      <c r="C73" s="133">
        <f>C69+1</f>
        <v>25</v>
      </c>
      <c r="D73" s="23">
        <f>Notes!C307</f>
        <v>0</v>
      </c>
      <c r="E73" s="23">
        <f>Notes!D307</f>
        <v>0</v>
      </c>
    </row>
    <row r="74" spans="1:5" s="119" customFormat="1" ht="15.75" customHeight="1">
      <c r="A74" s="232"/>
      <c r="B74" s="131" t="s">
        <v>300</v>
      </c>
      <c r="C74" s="133">
        <f>C73+1</f>
        <v>26</v>
      </c>
      <c r="D74" s="23">
        <f>Notes!C314</f>
        <v>0</v>
      </c>
      <c r="E74" s="23">
        <f>Notes!D314</f>
        <v>0</v>
      </c>
    </row>
    <row r="75" spans="1:5" s="119" customFormat="1" ht="15.75" customHeight="1">
      <c r="A75" s="232"/>
      <c r="B75" s="131" t="s">
        <v>67</v>
      </c>
      <c r="C75" s="133">
        <f>C74+1</f>
        <v>27</v>
      </c>
      <c r="D75" s="23">
        <f>Notes!C321</f>
        <v>0</v>
      </c>
      <c r="E75" s="23">
        <f>Notes!D321</f>
        <v>0</v>
      </c>
    </row>
    <row r="76" spans="1:5" s="119" customFormat="1" ht="15.75" customHeight="1">
      <c r="A76" s="232"/>
      <c r="B76" s="131" t="s">
        <v>250</v>
      </c>
      <c r="C76" s="133">
        <f>C75+1</f>
        <v>28</v>
      </c>
      <c r="D76" s="23">
        <f>Notes!C326</f>
        <v>0</v>
      </c>
      <c r="E76" s="23">
        <f>Notes!D326</f>
        <v>0</v>
      </c>
    </row>
    <row r="77" spans="1:5" s="119" customFormat="1" ht="15.75" customHeight="1">
      <c r="A77" s="232"/>
      <c r="B77" s="131" t="s">
        <v>68</v>
      </c>
      <c r="C77" s="133">
        <f>C76+1</f>
        <v>29</v>
      </c>
      <c r="D77" s="23">
        <f>Notes!C353</f>
        <v>0</v>
      </c>
      <c r="E77" s="23">
        <f>Notes!D353</f>
        <v>0</v>
      </c>
    </row>
    <row r="78" spans="1:5" s="119" customFormat="1">
      <c r="A78" s="133"/>
      <c r="B78" s="120" t="s">
        <v>494</v>
      </c>
      <c r="C78" s="133"/>
      <c r="D78" s="246">
        <f>SUM(D73:D77)</f>
        <v>0</v>
      </c>
      <c r="E78" s="246">
        <f>SUM(E73:E77)</f>
        <v>0</v>
      </c>
    </row>
    <row r="79" spans="1:5" s="119" customFormat="1" hidden="1">
      <c r="A79" s="133"/>
      <c r="B79" s="133"/>
      <c r="C79" s="133"/>
      <c r="D79" s="23"/>
      <c r="E79" s="23"/>
    </row>
    <row r="80" spans="1:5" s="119" customFormat="1">
      <c r="A80" s="139">
        <v>5</v>
      </c>
      <c r="B80" s="120" t="s">
        <v>251</v>
      </c>
      <c r="C80" s="133"/>
      <c r="D80" s="246">
        <f>D70-D78</f>
        <v>0</v>
      </c>
      <c r="E80" s="246">
        <f>E70-E78</f>
        <v>0</v>
      </c>
    </row>
    <row r="81" spans="1:5" s="119" customFormat="1">
      <c r="A81" s="139">
        <v>6</v>
      </c>
      <c r="B81" s="253" t="s">
        <v>252</v>
      </c>
      <c r="C81" s="133"/>
      <c r="D81" s="157">
        <v>0</v>
      </c>
      <c r="E81" s="157">
        <v>0</v>
      </c>
    </row>
    <row r="82" spans="1:5" s="119" customFormat="1" ht="20.25" customHeight="1">
      <c r="A82" s="139">
        <v>7</v>
      </c>
      <c r="B82" s="120" t="s">
        <v>253</v>
      </c>
      <c r="C82" s="21"/>
      <c r="D82" s="246">
        <f>D80-D81</f>
        <v>0</v>
      </c>
      <c r="E82" s="246">
        <f>E80-E81</f>
        <v>0</v>
      </c>
    </row>
    <row r="83" spans="1:5" s="119" customFormat="1">
      <c r="A83" s="139">
        <v>8</v>
      </c>
      <c r="B83" s="253" t="s">
        <v>254</v>
      </c>
      <c r="C83" s="21"/>
      <c r="D83" s="157">
        <v>0</v>
      </c>
      <c r="E83" s="157">
        <v>0</v>
      </c>
    </row>
    <row r="84" spans="1:5" s="119" customFormat="1">
      <c r="A84" s="139">
        <v>9</v>
      </c>
      <c r="B84" s="120" t="s">
        <v>255</v>
      </c>
      <c r="C84" s="21"/>
      <c r="D84" s="246">
        <f>D82-D83</f>
        <v>0</v>
      </c>
      <c r="E84" s="246">
        <f>E82-E83</f>
        <v>0</v>
      </c>
    </row>
    <row r="85" spans="1:5" s="119" customFormat="1">
      <c r="A85" s="139">
        <v>10</v>
      </c>
      <c r="B85" s="120" t="s">
        <v>70</v>
      </c>
      <c r="C85" s="133"/>
      <c r="D85" s="237"/>
      <c r="E85" s="237"/>
    </row>
    <row r="86" spans="1:5" s="119" customFormat="1">
      <c r="A86" s="133"/>
      <c r="B86" s="131" t="s">
        <v>313</v>
      </c>
      <c r="C86" s="133"/>
      <c r="D86" s="24">
        <v>0</v>
      </c>
      <c r="E86" s="24">
        <v>0</v>
      </c>
    </row>
    <row r="87" spans="1:5" s="119" customFormat="1">
      <c r="A87" s="133"/>
      <c r="B87" s="131" t="s">
        <v>31</v>
      </c>
      <c r="C87" s="133"/>
      <c r="D87" s="24">
        <v>0</v>
      </c>
      <c r="E87" s="24">
        <v>0</v>
      </c>
    </row>
    <row r="88" spans="1:5" s="119" customFormat="1">
      <c r="A88" s="133"/>
      <c r="B88" s="133"/>
      <c r="C88" s="133"/>
      <c r="D88" s="111">
        <f>SUM(D86:D87)</f>
        <v>0</v>
      </c>
      <c r="E88" s="111">
        <f>SUM(E86:E87)</f>
        <v>0</v>
      </c>
    </row>
    <row r="89" spans="1:5" s="119" customFormat="1" ht="31.5" customHeight="1" thickBot="1">
      <c r="A89" s="139">
        <v>11</v>
      </c>
      <c r="B89" s="117" t="s">
        <v>257</v>
      </c>
      <c r="C89" s="133"/>
      <c r="D89" s="241">
        <f>D80-D88</f>
        <v>0</v>
      </c>
      <c r="E89" s="241">
        <f>E80-E88</f>
        <v>0</v>
      </c>
    </row>
    <row r="90" spans="1:5" s="119" customFormat="1" ht="16" thickTop="1">
      <c r="A90" s="136">
        <v>12</v>
      </c>
      <c r="B90" s="119" t="s">
        <v>258</v>
      </c>
      <c r="C90" s="133"/>
      <c r="D90" s="21"/>
      <c r="E90" s="23"/>
    </row>
    <row r="91" spans="1:5" s="119" customFormat="1">
      <c r="A91" s="136">
        <v>13</v>
      </c>
      <c r="B91" s="119" t="s">
        <v>259</v>
      </c>
      <c r="C91" s="133"/>
      <c r="D91" s="21"/>
      <c r="E91" s="23"/>
    </row>
    <row r="92" spans="1:5" s="119" customFormat="1" ht="31">
      <c r="A92" s="136">
        <v>14</v>
      </c>
      <c r="B92" s="119" t="s">
        <v>315</v>
      </c>
      <c r="C92" s="133"/>
      <c r="D92" s="244"/>
      <c r="E92" s="245"/>
    </row>
    <row r="93" spans="1:5" s="119" customFormat="1" ht="16" thickBot="1">
      <c r="A93" s="136">
        <v>15</v>
      </c>
      <c r="B93" s="119" t="s">
        <v>314</v>
      </c>
      <c r="C93" s="133"/>
      <c r="D93" s="242"/>
      <c r="E93" s="243"/>
    </row>
    <row r="94" spans="1:5" s="119" customFormat="1" ht="31.15" customHeight="1" thickTop="1">
      <c r="A94" s="297" t="s">
        <v>17</v>
      </c>
      <c r="B94" s="297"/>
      <c r="C94" s="247" t="str">
        <f>C48</f>
        <v>1-39</v>
      </c>
      <c r="D94" s="247"/>
      <c r="E94" s="247"/>
    </row>
    <row r="95" spans="1:5" s="119" customFormat="1" ht="15.75" customHeight="1">
      <c r="A95" s="133"/>
      <c r="B95" s="133"/>
    </row>
    <row r="96" spans="1:5" s="119" customFormat="1" ht="15.75" customHeight="1">
      <c r="A96" s="296" t="s">
        <v>3</v>
      </c>
      <c r="B96" s="296"/>
    </row>
    <row r="97" spans="1:5" s="52" customFormat="1" ht="15.75" customHeight="1">
      <c r="A97" s="54" t="str">
        <f>A51</f>
        <v>For ABC</v>
      </c>
      <c r="B97" s="50"/>
      <c r="D97" s="52" t="str">
        <f>D51</f>
        <v>For and on behalf of the…...</v>
      </c>
    </row>
    <row r="98" spans="1:5" s="52" customFormat="1" ht="15.75" customHeight="1">
      <c r="A98" s="54" t="s">
        <v>237</v>
      </c>
      <c r="B98" s="50"/>
      <c r="C98" s="54"/>
      <c r="D98" s="54"/>
      <c r="E98" s="54"/>
    </row>
    <row r="99" spans="1:5" s="52" customFormat="1" ht="15.75" customHeight="1">
      <c r="A99" s="234" t="s">
        <v>301</v>
      </c>
      <c r="B99" s="50"/>
    </row>
    <row r="100" spans="1:5" s="52" customFormat="1" ht="15.75" customHeight="1">
      <c r="A100" s="54"/>
      <c r="B100" s="50"/>
    </row>
    <row r="101" spans="1:5" s="52" customFormat="1" ht="15.75" customHeight="1">
      <c r="A101" s="54"/>
      <c r="B101" s="50"/>
    </row>
    <row r="102" spans="1:5" s="52" customFormat="1" ht="15.75" customHeight="1">
      <c r="A102" s="54"/>
      <c r="B102" s="50"/>
    </row>
    <row r="103" spans="1:5" s="52" customFormat="1" ht="15.75" customHeight="1">
      <c r="A103" s="238" t="str">
        <f t="shared" ref="A103:A108" si="0">A57</f>
        <v>ABC</v>
      </c>
      <c r="B103" s="50"/>
      <c r="D103" s="52" t="str">
        <f>D57</f>
        <v>Partner Name*</v>
      </c>
      <c r="E103" s="52" t="str">
        <f>E57</f>
        <v>Partner Name*</v>
      </c>
    </row>
    <row r="104" spans="1:5" s="52" customFormat="1" ht="15.75" customHeight="1">
      <c r="A104" s="238" t="str">
        <f t="shared" si="0"/>
        <v>Partner</v>
      </c>
      <c r="B104" s="50"/>
      <c r="C104" s="59"/>
      <c r="D104" s="52" t="str">
        <f>D58</f>
        <v>Designation</v>
      </c>
      <c r="E104" s="52" t="str">
        <f>E58</f>
        <v>Designation</v>
      </c>
    </row>
    <row r="105" spans="1:5" s="52" customFormat="1" ht="15.75" customHeight="1">
      <c r="A105" s="238" t="str">
        <f t="shared" si="0"/>
        <v>XXXXXX</v>
      </c>
      <c r="B105" s="50"/>
      <c r="C105" s="63"/>
      <c r="D105" s="63"/>
      <c r="E105" s="63"/>
    </row>
    <row r="106" spans="1:5" s="52" customFormat="1" ht="15.75" customHeight="1">
      <c r="A106" s="238" t="str">
        <f t="shared" si="0"/>
        <v>UDIN:</v>
      </c>
      <c r="B106" s="50"/>
      <c r="C106" s="63"/>
      <c r="D106" s="63"/>
      <c r="E106" s="63"/>
    </row>
    <row r="107" spans="1:5" s="52" customFormat="1" ht="15.75" customHeight="1">
      <c r="A107" s="238" t="str">
        <f t="shared" si="0"/>
        <v>Place:</v>
      </c>
      <c r="B107" s="50"/>
      <c r="C107" s="63"/>
      <c r="D107" s="63"/>
      <c r="E107" s="63"/>
    </row>
    <row r="108" spans="1:5" s="52" customFormat="1" ht="15.75" customHeight="1">
      <c r="A108" s="238" t="str">
        <f t="shared" si="0"/>
        <v>Date: XX-XX-20XX</v>
      </c>
      <c r="B108" s="50"/>
      <c r="C108" s="63"/>
      <c r="D108" s="63"/>
      <c r="E108" s="63"/>
    </row>
    <row r="109" spans="1:5" s="52" customFormat="1" ht="15.75" customHeight="1">
      <c r="A109" s="238"/>
      <c r="B109" s="50"/>
    </row>
    <row r="110" spans="1:5" ht="23.25" customHeight="1">
      <c r="A110" s="299" t="str">
        <f>A2</f>
        <v>Name of Non-Corporate Entity</v>
      </c>
      <c r="B110" s="299"/>
      <c r="C110" s="299"/>
      <c r="D110" s="299"/>
      <c r="E110" s="299"/>
    </row>
    <row r="111" spans="1:5" ht="18.75" customHeight="1">
      <c r="A111" s="300" t="s">
        <v>495</v>
      </c>
      <c r="B111" s="300"/>
      <c r="C111" s="300"/>
      <c r="D111" s="300"/>
      <c r="E111" s="300"/>
    </row>
    <row r="112" spans="1:5">
      <c r="A112" s="133"/>
      <c r="B112" s="133"/>
      <c r="C112" s="119"/>
      <c r="D112" s="119"/>
      <c r="E112" s="119" t="str">
        <f>E4</f>
        <v>( Amount in Rs. )</v>
      </c>
    </row>
    <row r="113" spans="1:5" ht="34.5" customHeight="1">
      <c r="A113" s="295" t="s">
        <v>0</v>
      </c>
      <c r="B113" s="295"/>
      <c r="C113" s="118" t="s">
        <v>14</v>
      </c>
      <c r="D113" s="118" t="str">
        <f>D67</f>
        <v>For the year 01-04-2021 to 31-03-2022</v>
      </c>
      <c r="E113" s="118" t="str">
        <f>E67</f>
        <v>For the year 01-04-2020 to 31-03-2021</v>
      </c>
    </row>
    <row r="114" spans="1:5" ht="15.75" customHeight="1">
      <c r="A114" s="139" t="s">
        <v>179</v>
      </c>
      <c r="B114" s="120" t="s">
        <v>169</v>
      </c>
      <c r="C114" s="119"/>
      <c r="D114" s="119"/>
      <c r="E114" s="119"/>
    </row>
    <row r="115" spans="1:5" ht="15.75" customHeight="1">
      <c r="A115" s="232"/>
      <c r="B115" s="239" t="s">
        <v>170</v>
      </c>
      <c r="C115" s="133"/>
      <c r="D115" s="225">
        <f>D80</f>
        <v>0</v>
      </c>
      <c r="E115" s="225">
        <f>E80</f>
        <v>0</v>
      </c>
    </row>
    <row r="116" spans="1:5" ht="15.75" customHeight="1">
      <c r="A116" s="232"/>
      <c r="B116" s="239" t="s">
        <v>187</v>
      </c>
      <c r="C116" s="133"/>
      <c r="D116" s="133"/>
      <c r="E116" s="133"/>
    </row>
    <row r="117" spans="1:5">
      <c r="A117" s="232"/>
      <c r="B117" s="130" t="s">
        <v>10</v>
      </c>
      <c r="C117" s="133"/>
      <c r="D117" s="23">
        <v>0</v>
      </c>
      <c r="E117" s="23">
        <v>0</v>
      </c>
    </row>
    <row r="118" spans="1:5">
      <c r="A118" s="232"/>
      <c r="B118" s="130" t="s">
        <v>95</v>
      </c>
      <c r="C118" s="133"/>
      <c r="D118" s="23">
        <v>0</v>
      </c>
      <c r="E118" s="23">
        <v>0</v>
      </c>
    </row>
    <row r="119" spans="1:5">
      <c r="A119" s="232"/>
      <c r="B119" s="130" t="s">
        <v>199</v>
      </c>
      <c r="C119" s="133"/>
      <c r="D119" s="23">
        <v>0</v>
      </c>
      <c r="E119" s="23">
        <v>0</v>
      </c>
    </row>
    <row r="120" spans="1:5" ht="15.75" customHeight="1">
      <c r="A120" s="232"/>
      <c r="B120" s="123" t="s">
        <v>15</v>
      </c>
      <c r="C120" s="133"/>
      <c r="D120" s="23">
        <v>0</v>
      </c>
      <c r="E120" s="23">
        <v>0</v>
      </c>
    </row>
    <row r="121" spans="1:5">
      <c r="A121" s="232"/>
      <c r="B121" s="123" t="s">
        <v>570</v>
      </c>
      <c r="C121" s="133"/>
      <c r="D121" s="23">
        <v>0</v>
      </c>
      <c r="E121" s="23">
        <v>0</v>
      </c>
    </row>
    <row r="122" spans="1:5" ht="15.75" customHeight="1">
      <c r="A122" s="232"/>
      <c r="B122" s="123" t="s">
        <v>171</v>
      </c>
      <c r="C122" s="133"/>
      <c r="D122" s="23">
        <v>0</v>
      </c>
      <c r="E122" s="23">
        <v>0</v>
      </c>
    </row>
    <row r="123" spans="1:5">
      <c r="A123" s="232"/>
      <c r="B123" s="126" t="s">
        <v>172</v>
      </c>
      <c r="C123" s="133"/>
      <c r="D123" s="246">
        <f>SUM(D115:D122)</f>
        <v>0</v>
      </c>
      <c r="E123" s="246">
        <f>SUM(E115:E122)</f>
        <v>0</v>
      </c>
    </row>
    <row r="124" spans="1:5">
      <c r="A124" s="139"/>
      <c r="B124" s="126" t="s">
        <v>173</v>
      </c>
      <c r="C124" s="133"/>
      <c r="D124" s="133"/>
      <c r="E124" s="133"/>
    </row>
    <row r="125" spans="1:5">
      <c r="A125" s="232"/>
      <c r="B125" s="123" t="s">
        <v>174</v>
      </c>
      <c r="C125" s="133"/>
      <c r="D125" s="225">
        <v>0</v>
      </c>
      <c r="E125" s="225">
        <v>0</v>
      </c>
    </row>
    <row r="126" spans="1:5" ht="15.75" customHeight="1">
      <c r="A126" s="232"/>
      <c r="B126" s="123" t="s">
        <v>202</v>
      </c>
      <c r="C126" s="133"/>
      <c r="D126" s="225">
        <v>0</v>
      </c>
      <c r="E126" s="225">
        <v>0</v>
      </c>
    </row>
    <row r="127" spans="1:5" ht="15.75" customHeight="1">
      <c r="A127" s="232"/>
      <c r="B127" s="123" t="s">
        <v>203</v>
      </c>
      <c r="C127" s="133"/>
      <c r="D127" s="225">
        <v>0</v>
      </c>
      <c r="E127" s="225">
        <v>0</v>
      </c>
    </row>
    <row r="128" spans="1:5" ht="15.75" customHeight="1">
      <c r="A128" s="232"/>
      <c r="B128" s="123" t="s">
        <v>175</v>
      </c>
      <c r="C128" s="133"/>
      <c r="D128" s="225">
        <v>0</v>
      </c>
      <c r="E128" s="225">
        <v>0</v>
      </c>
    </row>
    <row r="129" spans="1:5">
      <c r="A129" s="232"/>
      <c r="B129" s="123" t="s">
        <v>176</v>
      </c>
      <c r="C129" s="133"/>
      <c r="D129" s="225">
        <v>0</v>
      </c>
      <c r="E129" s="225">
        <v>0</v>
      </c>
    </row>
    <row r="130" spans="1:5">
      <c r="A130" s="232"/>
      <c r="B130" s="123" t="s">
        <v>204</v>
      </c>
      <c r="C130" s="133"/>
      <c r="D130" s="225">
        <v>0</v>
      </c>
      <c r="E130" s="225">
        <v>0</v>
      </c>
    </row>
    <row r="131" spans="1:5">
      <c r="A131" s="232"/>
      <c r="B131" s="123" t="s">
        <v>189</v>
      </c>
      <c r="C131" s="133"/>
      <c r="D131" s="225">
        <v>0</v>
      </c>
      <c r="E131" s="225">
        <v>0</v>
      </c>
    </row>
    <row r="132" spans="1:5" ht="16.5" customHeight="1">
      <c r="A132" s="232"/>
      <c r="B132" s="123" t="s">
        <v>178</v>
      </c>
      <c r="C132" s="133"/>
      <c r="D132" s="225">
        <v>0</v>
      </c>
      <c r="E132" s="225">
        <v>0</v>
      </c>
    </row>
    <row r="133" spans="1:5" ht="15.75" customHeight="1">
      <c r="A133" s="232"/>
      <c r="B133" s="254" t="s">
        <v>169</v>
      </c>
      <c r="C133" s="133"/>
      <c r="D133" s="249">
        <f>SUM(D123:D132)</f>
        <v>0</v>
      </c>
      <c r="E133" s="249">
        <f>SUM(E123:E132)</f>
        <v>0</v>
      </c>
    </row>
    <row r="134" spans="1:5">
      <c r="A134" s="133"/>
      <c r="B134" s="123" t="s">
        <v>177</v>
      </c>
      <c r="C134" s="133"/>
      <c r="D134" s="248">
        <v>0</v>
      </c>
      <c r="E134" s="248">
        <v>0</v>
      </c>
    </row>
    <row r="135" spans="1:5" ht="15.75" customHeight="1">
      <c r="A135" s="292" t="s">
        <v>193</v>
      </c>
      <c r="B135" s="292"/>
      <c r="C135" s="139" t="s">
        <v>179</v>
      </c>
      <c r="D135" s="246">
        <f>D133-D134</f>
        <v>0</v>
      </c>
      <c r="E135" s="246">
        <f>E133-E134</f>
        <v>0</v>
      </c>
    </row>
    <row r="136" spans="1:5">
      <c r="A136" s="139"/>
      <c r="B136" s="123"/>
      <c r="C136" s="133"/>
      <c r="D136" s="133"/>
      <c r="E136" s="133"/>
    </row>
    <row r="137" spans="1:5" ht="15.75" customHeight="1">
      <c r="A137" s="139" t="s">
        <v>180</v>
      </c>
      <c r="B137" s="120" t="s">
        <v>182</v>
      </c>
      <c r="C137" s="119"/>
      <c r="D137" s="119"/>
      <c r="E137" s="119"/>
    </row>
    <row r="138" spans="1:5" ht="15.75" customHeight="1">
      <c r="A138" s="139"/>
      <c r="B138" s="123" t="s">
        <v>205</v>
      </c>
      <c r="C138" s="119"/>
      <c r="D138" s="23">
        <f>-D118</f>
        <v>0</v>
      </c>
      <c r="E138" s="23">
        <f>-E118</f>
        <v>0</v>
      </c>
    </row>
    <row r="139" spans="1:5" ht="15.75" customHeight="1">
      <c r="A139" s="139"/>
      <c r="B139" s="123" t="str">
        <f>B117</f>
        <v>Interest Income</v>
      </c>
      <c r="C139" s="119"/>
      <c r="D139" s="23">
        <f>D117</f>
        <v>0</v>
      </c>
      <c r="E139" s="23">
        <f>E117</f>
        <v>0</v>
      </c>
    </row>
    <row r="140" spans="1:5" ht="15.75" customHeight="1">
      <c r="A140" s="232"/>
      <c r="B140" s="123" t="s">
        <v>188</v>
      </c>
      <c r="C140" s="133"/>
      <c r="D140" s="23">
        <f>-D119</f>
        <v>0</v>
      </c>
      <c r="E140" s="23">
        <f>-E119</f>
        <v>0</v>
      </c>
    </row>
    <row r="141" spans="1:5" ht="15.75" customHeight="1">
      <c r="A141" s="232"/>
      <c r="B141" s="123" t="s">
        <v>209</v>
      </c>
      <c r="C141" s="133"/>
      <c r="D141" s="23">
        <v>0</v>
      </c>
      <c r="E141" s="23">
        <v>0</v>
      </c>
    </row>
    <row r="142" spans="1:5" ht="15.75" customHeight="1">
      <c r="A142" s="232"/>
      <c r="B142" s="123" t="str">
        <f>B127</f>
        <v>(Increase)/Decrease in short term loans &amp; advances</v>
      </c>
      <c r="C142" s="133"/>
      <c r="D142" s="23">
        <f t="shared" ref="D142" si="1">-D120</f>
        <v>0</v>
      </c>
      <c r="E142" s="23">
        <f t="shared" ref="E142:E143" si="2">-E120</f>
        <v>0</v>
      </c>
    </row>
    <row r="143" spans="1:5" ht="15.75" customHeight="1">
      <c r="A143" s="232"/>
      <c r="B143" s="123" t="s">
        <v>181</v>
      </c>
      <c r="C143" s="133"/>
      <c r="D143" s="23">
        <f t="shared" ref="D143" si="3">-D121</f>
        <v>0</v>
      </c>
      <c r="E143" s="23">
        <f t="shared" si="2"/>
        <v>0</v>
      </c>
    </row>
    <row r="144" spans="1:5" ht="16.5" customHeight="1">
      <c r="A144" s="292" t="s">
        <v>571</v>
      </c>
      <c r="B144" s="292"/>
      <c r="C144" s="139" t="s">
        <v>183</v>
      </c>
      <c r="D144" s="246">
        <f>SUM(D138:D143)</f>
        <v>0</v>
      </c>
      <c r="E144" s="246">
        <f>SUM(E138:E143)</f>
        <v>0</v>
      </c>
    </row>
    <row r="145" spans="1:5">
      <c r="A145" s="232"/>
      <c r="B145" s="123"/>
      <c r="C145" s="133"/>
      <c r="D145" s="133"/>
      <c r="E145" s="133"/>
    </row>
    <row r="146" spans="1:5">
      <c r="A146" s="139" t="s">
        <v>185</v>
      </c>
      <c r="B146" s="120" t="s">
        <v>184</v>
      </c>
      <c r="C146" s="119"/>
      <c r="D146" s="119"/>
      <c r="E146" s="119"/>
    </row>
    <row r="147" spans="1:5">
      <c r="A147" s="139"/>
      <c r="B147" s="123" t="s">
        <v>206</v>
      </c>
      <c r="C147" s="119"/>
      <c r="D147" s="23">
        <v>0</v>
      </c>
      <c r="E147" s="23">
        <v>0</v>
      </c>
    </row>
    <row r="148" spans="1:5">
      <c r="A148" s="232"/>
      <c r="B148" s="123" t="s">
        <v>207</v>
      </c>
      <c r="C148" s="133"/>
      <c r="D148" s="23">
        <v>0</v>
      </c>
      <c r="E148" s="23">
        <v>0</v>
      </c>
    </row>
    <row r="149" spans="1:5">
      <c r="A149" s="232"/>
      <c r="B149" s="123" t="s">
        <v>190</v>
      </c>
      <c r="C149" s="133"/>
      <c r="D149" s="23">
        <v>0</v>
      </c>
      <c r="E149" s="23">
        <v>0</v>
      </c>
    </row>
    <row r="150" spans="1:5" ht="15.5" customHeight="1">
      <c r="A150" s="292" t="s">
        <v>572</v>
      </c>
      <c r="B150" s="292"/>
      <c r="C150" s="139" t="s">
        <v>186</v>
      </c>
      <c r="D150" s="157">
        <f>SUM(D147:D149)</f>
        <v>0</v>
      </c>
      <c r="E150" s="157">
        <f>SUM(E147:E149)</f>
        <v>0</v>
      </c>
    </row>
    <row r="151" spans="1:5" ht="15.75" customHeight="1">
      <c r="A151" s="232"/>
      <c r="B151" s="119" t="s">
        <v>234</v>
      </c>
      <c r="C151" s="133"/>
      <c r="D151" s="225">
        <f>-D119</f>
        <v>0</v>
      </c>
      <c r="E151" s="225">
        <f>-E119</f>
        <v>0</v>
      </c>
    </row>
    <row r="152" spans="1:5">
      <c r="A152" s="293" t="s">
        <v>238</v>
      </c>
      <c r="B152" s="293"/>
      <c r="C152" s="152"/>
      <c r="D152" s="246">
        <f>D150+D144+D135+D151</f>
        <v>0</v>
      </c>
      <c r="E152" s="246">
        <f>E150+E144+E135+E151</f>
        <v>0</v>
      </c>
    </row>
    <row r="153" spans="1:5" ht="15.5" customHeight="1">
      <c r="A153" s="294" t="s">
        <v>321</v>
      </c>
      <c r="B153" s="294"/>
      <c r="C153" s="110"/>
      <c r="D153" s="240">
        <f>E43</f>
        <v>0</v>
      </c>
      <c r="E153" s="240">
        <v>0</v>
      </c>
    </row>
    <row r="154" spans="1:5" ht="16" customHeight="1" thickBot="1">
      <c r="A154" s="293" t="s">
        <v>322</v>
      </c>
      <c r="B154" s="293"/>
      <c r="C154" s="152"/>
      <c r="D154" s="250">
        <f>D43</f>
        <v>0</v>
      </c>
      <c r="E154" s="250">
        <f>E43</f>
        <v>0</v>
      </c>
    </row>
    <row r="155" spans="1:5" ht="15.5" customHeight="1" thickTop="1">
      <c r="A155" s="297" t="s">
        <v>17</v>
      </c>
      <c r="B155" s="297"/>
      <c r="C155" s="134"/>
      <c r="D155" s="129"/>
      <c r="E155" s="137"/>
    </row>
    <row r="156" spans="1:5" ht="15.5" customHeight="1">
      <c r="A156" s="123"/>
      <c r="B156" s="123"/>
      <c r="C156" s="119"/>
      <c r="D156" s="123"/>
      <c r="E156" s="139"/>
    </row>
    <row r="157" spans="1:5">
      <c r="A157" s="292" t="str">
        <f>A96</f>
        <v>As per our report of even date attached.</v>
      </c>
      <c r="B157" s="292"/>
      <c r="C157" s="120"/>
      <c r="D157" s="120"/>
      <c r="E157" s="139"/>
    </row>
    <row r="158" spans="1:5">
      <c r="A158" s="54" t="str">
        <f>A97</f>
        <v>For ABC</v>
      </c>
      <c r="B158" s="50"/>
      <c r="C158" s="52"/>
      <c r="D158" s="154" t="str">
        <f>D51</f>
        <v>For and on behalf of the…...</v>
      </c>
      <c r="E158" s="88"/>
    </row>
    <row r="159" spans="1:5">
      <c r="A159" s="54" t="s">
        <v>239</v>
      </c>
      <c r="B159" s="50"/>
      <c r="C159" s="54"/>
      <c r="D159" s="54"/>
      <c r="E159" s="54"/>
    </row>
    <row r="160" spans="1:5">
      <c r="A160" s="234" t="s">
        <v>301</v>
      </c>
      <c r="B160" s="50"/>
      <c r="C160" s="52"/>
      <c r="D160" s="52"/>
      <c r="E160" s="52"/>
    </row>
    <row r="161" spans="1:5">
      <c r="A161" s="54"/>
      <c r="B161" s="50"/>
      <c r="C161" s="52"/>
      <c r="D161" s="52"/>
      <c r="E161" s="52"/>
    </row>
    <row r="162" spans="1:5">
      <c r="A162" s="54"/>
      <c r="B162" s="50"/>
      <c r="C162" s="52"/>
      <c r="D162" s="52"/>
      <c r="E162" s="52"/>
    </row>
    <row r="163" spans="1:5">
      <c r="A163" s="54"/>
      <c r="B163" s="50"/>
      <c r="C163" s="52"/>
      <c r="D163" s="52"/>
      <c r="E163" s="52"/>
    </row>
    <row r="164" spans="1:5">
      <c r="A164" s="154" t="str">
        <f t="shared" ref="A164:A169" si="4">A57</f>
        <v>ABC</v>
      </c>
      <c r="B164" s="50"/>
      <c r="C164" s="59"/>
      <c r="D164" s="154" t="str">
        <f>D57</f>
        <v>Partner Name*</v>
      </c>
      <c r="E164" s="154" t="str">
        <f>E57</f>
        <v>Partner Name*</v>
      </c>
    </row>
    <row r="165" spans="1:5" ht="15.75" customHeight="1">
      <c r="A165" s="154" t="str">
        <f t="shared" si="4"/>
        <v>Partner</v>
      </c>
      <c r="B165" s="50"/>
      <c r="C165" s="63"/>
      <c r="D165" s="154" t="str">
        <f>D58</f>
        <v>Designation</v>
      </c>
      <c r="E165" s="154" t="str">
        <f>E58</f>
        <v>Designation</v>
      </c>
    </row>
    <row r="166" spans="1:5">
      <c r="A166" s="154" t="str">
        <f t="shared" si="4"/>
        <v>XXXXXX</v>
      </c>
      <c r="B166" s="50"/>
      <c r="C166" s="63"/>
      <c r="D166" s="63"/>
      <c r="E166" s="63"/>
    </row>
    <row r="167" spans="1:5" ht="15.75" customHeight="1">
      <c r="A167" s="154" t="str">
        <f t="shared" si="4"/>
        <v>UDIN:</v>
      </c>
      <c r="B167" s="50"/>
      <c r="C167" s="63"/>
      <c r="D167" s="63"/>
      <c r="E167" s="63"/>
    </row>
    <row r="168" spans="1:5">
      <c r="A168" s="154" t="str">
        <f t="shared" si="4"/>
        <v>Place:</v>
      </c>
      <c r="B168" s="50"/>
      <c r="C168" s="63"/>
      <c r="D168" s="63"/>
      <c r="E168" s="63"/>
    </row>
    <row r="169" spans="1:5">
      <c r="A169" s="154" t="str">
        <f t="shared" si="4"/>
        <v>Date: XX-XX-20XX</v>
      </c>
      <c r="B169" s="50"/>
      <c r="C169" s="52"/>
      <c r="D169" s="52"/>
      <c r="E169" s="52"/>
    </row>
    <row r="171" spans="1:5">
      <c r="A171" s="298" t="s">
        <v>323</v>
      </c>
      <c r="B171" s="298"/>
      <c r="C171" s="298"/>
      <c r="D171" s="298"/>
      <c r="E171" s="298"/>
    </row>
  </sheetData>
  <mergeCells count="22">
    <mergeCell ref="A155:B155"/>
    <mergeCell ref="A157:B157"/>
    <mergeCell ref="A171:E171"/>
    <mergeCell ref="A67:B67"/>
    <mergeCell ref="A2:E2"/>
    <mergeCell ref="A3:E3"/>
    <mergeCell ref="A48:B48"/>
    <mergeCell ref="A94:B94"/>
    <mergeCell ref="A64:E64"/>
    <mergeCell ref="A65:E65"/>
    <mergeCell ref="A113:B113"/>
    <mergeCell ref="A96:B96"/>
    <mergeCell ref="A110:E110"/>
    <mergeCell ref="A111:E111"/>
    <mergeCell ref="A135:B135"/>
    <mergeCell ref="A144:B144"/>
    <mergeCell ref="A150:B150"/>
    <mergeCell ref="A152:B152"/>
    <mergeCell ref="A153:B153"/>
    <mergeCell ref="A154:B154"/>
    <mergeCell ref="A5:B5"/>
    <mergeCell ref="A50:B50"/>
  </mergeCells>
  <printOptions horizontalCentered="1" verticalCentered="1"/>
  <pageMargins left="0.2" right="0" top="0.196850393700787" bottom="0" header="0.18" footer="0"/>
  <pageSetup paperSize="9" scale="67" orientation="portrait" r:id="rId1"/>
  <rowBreaks count="2" manualBreakCount="2">
    <brk id="62" max="4" man="1"/>
    <brk id="10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H81"/>
  <sheetViews>
    <sheetView tabSelected="1" view="pageBreakPreview" zoomScaleNormal="100" zoomScaleSheetLayoutView="100" zoomScalePageLayoutView="55" workbookViewId="0">
      <selection sqref="A1:H1"/>
    </sheetView>
  </sheetViews>
  <sheetFormatPr defaultColWidth="9.1796875" defaultRowHeight="15.75" customHeight="1"/>
  <cols>
    <col min="1" max="1" width="3.7265625" style="6" customWidth="1"/>
    <col min="2" max="2" width="3.7265625" style="87" customWidth="1"/>
    <col min="3" max="5" width="13.54296875" style="87" customWidth="1"/>
    <col min="6" max="6" width="14.7265625" style="87" customWidth="1"/>
    <col min="7" max="7" width="13.54296875" style="87" customWidth="1"/>
    <col min="8" max="8" width="16" style="87" customWidth="1"/>
    <col min="9" max="16384" width="9.1796875" style="87"/>
  </cols>
  <sheetData>
    <row r="1" spans="1:8" ht="15.5">
      <c r="A1" s="313" t="str">
        <f>'Financial Statements'!A2</f>
        <v>Name of Non-Corporate Entity</v>
      </c>
      <c r="B1" s="314"/>
      <c r="C1" s="314"/>
      <c r="D1" s="314"/>
      <c r="E1" s="314"/>
      <c r="F1" s="314"/>
      <c r="G1" s="314"/>
      <c r="H1" s="314"/>
    </row>
    <row r="2" spans="1:8" ht="15.5">
      <c r="A2" s="316" t="s">
        <v>260</v>
      </c>
      <c r="B2" s="316"/>
      <c r="C2" s="316"/>
      <c r="D2" s="316"/>
      <c r="E2" s="316"/>
      <c r="F2" s="316"/>
      <c r="G2" s="316"/>
      <c r="H2" s="316"/>
    </row>
    <row r="3" spans="1:8" ht="15.5">
      <c r="A3" s="7"/>
      <c r="B3" s="89"/>
    </row>
    <row r="4" spans="1:8" ht="15.75" customHeight="1">
      <c r="A4" s="302" t="s">
        <v>473</v>
      </c>
      <c r="B4" s="302"/>
      <c r="C4" s="302"/>
      <c r="D4" s="302"/>
      <c r="E4" s="302"/>
      <c r="F4" s="302"/>
      <c r="G4" s="302"/>
      <c r="H4" s="302"/>
    </row>
    <row r="5" spans="1:8" ht="5.15" customHeight="1">
      <c r="A5" s="315"/>
      <c r="B5" s="315"/>
      <c r="C5" s="315"/>
      <c r="D5" s="315"/>
      <c r="E5" s="315"/>
      <c r="F5" s="315"/>
      <c r="G5" s="315"/>
      <c r="H5" s="315"/>
    </row>
    <row r="6" spans="1:8" ht="52.5" customHeight="1">
      <c r="A6" s="301" t="s">
        <v>560</v>
      </c>
      <c r="B6" s="301"/>
      <c r="C6" s="301"/>
      <c r="D6" s="301"/>
      <c r="E6" s="301"/>
      <c r="F6" s="301"/>
      <c r="G6" s="301"/>
      <c r="H6" s="301"/>
    </row>
    <row r="7" spans="1:8" ht="15.75" customHeight="1">
      <c r="A7" s="3"/>
      <c r="B7" s="89"/>
    </row>
    <row r="8" spans="1:8" ht="15.75" customHeight="1">
      <c r="A8" s="302" t="s">
        <v>561</v>
      </c>
      <c r="B8" s="302"/>
      <c r="C8" s="302"/>
      <c r="D8" s="302"/>
      <c r="E8" s="302"/>
      <c r="F8" s="302"/>
      <c r="G8" s="302"/>
      <c r="H8" s="302"/>
    </row>
    <row r="9" spans="1:8" ht="10" customHeight="1">
      <c r="A9" s="315"/>
      <c r="B9" s="315"/>
      <c r="C9" s="315"/>
      <c r="D9" s="315"/>
      <c r="E9" s="315"/>
      <c r="F9" s="315"/>
      <c r="G9" s="315"/>
      <c r="H9" s="315"/>
    </row>
    <row r="10" spans="1:8" ht="15.75" customHeight="1">
      <c r="A10" s="3" t="s">
        <v>39</v>
      </c>
      <c r="B10" s="302" t="s">
        <v>19</v>
      </c>
      <c r="C10" s="302"/>
      <c r="D10" s="302"/>
      <c r="E10" s="302"/>
      <c r="F10" s="302"/>
      <c r="G10" s="302"/>
    </row>
    <row r="11" spans="1:8" ht="89.5" customHeight="1">
      <c r="A11" s="3"/>
      <c r="B11" s="301" t="s">
        <v>484</v>
      </c>
      <c r="C11" s="301"/>
      <c r="D11" s="301"/>
      <c r="E11" s="301"/>
      <c r="F11" s="301"/>
      <c r="G11" s="301"/>
      <c r="H11" s="301"/>
    </row>
    <row r="12" spans="1:8" ht="15.75" customHeight="1">
      <c r="A12" s="3"/>
      <c r="B12" s="89"/>
    </row>
    <row r="13" spans="1:8" ht="15.75" customHeight="1">
      <c r="A13" s="3" t="s">
        <v>40</v>
      </c>
      <c r="B13" s="302" t="s">
        <v>20</v>
      </c>
      <c r="C13" s="302"/>
      <c r="D13" s="302"/>
      <c r="E13" s="302"/>
      <c r="F13" s="302"/>
      <c r="G13" s="302"/>
    </row>
    <row r="14" spans="1:8" ht="47.25" customHeight="1">
      <c r="A14" s="3"/>
      <c r="B14" s="301" t="s">
        <v>194</v>
      </c>
      <c r="C14" s="301"/>
      <c r="D14" s="301"/>
      <c r="E14" s="301"/>
      <c r="F14" s="301"/>
      <c r="G14" s="301"/>
      <c r="H14" s="301"/>
    </row>
    <row r="15" spans="1:8" ht="15.75" customHeight="1">
      <c r="A15" s="3"/>
      <c r="B15" s="4" t="s">
        <v>32</v>
      </c>
      <c r="C15" s="308" t="s">
        <v>212</v>
      </c>
      <c r="D15" s="308"/>
      <c r="E15" s="308"/>
      <c r="F15" s="308"/>
      <c r="G15" s="308"/>
      <c r="H15" s="308"/>
    </row>
    <row r="16" spans="1:8" ht="34.5" customHeight="1">
      <c r="A16" s="3"/>
      <c r="B16" s="4" t="s">
        <v>33</v>
      </c>
      <c r="C16" s="308" t="s">
        <v>195</v>
      </c>
      <c r="D16" s="308"/>
      <c r="E16" s="308"/>
      <c r="F16" s="308"/>
      <c r="G16" s="308"/>
      <c r="H16" s="308"/>
    </row>
    <row r="17" spans="1:8" ht="30" customHeight="1">
      <c r="A17" s="3"/>
      <c r="B17" s="4" t="s">
        <v>34</v>
      </c>
      <c r="C17" s="308" t="s">
        <v>235</v>
      </c>
      <c r="D17" s="308"/>
      <c r="E17" s="308"/>
      <c r="F17" s="308"/>
      <c r="G17" s="308"/>
      <c r="H17" s="308"/>
    </row>
    <row r="18" spans="1:8" ht="15.75" customHeight="1">
      <c r="A18" s="3"/>
      <c r="B18" s="4">
        <v>4</v>
      </c>
      <c r="C18" s="308" t="s">
        <v>196</v>
      </c>
      <c r="D18" s="308"/>
      <c r="E18" s="308"/>
      <c r="F18" s="308"/>
      <c r="G18" s="308"/>
      <c r="H18" s="308"/>
    </row>
    <row r="19" spans="1:8" s="5" customFormat="1" ht="15.75" customHeight="1">
      <c r="A19" s="8"/>
      <c r="B19" s="4"/>
      <c r="C19" s="156"/>
      <c r="D19" s="156"/>
      <c r="E19" s="156"/>
      <c r="F19" s="156"/>
      <c r="G19" s="156"/>
      <c r="H19" s="156"/>
    </row>
    <row r="20" spans="1:8" ht="15.75" customHeight="1">
      <c r="A20" s="3" t="s">
        <v>41</v>
      </c>
      <c r="B20" s="302" t="s">
        <v>210</v>
      </c>
      <c r="C20" s="302"/>
      <c r="D20" s="302"/>
      <c r="E20" s="302"/>
      <c r="F20" s="302"/>
      <c r="G20" s="302"/>
    </row>
    <row r="21" spans="1:8" ht="30.65" customHeight="1">
      <c r="A21" s="3"/>
      <c r="B21" s="311" t="s">
        <v>227</v>
      </c>
      <c r="C21" s="311"/>
      <c r="D21" s="311"/>
      <c r="E21" s="311"/>
      <c r="F21" s="311"/>
      <c r="G21" s="311"/>
      <c r="H21" s="311"/>
    </row>
    <row r="22" spans="1:8" ht="63.5" customHeight="1">
      <c r="A22" s="3"/>
      <c r="B22" s="301" t="s">
        <v>563</v>
      </c>
      <c r="C22" s="301"/>
      <c r="D22" s="301"/>
      <c r="E22" s="301"/>
      <c r="F22" s="301"/>
      <c r="G22" s="301"/>
      <c r="H22" s="301"/>
    </row>
    <row r="23" spans="1:8" ht="83.5" customHeight="1">
      <c r="A23" s="3"/>
      <c r="B23" s="301" t="s">
        <v>562</v>
      </c>
      <c r="C23" s="301"/>
      <c r="D23" s="301"/>
      <c r="E23" s="301"/>
      <c r="F23" s="301"/>
      <c r="G23" s="301"/>
      <c r="H23" s="301"/>
    </row>
    <row r="24" spans="1:8" ht="31.5" customHeight="1">
      <c r="A24" s="3"/>
      <c r="B24" s="301" t="s">
        <v>564</v>
      </c>
      <c r="C24" s="301"/>
      <c r="D24" s="301"/>
      <c r="E24" s="301"/>
      <c r="F24" s="301"/>
      <c r="G24" s="301"/>
      <c r="H24" s="301"/>
    </row>
    <row r="25" spans="1:8" ht="38" customHeight="1">
      <c r="A25" s="3"/>
      <c r="B25" s="310" t="s">
        <v>565</v>
      </c>
      <c r="C25" s="310"/>
      <c r="D25" s="310"/>
      <c r="E25" s="310"/>
      <c r="F25" s="310"/>
      <c r="G25" s="310"/>
      <c r="H25" s="310"/>
    </row>
    <row r="26" spans="1:8" ht="53.5" customHeight="1">
      <c r="A26" s="3"/>
      <c r="B26" s="301" t="s">
        <v>566</v>
      </c>
      <c r="C26" s="301"/>
      <c r="D26" s="301"/>
      <c r="E26" s="301"/>
      <c r="F26" s="301"/>
      <c r="G26" s="301"/>
      <c r="H26" s="301"/>
    </row>
    <row r="27" spans="1:8" ht="10.5" customHeight="1">
      <c r="A27" s="3"/>
      <c r="B27" s="155"/>
      <c r="C27" s="155"/>
      <c r="D27" s="155"/>
      <c r="E27" s="155"/>
      <c r="F27" s="155"/>
      <c r="G27" s="155"/>
      <c r="H27" s="155"/>
    </row>
    <row r="28" spans="1:8" ht="15.5">
      <c r="A28" s="3" t="s">
        <v>42</v>
      </c>
      <c r="B28" s="302" t="s">
        <v>211</v>
      </c>
      <c r="C28" s="302"/>
      <c r="D28" s="302"/>
      <c r="E28" s="302"/>
      <c r="F28" s="302"/>
      <c r="G28" s="302"/>
      <c r="H28" s="155"/>
    </row>
    <row r="29" spans="1:8" ht="77.5" customHeight="1">
      <c r="A29" s="3"/>
      <c r="B29" s="301" t="s">
        <v>576</v>
      </c>
      <c r="C29" s="301"/>
      <c r="D29" s="301"/>
      <c r="E29" s="301"/>
      <c r="F29" s="301"/>
      <c r="G29" s="301"/>
      <c r="H29" s="301"/>
    </row>
    <row r="30" spans="1:8" ht="15.75" customHeight="1">
      <c r="A30" s="3"/>
      <c r="B30" s="1"/>
    </row>
    <row r="31" spans="1:8" ht="15.75" customHeight="1">
      <c r="A31" s="3" t="s">
        <v>43</v>
      </c>
      <c r="B31" s="302" t="s">
        <v>21</v>
      </c>
      <c r="C31" s="302"/>
      <c r="D31" s="302"/>
      <c r="E31" s="302"/>
      <c r="F31" s="302"/>
      <c r="G31" s="302"/>
    </row>
    <row r="32" spans="1:8" ht="31.5" customHeight="1">
      <c r="A32" s="3"/>
      <c r="B32" s="301" t="s">
        <v>485</v>
      </c>
      <c r="C32" s="301"/>
      <c r="D32" s="301"/>
      <c r="E32" s="301"/>
      <c r="F32" s="301"/>
      <c r="G32" s="301"/>
      <c r="H32" s="301"/>
    </row>
    <row r="33" spans="1:8" ht="19.899999999999999" customHeight="1">
      <c r="A33" s="3"/>
      <c r="B33" s="306" t="s">
        <v>225</v>
      </c>
      <c r="C33" s="306"/>
      <c r="D33" s="306"/>
      <c r="E33" s="306"/>
      <c r="F33" s="306"/>
      <c r="G33" s="306"/>
      <c r="H33" s="306"/>
    </row>
    <row r="34" spans="1:8" ht="113.5" customHeight="1">
      <c r="A34" s="3"/>
      <c r="B34" s="301" t="s">
        <v>567</v>
      </c>
      <c r="C34" s="301"/>
      <c r="D34" s="301"/>
      <c r="E34" s="301"/>
      <c r="F34" s="301"/>
      <c r="G34" s="301"/>
      <c r="H34" s="301"/>
    </row>
    <row r="35" spans="1:8" ht="20.5" customHeight="1">
      <c r="A35" s="3"/>
      <c r="B35" s="318" t="s">
        <v>226</v>
      </c>
      <c r="C35" s="318"/>
      <c r="D35" s="318"/>
      <c r="E35" s="318"/>
      <c r="F35" s="318"/>
      <c r="G35" s="318"/>
      <c r="H35" s="318"/>
    </row>
    <row r="36" spans="1:8" ht="48" customHeight="1">
      <c r="A36" s="3"/>
      <c r="B36" s="301" t="s">
        <v>568</v>
      </c>
      <c r="C36" s="301"/>
      <c r="D36" s="301"/>
      <c r="E36" s="301"/>
      <c r="F36" s="301"/>
      <c r="G36" s="301"/>
      <c r="H36" s="301"/>
    </row>
    <row r="37" spans="1:8" ht="22.9" customHeight="1">
      <c r="A37" s="3"/>
      <c r="B37" s="306" t="s">
        <v>8</v>
      </c>
      <c r="C37" s="306"/>
      <c r="D37" s="306"/>
      <c r="E37" s="306"/>
      <c r="F37" s="306"/>
      <c r="G37" s="306"/>
      <c r="H37" s="306"/>
    </row>
    <row r="38" spans="1:8" ht="15.5">
      <c r="A38" s="3"/>
      <c r="B38" s="301" t="s">
        <v>228</v>
      </c>
      <c r="C38" s="301"/>
      <c r="D38" s="301"/>
      <c r="E38" s="301"/>
      <c r="F38" s="301"/>
      <c r="G38" s="301"/>
      <c r="H38" s="301"/>
    </row>
    <row r="39" spans="1:8" ht="15.75" customHeight="1">
      <c r="A39" s="3"/>
      <c r="B39" s="155"/>
      <c r="C39" s="155"/>
      <c r="D39" s="155"/>
      <c r="E39" s="155"/>
      <c r="F39" s="155"/>
      <c r="G39" s="155"/>
    </row>
    <row r="40" spans="1:8" ht="15.75" customHeight="1">
      <c r="A40" s="3" t="s">
        <v>44</v>
      </c>
      <c r="B40" s="309" t="s">
        <v>22</v>
      </c>
      <c r="C40" s="309"/>
      <c r="D40" s="309"/>
      <c r="E40" s="309"/>
      <c r="F40" s="309"/>
      <c r="G40" s="309"/>
    </row>
    <row r="41" spans="1:8" ht="31.5" customHeight="1">
      <c r="A41" s="3"/>
      <c r="B41" s="301" t="s">
        <v>23</v>
      </c>
      <c r="C41" s="301"/>
      <c r="D41" s="301"/>
      <c r="E41" s="301"/>
      <c r="F41" s="301"/>
      <c r="G41" s="301"/>
      <c r="H41" s="301"/>
    </row>
    <row r="42" spans="1:8" ht="15.75" customHeight="1">
      <c r="A42" s="3"/>
      <c r="B42" s="155"/>
    </row>
    <row r="43" spans="1:8" ht="15.75" customHeight="1">
      <c r="A43" s="3" t="s">
        <v>45</v>
      </c>
      <c r="B43" s="302" t="s">
        <v>213</v>
      </c>
      <c r="C43" s="302"/>
      <c r="D43" s="302"/>
      <c r="E43" s="302"/>
      <c r="F43" s="302"/>
      <c r="G43" s="302"/>
    </row>
    <row r="44" spans="1:8" ht="15.75" customHeight="1">
      <c r="A44" s="3"/>
      <c r="B44" s="312" t="s">
        <v>553</v>
      </c>
      <c r="C44" s="312"/>
      <c r="D44" s="312"/>
      <c r="E44" s="312"/>
      <c r="F44" s="312"/>
      <c r="G44" s="312"/>
    </row>
    <row r="45" spans="1:8" ht="54" customHeight="1">
      <c r="A45" s="3"/>
      <c r="B45" s="301" t="s">
        <v>214</v>
      </c>
      <c r="C45" s="301"/>
      <c r="D45" s="301"/>
      <c r="E45" s="301"/>
      <c r="F45" s="301"/>
      <c r="G45" s="301"/>
      <c r="H45" s="301"/>
    </row>
    <row r="46" spans="1:8" ht="15.5">
      <c r="A46" s="3"/>
      <c r="B46" s="304" t="s">
        <v>554</v>
      </c>
      <c r="C46" s="304"/>
      <c r="D46" s="304"/>
      <c r="E46" s="304"/>
      <c r="F46" s="304"/>
      <c r="G46" s="304"/>
      <c r="H46" s="304"/>
    </row>
    <row r="47" spans="1:8" ht="15.5">
      <c r="A47" s="3"/>
      <c r="B47" s="305" t="s">
        <v>215</v>
      </c>
      <c r="C47" s="305"/>
      <c r="D47" s="305"/>
      <c r="E47" s="305"/>
      <c r="F47" s="305"/>
      <c r="G47" s="305"/>
      <c r="H47" s="305"/>
    </row>
    <row r="48" spans="1:8" ht="87" customHeight="1">
      <c r="A48" s="3"/>
      <c r="B48" s="301" t="s">
        <v>486</v>
      </c>
      <c r="C48" s="301"/>
      <c r="D48" s="301"/>
      <c r="E48" s="301"/>
      <c r="F48" s="301"/>
      <c r="G48" s="301"/>
      <c r="H48" s="301"/>
    </row>
    <row r="49" spans="1:8" ht="15.5">
      <c r="A49" s="3"/>
      <c r="B49" s="305" t="s">
        <v>216</v>
      </c>
      <c r="C49" s="305"/>
      <c r="D49" s="305"/>
      <c r="E49" s="305"/>
      <c r="F49" s="305"/>
      <c r="G49" s="305"/>
      <c r="H49" s="305"/>
    </row>
    <row r="50" spans="1:8" ht="103.15" customHeight="1">
      <c r="A50" s="3"/>
      <c r="B50" s="301" t="s">
        <v>217</v>
      </c>
      <c r="C50" s="301"/>
      <c r="D50" s="301"/>
      <c r="E50" s="301"/>
      <c r="F50" s="301"/>
      <c r="G50" s="301"/>
      <c r="H50" s="301"/>
    </row>
    <row r="51" spans="1:8" ht="15.75" customHeight="1">
      <c r="A51" s="3"/>
      <c r="B51" s="155"/>
      <c r="C51" s="155"/>
      <c r="D51" s="155"/>
      <c r="E51" s="155"/>
      <c r="F51" s="155"/>
      <c r="G51" s="155"/>
    </row>
    <row r="52" spans="1:8" ht="15.75" customHeight="1">
      <c r="A52" s="3" t="s">
        <v>48</v>
      </c>
      <c r="B52" s="302" t="s">
        <v>84</v>
      </c>
      <c r="C52" s="302"/>
      <c r="D52" s="302"/>
      <c r="E52" s="302"/>
      <c r="F52" s="302"/>
      <c r="G52" s="302"/>
    </row>
    <row r="53" spans="1:8" ht="15.75" customHeight="1">
      <c r="A53" s="3"/>
      <c r="B53" s="307" t="s">
        <v>555</v>
      </c>
      <c r="C53" s="307"/>
      <c r="D53" s="307"/>
      <c r="E53" s="307"/>
      <c r="F53" s="307"/>
      <c r="G53" s="307"/>
      <c r="H53" s="307"/>
    </row>
    <row r="54" spans="1:8" ht="49.9" customHeight="1">
      <c r="A54" s="3"/>
      <c r="B54" s="301" t="s">
        <v>218</v>
      </c>
      <c r="C54" s="301"/>
      <c r="D54" s="301"/>
      <c r="E54" s="301"/>
      <c r="F54" s="301"/>
      <c r="G54" s="301"/>
      <c r="H54" s="301"/>
    </row>
    <row r="55" spans="1:8" ht="15.5">
      <c r="A55" s="3"/>
      <c r="B55" s="307" t="s">
        <v>219</v>
      </c>
      <c r="C55" s="307"/>
      <c r="D55" s="307"/>
      <c r="E55" s="307"/>
      <c r="F55" s="307"/>
      <c r="G55" s="307"/>
      <c r="H55" s="307"/>
    </row>
    <row r="56" spans="1:8" ht="32.25" customHeight="1">
      <c r="A56" s="3"/>
      <c r="B56" s="301" t="s">
        <v>220</v>
      </c>
      <c r="C56" s="301"/>
      <c r="D56" s="301"/>
      <c r="E56" s="301"/>
      <c r="F56" s="301"/>
      <c r="G56" s="301"/>
      <c r="H56" s="301"/>
    </row>
    <row r="57" spans="1:8" ht="15.65" customHeight="1">
      <c r="A57" s="3"/>
      <c r="B57" s="307" t="s">
        <v>221</v>
      </c>
      <c r="C57" s="307"/>
      <c r="D57" s="307"/>
      <c r="E57" s="307"/>
      <c r="F57" s="307"/>
      <c r="G57" s="307"/>
      <c r="H57" s="307"/>
    </row>
    <row r="58" spans="1:8" ht="67.900000000000006" customHeight="1">
      <c r="A58" s="3"/>
      <c r="B58" s="301" t="s">
        <v>487</v>
      </c>
      <c r="C58" s="301"/>
      <c r="D58" s="301"/>
      <c r="E58" s="301"/>
      <c r="F58" s="301"/>
      <c r="G58" s="301"/>
      <c r="H58" s="301"/>
    </row>
    <row r="59" spans="1:8" ht="15.75" customHeight="1">
      <c r="A59" s="3" t="s">
        <v>81</v>
      </c>
      <c r="B59" s="302" t="s">
        <v>85</v>
      </c>
      <c r="C59" s="302"/>
      <c r="D59" s="302"/>
      <c r="E59" s="302"/>
      <c r="F59" s="302"/>
      <c r="G59" s="302"/>
    </row>
    <row r="60" spans="1:8" ht="66" customHeight="1">
      <c r="A60" s="3"/>
      <c r="B60" s="301" t="s">
        <v>87</v>
      </c>
      <c r="C60" s="301"/>
      <c r="D60" s="301"/>
      <c r="E60" s="301"/>
      <c r="F60" s="301"/>
      <c r="G60" s="301"/>
      <c r="H60" s="301"/>
    </row>
    <row r="61" spans="1:8" ht="32.25" customHeight="1">
      <c r="A61" s="3"/>
      <c r="B61" s="301" t="s">
        <v>86</v>
      </c>
      <c r="C61" s="301"/>
      <c r="D61" s="301"/>
      <c r="E61" s="301"/>
      <c r="F61" s="301"/>
      <c r="G61" s="301"/>
      <c r="H61" s="301"/>
    </row>
    <row r="62" spans="1:8" ht="15.5">
      <c r="A62" s="3"/>
      <c r="B62" s="301"/>
      <c r="C62" s="301"/>
      <c r="D62" s="301"/>
      <c r="E62" s="301"/>
      <c r="F62" s="301"/>
      <c r="G62" s="301"/>
      <c r="H62" s="301"/>
    </row>
    <row r="63" spans="1:8" ht="15.75" customHeight="1">
      <c r="A63" s="3" t="s">
        <v>88</v>
      </c>
      <c r="B63" s="302" t="s">
        <v>24</v>
      </c>
      <c r="C63" s="302"/>
      <c r="D63" s="302"/>
      <c r="E63" s="302"/>
      <c r="F63" s="302"/>
      <c r="G63" s="302"/>
    </row>
    <row r="64" spans="1:8" ht="31.5" customHeight="1">
      <c r="A64" s="3"/>
      <c r="B64" s="301" t="s">
        <v>46</v>
      </c>
      <c r="C64" s="301"/>
      <c r="D64" s="301"/>
      <c r="E64" s="301"/>
      <c r="F64" s="301"/>
      <c r="G64" s="301"/>
      <c r="H64" s="301"/>
    </row>
    <row r="65" spans="1:8" ht="78.75" customHeight="1">
      <c r="A65" s="3"/>
      <c r="B65" s="301" t="s">
        <v>47</v>
      </c>
      <c r="C65" s="301"/>
      <c r="D65" s="301"/>
      <c r="E65" s="301"/>
      <c r="F65" s="301"/>
      <c r="G65" s="301"/>
      <c r="H65" s="301"/>
    </row>
    <row r="66" spans="1:8" ht="15.75" customHeight="1">
      <c r="A66" s="3"/>
      <c r="B66" s="89"/>
    </row>
    <row r="67" spans="1:8" ht="15.75" customHeight="1">
      <c r="A67" s="3" t="s">
        <v>89</v>
      </c>
      <c r="B67" s="302" t="s">
        <v>222</v>
      </c>
      <c r="C67" s="302"/>
      <c r="D67" s="302"/>
      <c r="E67" s="302"/>
      <c r="F67" s="302"/>
      <c r="G67" s="302"/>
    </row>
    <row r="68" spans="1:8" ht="55.9" customHeight="1">
      <c r="A68" s="3"/>
      <c r="B68" s="301" t="s">
        <v>223</v>
      </c>
      <c r="C68" s="301"/>
      <c r="D68" s="301"/>
      <c r="E68" s="301"/>
      <c r="F68" s="301"/>
      <c r="G68" s="301"/>
      <c r="H68" s="301"/>
    </row>
    <row r="69" spans="1:8" ht="61.9" customHeight="1">
      <c r="A69" s="3"/>
      <c r="B69" s="301" t="s">
        <v>224</v>
      </c>
      <c r="C69" s="301"/>
      <c r="D69" s="301"/>
      <c r="E69" s="301"/>
      <c r="F69" s="301"/>
      <c r="G69" s="301"/>
      <c r="H69" s="301"/>
    </row>
    <row r="70" spans="1:8" ht="15.75" customHeight="1">
      <c r="A70" s="3"/>
      <c r="B70" s="89"/>
    </row>
    <row r="71" spans="1:8" ht="15.75" customHeight="1">
      <c r="A71" s="3" t="s">
        <v>90</v>
      </c>
      <c r="B71" s="302" t="s">
        <v>25</v>
      </c>
      <c r="C71" s="302"/>
      <c r="D71" s="302"/>
      <c r="E71" s="302"/>
      <c r="F71" s="302"/>
      <c r="G71" s="302"/>
    </row>
    <row r="72" spans="1:8" ht="63" customHeight="1">
      <c r="A72" s="3"/>
      <c r="B72" s="301" t="s">
        <v>26</v>
      </c>
      <c r="C72" s="301"/>
      <c r="D72" s="301"/>
      <c r="E72" s="301"/>
      <c r="F72" s="301"/>
      <c r="G72" s="301"/>
      <c r="H72" s="301"/>
    </row>
    <row r="73" spans="1:8" ht="13.5" customHeight="1">
      <c r="A73" s="3"/>
      <c r="B73" s="155"/>
      <c r="C73" s="155"/>
      <c r="D73" s="155"/>
      <c r="E73" s="155"/>
      <c r="F73" s="155"/>
      <c r="G73" s="155"/>
      <c r="H73" s="155"/>
    </row>
    <row r="74" spans="1:8" ht="15.75" customHeight="1">
      <c r="A74" s="3" t="s">
        <v>91</v>
      </c>
      <c r="B74" s="302" t="s">
        <v>201</v>
      </c>
      <c r="C74" s="302"/>
      <c r="D74" s="302"/>
      <c r="E74" s="302"/>
      <c r="F74" s="302"/>
      <c r="G74" s="302"/>
    </row>
    <row r="75" spans="1:8" ht="67.5" customHeight="1">
      <c r="B75" s="317" t="s">
        <v>569</v>
      </c>
      <c r="C75" s="303"/>
      <c r="D75" s="303"/>
      <c r="E75" s="303"/>
      <c r="F75" s="303"/>
      <c r="G75" s="303"/>
      <c r="H75" s="303"/>
    </row>
    <row r="77" spans="1:8" ht="15.75" customHeight="1">
      <c r="A77" s="3" t="s">
        <v>92</v>
      </c>
      <c r="B77" s="302" t="s">
        <v>192</v>
      </c>
      <c r="C77" s="302"/>
      <c r="D77" s="302"/>
      <c r="E77" s="302"/>
      <c r="F77" s="302"/>
      <c r="G77" s="302"/>
    </row>
    <row r="78" spans="1:8" ht="66.75" customHeight="1">
      <c r="A78" s="3"/>
      <c r="B78" s="303" t="s">
        <v>488</v>
      </c>
      <c r="C78" s="303"/>
      <c r="D78" s="303"/>
      <c r="E78" s="303"/>
      <c r="F78" s="303"/>
      <c r="G78" s="303"/>
      <c r="H78" s="303"/>
    </row>
    <row r="80" spans="1:8" ht="15.75" customHeight="1">
      <c r="A80" s="6" t="s">
        <v>93</v>
      </c>
      <c r="B80" s="302" t="s">
        <v>208</v>
      </c>
      <c r="C80" s="302"/>
      <c r="D80" s="302"/>
      <c r="E80" s="302"/>
      <c r="F80" s="302"/>
      <c r="G80" s="302"/>
    </row>
    <row r="81" spans="2:8" ht="114" customHeight="1">
      <c r="B81" s="301" t="s">
        <v>229</v>
      </c>
      <c r="C81" s="301"/>
      <c r="D81" s="301"/>
      <c r="E81" s="301"/>
      <c r="F81" s="301"/>
      <c r="G81" s="301"/>
      <c r="H81" s="301"/>
    </row>
  </sheetData>
  <mergeCells count="67">
    <mergeCell ref="B81:H81"/>
    <mergeCell ref="B29:H29"/>
    <mergeCell ref="B74:G74"/>
    <mergeCell ref="B75:H75"/>
    <mergeCell ref="B63:G63"/>
    <mergeCell ref="B41:H41"/>
    <mergeCell ref="B48:H48"/>
    <mergeCell ref="B50:H50"/>
    <mergeCell ref="B52:G52"/>
    <mergeCell ref="B35:H35"/>
    <mergeCell ref="B54:H54"/>
    <mergeCell ref="B77:G77"/>
    <mergeCell ref="B14:H14"/>
    <mergeCell ref="A1:H1"/>
    <mergeCell ref="A4:H4"/>
    <mergeCell ref="A5:H5"/>
    <mergeCell ref="A6:H6"/>
    <mergeCell ref="A8:H8"/>
    <mergeCell ref="A9:H9"/>
    <mergeCell ref="B11:H11"/>
    <mergeCell ref="B13:G13"/>
    <mergeCell ref="B10:G10"/>
    <mergeCell ref="A2:H2"/>
    <mergeCell ref="C15:H15"/>
    <mergeCell ref="C16:H16"/>
    <mergeCell ref="C18:H18"/>
    <mergeCell ref="B45:H45"/>
    <mergeCell ref="B20:G20"/>
    <mergeCell ref="B31:G31"/>
    <mergeCell ref="B40:G40"/>
    <mergeCell ref="B43:G43"/>
    <mergeCell ref="B22:H22"/>
    <mergeCell ref="B24:H24"/>
    <mergeCell ref="B25:H25"/>
    <mergeCell ref="B32:H32"/>
    <mergeCell ref="B34:H34"/>
    <mergeCell ref="B21:H21"/>
    <mergeCell ref="B44:G44"/>
    <mergeCell ref="C17:H17"/>
    <mergeCell ref="B23:H23"/>
    <mergeCell ref="B59:G59"/>
    <mergeCell ref="B60:H60"/>
    <mergeCell ref="B46:H46"/>
    <mergeCell ref="B47:H47"/>
    <mergeCell ref="B49:H49"/>
    <mergeCell ref="B33:H33"/>
    <mergeCell ref="B36:H36"/>
    <mergeCell ref="B37:H37"/>
    <mergeCell ref="B26:H26"/>
    <mergeCell ref="B28:G28"/>
    <mergeCell ref="B53:H53"/>
    <mergeCell ref="B55:H55"/>
    <mergeCell ref="B57:H57"/>
    <mergeCell ref="B56:H56"/>
    <mergeCell ref="B38:H38"/>
    <mergeCell ref="B80:G80"/>
    <mergeCell ref="B67:G67"/>
    <mergeCell ref="B68:H68"/>
    <mergeCell ref="B69:H69"/>
    <mergeCell ref="B78:H78"/>
    <mergeCell ref="B58:H58"/>
    <mergeCell ref="B61:H61"/>
    <mergeCell ref="B62:H62"/>
    <mergeCell ref="B72:H72"/>
    <mergeCell ref="B71:G71"/>
    <mergeCell ref="B64:H64"/>
    <mergeCell ref="B65:H65"/>
  </mergeCells>
  <pageMargins left="0.70866141732283505" right="0.52" top="0.37" bottom="0.3" header="0" footer="0"/>
  <pageSetup paperSize="9" scale="90" orientation="portrait" r:id="rId1"/>
  <headerFooter alignWithMargins="0"/>
  <rowBreaks count="3" manualBreakCount="3">
    <brk id="26" max="7" man="1"/>
    <brk id="49" max="7" man="1"/>
    <brk id="68" max="7" man="1"/>
  </rowBreaks>
  <ignoredErrors>
    <ignoredError sqref="B15:B1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01CD6-9FCD-4516-9F91-98DA3C785F42}">
  <dimension ref="A1:D363"/>
  <sheetViews>
    <sheetView view="pageBreakPreview" topLeftCell="A1048556" zoomScale="90" zoomScaleNormal="100" zoomScaleSheetLayoutView="90" workbookViewId="0">
      <selection activeCell="E1048576" sqref="E1048576"/>
    </sheetView>
  </sheetViews>
  <sheetFormatPr defaultRowHeight="15.5"/>
  <cols>
    <col min="1" max="1" width="7.08984375" style="115" customWidth="1"/>
    <col min="2" max="2" width="61.453125" style="114" bestFit="1" customWidth="1"/>
    <col min="3" max="3" width="18.453125" style="114" customWidth="1"/>
    <col min="4" max="4" width="18.81640625" style="114" customWidth="1"/>
    <col min="5" max="16384" width="8.7265625" style="114"/>
  </cols>
  <sheetData>
    <row r="1" spans="1:4">
      <c r="A1" s="322" t="str">
        <f>'Financial Statements'!A2</f>
        <v>Name of Non-Corporate Entity</v>
      </c>
      <c r="B1" s="323"/>
      <c r="C1" s="323"/>
      <c r="D1" s="323"/>
    </row>
    <row r="2" spans="1:4">
      <c r="A2" s="324" t="s">
        <v>332</v>
      </c>
      <c r="B2" s="324"/>
      <c r="C2" s="324"/>
      <c r="D2" s="324"/>
    </row>
    <row r="3" spans="1:4">
      <c r="A3" s="231"/>
      <c r="B3" s="207"/>
      <c r="C3" s="207"/>
      <c r="D3" s="217" t="str">
        <f>'Financial Statements'!E4</f>
        <v>( Amount in Rs. )</v>
      </c>
    </row>
    <row r="4" spans="1:4">
      <c r="A4" s="163">
        <v>3</v>
      </c>
      <c r="B4" s="172" t="s">
        <v>329</v>
      </c>
      <c r="C4" s="261" t="s">
        <v>333</v>
      </c>
      <c r="D4" s="261" t="s">
        <v>334</v>
      </c>
    </row>
    <row r="5" spans="1:4">
      <c r="A5" s="163"/>
      <c r="B5" s="173" t="s">
        <v>331</v>
      </c>
      <c r="C5" s="174"/>
      <c r="D5" s="174"/>
    </row>
    <row r="6" spans="1:4">
      <c r="A6" s="163"/>
      <c r="B6" s="173" t="s">
        <v>330</v>
      </c>
      <c r="C6" s="174"/>
      <c r="D6" s="174"/>
    </row>
    <row r="7" spans="1:4">
      <c r="A7" s="209"/>
      <c r="B7" s="175" t="s">
        <v>326</v>
      </c>
      <c r="C7" s="176">
        <f>D13</f>
        <v>0</v>
      </c>
      <c r="D7" s="177">
        <v>0</v>
      </c>
    </row>
    <row r="8" spans="1:4">
      <c r="A8" s="209"/>
      <c r="B8" s="178" t="s">
        <v>335</v>
      </c>
      <c r="C8" s="176">
        <f t="shared" ref="C8" si="0">D14</f>
        <v>0</v>
      </c>
      <c r="D8" s="177">
        <v>0</v>
      </c>
    </row>
    <row r="9" spans="1:4">
      <c r="A9" s="209"/>
      <c r="B9" s="175" t="s">
        <v>336</v>
      </c>
      <c r="C9" s="177">
        <v>0</v>
      </c>
      <c r="D9" s="177">
        <v>0</v>
      </c>
    </row>
    <row r="10" spans="1:4">
      <c r="A10" s="209"/>
      <c r="B10" s="175" t="s">
        <v>337</v>
      </c>
      <c r="C10" s="176">
        <v>0</v>
      </c>
      <c r="D10" s="177">
        <v>0</v>
      </c>
    </row>
    <row r="11" spans="1:4">
      <c r="A11" s="209"/>
      <c r="B11" s="175" t="s">
        <v>338</v>
      </c>
      <c r="C11" s="176">
        <v>0</v>
      </c>
      <c r="D11" s="177">
        <v>0</v>
      </c>
    </row>
    <row r="12" spans="1:4">
      <c r="A12" s="209"/>
      <c r="B12" s="175" t="s">
        <v>339</v>
      </c>
      <c r="C12" s="176">
        <v>0</v>
      </c>
      <c r="D12" s="177">
        <v>0</v>
      </c>
    </row>
    <row r="13" spans="1:4" ht="16" thickBot="1">
      <c r="A13" s="209"/>
      <c r="B13" s="175" t="s">
        <v>340</v>
      </c>
      <c r="C13" s="171">
        <f>SUM(C7:C12)</f>
        <v>0</v>
      </c>
      <c r="D13" s="171">
        <f>SUM(D7:D12)</f>
        <v>0</v>
      </c>
    </row>
    <row r="14" spans="1:4" ht="16" thickTop="1">
      <c r="A14" s="209"/>
      <c r="B14" s="179"/>
      <c r="C14" s="176"/>
      <c r="D14" s="176"/>
    </row>
    <row r="15" spans="1:4">
      <c r="A15" s="209"/>
      <c r="B15" s="173" t="s">
        <v>331</v>
      </c>
      <c r="C15" s="176"/>
      <c r="D15" s="177"/>
    </row>
    <row r="16" spans="1:4">
      <c r="A16" s="209"/>
      <c r="B16" s="173" t="s">
        <v>330</v>
      </c>
      <c r="C16" s="176"/>
      <c r="D16" s="176"/>
    </row>
    <row r="17" spans="1:4">
      <c r="A17" s="209"/>
      <c r="B17" s="175" t="s">
        <v>326</v>
      </c>
      <c r="C17" s="176">
        <f>D23</f>
        <v>0</v>
      </c>
      <c r="D17" s="177">
        <v>0</v>
      </c>
    </row>
    <row r="18" spans="1:4">
      <c r="A18" s="209"/>
      <c r="B18" s="178" t="s">
        <v>335</v>
      </c>
      <c r="C18" s="177">
        <v>0</v>
      </c>
      <c r="D18" s="177">
        <v>0</v>
      </c>
    </row>
    <row r="19" spans="1:4">
      <c r="A19" s="209"/>
      <c r="B19" s="175" t="s">
        <v>336</v>
      </c>
      <c r="C19" s="177">
        <v>0</v>
      </c>
      <c r="D19" s="177">
        <v>0</v>
      </c>
    </row>
    <row r="20" spans="1:4">
      <c r="A20" s="209"/>
      <c r="B20" s="175" t="s">
        <v>337</v>
      </c>
      <c r="C20" s="177">
        <v>0</v>
      </c>
      <c r="D20" s="177">
        <v>0</v>
      </c>
    </row>
    <row r="21" spans="1:4">
      <c r="A21" s="209"/>
      <c r="B21" s="175" t="s">
        <v>338</v>
      </c>
      <c r="C21" s="177">
        <v>0</v>
      </c>
      <c r="D21" s="177">
        <v>0</v>
      </c>
    </row>
    <row r="22" spans="1:4">
      <c r="A22" s="209"/>
      <c r="B22" s="175" t="s">
        <v>339</v>
      </c>
      <c r="C22" s="177">
        <v>0</v>
      </c>
      <c r="D22" s="177">
        <v>0</v>
      </c>
    </row>
    <row r="23" spans="1:4">
      <c r="A23" s="209"/>
      <c r="B23" s="175" t="s">
        <v>340</v>
      </c>
      <c r="C23" s="180">
        <f>SUM(C17:C22)</f>
        <v>0</v>
      </c>
      <c r="D23" s="180">
        <f>SUM(D17:D22)</f>
        <v>0</v>
      </c>
    </row>
    <row r="24" spans="1:4" ht="16" thickBot="1">
      <c r="A24" s="209"/>
      <c r="B24" s="209" t="s">
        <v>1</v>
      </c>
      <c r="C24" s="171">
        <f>C23+C13</f>
        <v>0</v>
      </c>
      <c r="D24" s="171">
        <f>D23+D13</f>
        <v>0</v>
      </c>
    </row>
    <row r="25" spans="1:4" ht="16" thickTop="1">
      <c r="A25" s="209"/>
      <c r="B25" s="208"/>
      <c r="C25" s="210"/>
      <c r="D25" s="210"/>
    </row>
    <row r="26" spans="1:4">
      <c r="A26" s="215">
        <f>A4+1</f>
        <v>4</v>
      </c>
      <c r="B26" s="211" t="str">
        <f>'Financial Statements'!B9</f>
        <v>Reserves and Surplus</v>
      </c>
      <c r="C26" s="218" t="s">
        <v>333</v>
      </c>
      <c r="D26" s="218" t="s">
        <v>334</v>
      </c>
    </row>
    <row r="27" spans="1:4">
      <c r="A27" s="209"/>
      <c r="B27" s="208" t="s">
        <v>341</v>
      </c>
      <c r="C27" s="177">
        <v>0</v>
      </c>
      <c r="D27" s="177">
        <v>0</v>
      </c>
    </row>
    <row r="28" spans="1:4">
      <c r="A28" s="209"/>
      <c r="B28" s="208" t="s">
        <v>342</v>
      </c>
      <c r="C28" s="177">
        <v>0</v>
      </c>
      <c r="D28" s="177">
        <v>0</v>
      </c>
    </row>
    <row r="29" spans="1:4">
      <c r="A29" s="209"/>
      <c r="B29" s="208" t="s">
        <v>343</v>
      </c>
      <c r="C29" s="177">
        <v>0</v>
      </c>
      <c r="D29" s="177">
        <v>0</v>
      </c>
    </row>
    <row r="30" spans="1:4">
      <c r="A30" s="209"/>
      <c r="B30" s="208" t="s">
        <v>344</v>
      </c>
      <c r="C30" s="177">
        <v>0</v>
      </c>
      <c r="D30" s="177">
        <v>0</v>
      </c>
    </row>
    <row r="31" spans="1:4" ht="16" thickBot="1">
      <c r="A31" s="209"/>
      <c r="B31" s="209" t="s">
        <v>1</v>
      </c>
      <c r="C31" s="171">
        <f>SUM(C27:C30)</f>
        <v>0</v>
      </c>
      <c r="D31" s="171">
        <f>SUM(D27:D30)</f>
        <v>0</v>
      </c>
    </row>
    <row r="32" spans="1:4" ht="16" thickTop="1">
      <c r="A32" s="209"/>
      <c r="B32" s="209"/>
      <c r="C32" s="180"/>
      <c r="D32" s="180"/>
    </row>
    <row r="33" spans="1:4">
      <c r="A33" s="215">
        <f>A26+1</f>
        <v>5</v>
      </c>
      <c r="B33" s="117" t="s">
        <v>71</v>
      </c>
      <c r="C33" s="218" t="s">
        <v>333</v>
      </c>
      <c r="D33" s="218" t="s">
        <v>334</v>
      </c>
    </row>
    <row r="34" spans="1:4">
      <c r="A34" s="163"/>
      <c r="B34" s="181" t="s">
        <v>351</v>
      </c>
      <c r="C34" s="182"/>
      <c r="D34" s="182"/>
    </row>
    <row r="35" spans="1:4">
      <c r="A35" s="163">
        <v>5.0999999999999996</v>
      </c>
      <c r="B35" s="183" t="s">
        <v>345</v>
      </c>
      <c r="C35" s="182"/>
      <c r="D35" s="182"/>
    </row>
    <row r="36" spans="1:4">
      <c r="A36" s="215"/>
      <c r="B36" s="184" t="s">
        <v>350</v>
      </c>
      <c r="C36" s="168">
        <v>0</v>
      </c>
      <c r="D36" s="168">
        <v>0</v>
      </c>
    </row>
    <row r="37" spans="1:4">
      <c r="A37" s="215"/>
      <c r="B37" s="184" t="s">
        <v>349</v>
      </c>
      <c r="C37" s="168">
        <v>0</v>
      </c>
      <c r="D37" s="168">
        <v>0</v>
      </c>
    </row>
    <row r="38" spans="1:4">
      <c r="A38" s="215">
        <v>5.2</v>
      </c>
      <c r="B38" s="175" t="s">
        <v>346</v>
      </c>
      <c r="C38" s="168">
        <v>0</v>
      </c>
      <c r="D38" s="168">
        <v>0</v>
      </c>
    </row>
    <row r="39" spans="1:4">
      <c r="A39" s="215">
        <v>5.3</v>
      </c>
      <c r="B39" s="175" t="s">
        <v>263</v>
      </c>
      <c r="C39" s="168">
        <v>0</v>
      </c>
      <c r="D39" s="168">
        <v>0</v>
      </c>
    </row>
    <row r="40" spans="1:4">
      <c r="A40" s="215">
        <v>5.4</v>
      </c>
      <c r="B40" s="175" t="s">
        <v>347</v>
      </c>
      <c r="C40" s="168">
        <v>0</v>
      </c>
      <c r="D40" s="168">
        <v>0</v>
      </c>
    </row>
    <row r="41" spans="1:4">
      <c r="A41" s="215">
        <v>5.5</v>
      </c>
      <c r="B41" s="175" t="s">
        <v>348</v>
      </c>
      <c r="C41" s="168">
        <v>0</v>
      </c>
      <c r="D41" s="168">
        <v>0</v>
      </c>
    </row>
    <row r="42" spans="1:4" ht="16" thickBot="1">
      <c r="A42" s="209"/>
      <c r="B42" s="185" t="s">
        <v>1</v>
      </c>
      <c r="C42" s="171">
        <f>SUM(C36:C41)</f>
        <v>0</v>
      </c>
      <c r="D42" s="171">
        <f>SUM(D36:D41)</f>
        <v>0</v>
      </c>
    </row>
    <row r="43" spans="1:4" ht="16" thickTop="1">
      <c r="A43" s="215">
        <v>5.6</v>
      </c>
      <c r="B43" s="325" t="s">
        <v>352</v>
      </c>
      <c r="C43" s="325"/>
      <c r="D43" s="325"/>
    </row>
    <row r="44" spans="1:4">
      <c r="A44" s="215">
        <v>5.7</v>
      </c>
      <c r="B44" s="325" t="s">
        <v>353</v>
      </c>
      <c r="C44" s="325"/>
      <c r="D44" s="325"/>
    </row>
    <row r="45" spans="1:4" ht="32" customHeight="1">
      <c r="A45" s="215">
        <v>5.8</v>
      </c>
      <c r="B45" s="326" t="s">
        <v>354</v>
      </c>
      <c r="C45" s="325"/>
      <c r="D45" s="325"/>
    </row>
    <row r="46" spans="1:4">
      <c r="A46" s="209"/>
      <c r="B46" s="175"/>
      <c r="C46" s="168"/>
      <c r="D46" s="186"/>
    </row>
    <row r="47" spans="1:4">
      <c r="A47" s="215">
        <f>A33+1</f>
        <v>6</v>
      </c>
      <c r="B47" s="117" t="s">
        <v>355</v>
      </c>
      <c r="C47" s="218" t="s">
        <v>333</v>
      </c>
      <c r="D47" s="218" t="s">
        <v>334</v>
      </c>
    </row>
    <row r="48" spans="1:4">
      <c r="A48" s="209"/>
      <c r="B48" s="187" t="s">
        <v>356</v>
      </c>
      <c r="C48" s="168"/>
      <c r="D48" s="186"/>
    </row>
    <row r="49" spans="1:4">
      <c r="A49" s="209"/>
      <c r="B49" s="188" t="s">
        <v>357</v>
      </c>
      <c r="C49" s="168"/>
      <c r="D49" s="186"/>
    </row>
    <row r="50" spans="1:4">
      <c r="A50" s="209"/>
      <c r="B50" s="167" t="s">
        <v>12</v>
      </c>
      <c r="C50" s="168">
        <v>0</v>
      </c>
      <c r="D50" s="168">
        <v>0</v>
      </c>
    </row>
    <row r="51" spans="1:4">
      <c r="A51" s="209"/>
      <c r="B51" s="167" t="s">
        <v>358</v>
      </c>
      <c r="C51" s="168">
        <v>0</v>
      </c>
      <c r="D51" s="168">
        <v>0</v>
      </c>
    </row>
    <row r="52" spans="1:4">
      <c r="A52" s="209"/>
      <c r="B52" s="175" t="s">
        <v>359</v>
      </c>
      <c r="C52" s="168"/>
      <c r="D52" s="186"/>
    </row>
    <row r="53" spans="1:4">
      <c r="A53" s="209"/>
      <c r="B53" s="167" t="s">
        <v>12</v>
      </c>
      <c r="C53" s="168">
        <v>0</v>
      </c>
      <c r="D53" s="168">
        <v>0</v>
      </c>
    </row>
    <row r="54" spans="1:4">
      <c r="A54" s="209"/>
      <c r="B54" s="167" t="s">
        <v>358</v>
      </c>
      <c r="C54" s="168">
        <v>0</v>
      </c>
      <c r="D54" s="168">
        <v>0</v>
      </c>
    </row>
    <row r="55" spans="1:4">
      <c r="A55" s="209"/>
      <c r="B55" s="175" t="s">
        <v>360</v>
      </c>
      <c r="C55" s="168"/>
      <c r="D55" s="186"/>
    </row>
    <row r="56" spans="1:4">
      <c r="A56" s="209"/>
      <c r="B56" s="167" t="s">
        <v>12</v>
      </c>
      <c r="C56" s="168">
        <v>0</v>
      </c>
      <c r="D56" s="168">
        <v>0</v>
      </c>
    </row>
    <row r="57" spans="1:4">
      <c r="A57" s="209"/>
      <c r="B57" s="167" t="s">
        <v>358</v>
      </c>
      <c r="C57" s="168">
        <v>0</v>
      </c>
      <c r="D57" s="168">
        <v>0</v>
      </c>
    </row>
    <row r="58" spans="1:4" ht="16" thickBot="1">
      <c r="A58" s="209"/>
      <c r="B58" s="185" t="s">
        <v>361</v>
      </c>
      <c r="C58" s="171">
        <f>SUM(C50:C57)</f>
        <v>0</v>
      </c>
      <c r="D58" s="171">
        <f>SUM(D50:D57)</f>
        <v>0</v>
      </c>
    </row>
    <row r="59" spans="1:4" ht="16" thickTop="1">
      <c r="A59" s="209"/>
      <c r="B59" s="187" t="s">
        <v>362</v>
      </c>
      <c r="C59" s="168"/>
      <c r="D59" s="186"/>
    </row>
    <row r="60" spans="1:4">
      <c r="A60" s="209"/>
      <c r="B60" s="175" t="s">
        <v>359</v>
      </c>
      <c r="C60" s="168"/>
      <c r="D60" s="186"/>
    </row>
    <row r="61" spans="1:4">
      <c r="A61" s="209"/>
      <c r="B61" s="167" t="s">
        <v>12</v>
      </c>
      <c r="C61" s="168">
        <v>0</v>
      </c>
      <c r="D61" s="168">
        <v>0</v>
      </c>
    </row>
    <row r="62" spans="1:4">
      <c r="A62" s="209"/>
      <c r="B62" s="167" t="s">
        <v>358</v>
      </c>
      <c r="C62" s="168">
        <v>0</v>
      </c>
      <c r="D62" s="168">
        <v>0</v>
      </c>
    </row>
    <row r="63" spans="1:4">
      <c r="A63" s="209"/>
      <c r="B63" s="175" t="s">
        <v>360</v>
      </c>
      <c r="C63" s="168"/>
      <c r="D63" s="168"/>
    </row>
    <row r="64" spans="1:4">
      <c r="A64" s="209"/>
      <c r="B64" s="167" t="s">
        <v>12</v>
      </c>
      <c r="C64" s="168">
        <v>0</v>
      </c>
      <c r="D64" s="168">
        <v>0</v>
      </c>
    </row>
    <row r="65" spans="1:4">
      <c r="A65" s="209"/>
      <c r="B65" s="167" t="s">
        <v>358</v>
      </c>
      <c r="C65" s="168">
        <v>0</v>
      </c>
      <c r="D65" s="168">
        <v>0</v>
      </c>
    </row>
    <row r="66" spans="1:4" ht="16" thickBot="1">
      <c r="A66" s="209"/>
      <c r="B66" s="185" t="s">
        <v>363</v>
      </c>
      <c r="C66" s="171">
        <f>SUM(C61:C65)</f>
        <v>0</v>
      </c>
      <c r="D66" s="171">
        <f>SUM(D61:D65)</f>
        <v>0</v>
      </c>
    </row>
    <row r="67" spans="1:4" ht="16.5" thickTop="1" thickBot="1">
      <c r="A67" s="209"/>
      <c r="B67" s="185" t="s">
        <v>364</v>
      </c>
      <c r="C67" s="189">
        <f>C66-C58</f>
        <v>0</v>
      </c>
      <c r="D67" s="189">
        <f>D66-D58</f>
        <v>0</v>
      </c>
    </row>
    <row r="68" spans="1:4" ht="16" thickTop="1">
      <c r="A68" s="209"/>
      <c r="B68" s="185"/>
      <c r="C68" s="168"/>
      <c r="D68" s="186"/>
    </row>
    <row r="69" spans="1:4">
      <c r="A69" s="215">
        <f>A47+1</f>
        <v>7</v>
      </c>
      <c r="B69" s="185" t="s">
        <v>243</v>
      </c>
      <c r="C69" s="218" t="s">
        <v>333</v>
      </c>
      <c r="D69" s="218" t="s">
        <v>334</v>
      </c>
    </row>
    <row r="70" spans="1:4">
      <c r="A70" s="209"/>
      <c r="B70" s="175" t="s">
        <v>365</v>
      </c>
      <c r="C70" s="168">
        <v>0</v>
      </c>
      <c r="D70" s="168">
        <v>0</v>
      </c>
    </row>
    <row r="71" spans="1:4">
      <c r="A71" s="209"/>
      <c r="B71" s="175" t="s">
        <v>360</v>
      </c>
      <c r="C71" s="168">
        <v>0</v>
      </c>
      <c r="D71" s="168">
        <v>0</v>
      </c>
    </row>
    <row r="72" spans="1:4" ht="16" thickBot="1">
      <c r="A72" s="209"/>
      <c r="B72" s="185" t="s">
        <v>1</v>
      </c>
      <c r="C72" s="171">
        <f>SUM(C70:C71)</f>
        <v>0</v>
      </c>
      <c r="D72" s="171">
        <f>SUM(D70:D71)</f>
        <v>0</v>
      </c>
    </row>
    <row r="73" spans="1:4" ht="16" thickTop="1">
      <c r="A73" s="209"/>
      <c r="B73" s="185"/>
      <c r="C73" s="168"/>
      <c r="D73" s="186"/>
    </row>
    <row r="74" spans="1:4">
      <c r="A74" s="215">
        <f>A69+1</f>
        <v>8</v>
      </c>
      <c r="B74" s="185" t="s">
        <v>18</v>
      </c>
      <c r="C74" s="218" t="s">
        <v>333</v>
      </c>
      <c r="D74" s="218" t="s">
        <v>334</v>
      </c>
    </row>
    <row r="75" spans="1:4">
      <c r="A75" s="209"/>
      <c r="B75" s="175" t="s">
        <v>264</v>
      </c>
      <c r="C75" s="168">
        <v>0</v>
      </c>
      <c r="D75" s="168">
        <v>0</v>
      </c>
    </row>
    <row r="76" spans="1:4">
      <c r="A76" s="209"/>
      <c r="B76" s="175" t="s">
        <v>366</v>
      </c>
      <c r="C76" s="168"/>
      <c r="D76" s="168"/>
    </row>
    <row r="77" spans="1:4">
      <c r="A77" s="209"/>
      <c r="B77" s="190" t="s">
        <v>367</v>
      </c>
      <c r="C77" s="168">
        <v>0</v>
      </c>
      <c r="D77" s="168">
        <v>0</v>
      </c>
    </row>
    <row r="78" spans="1:4">
      <c r="A78" s="209"/>
      <c r="B78" s="190" t="s">
        <v>368</v>
      </c>
      <c r="C78" s="168">
        <v>0</v>
      </c>
      <c r="D78" s="168">
        <v>0</v>
      </c>
    </row>
    <row r="79" spans="1:4" ht="16" thickBot="1">
      <c r="A79" s="209"/>
      <c r="B79" s="185" t="s">
        <v>1</v>
      </c>
      <c r="C79" s="171">
        <f>SUM(C75:C78)</f>
        <v>0</v>
      </c>
      <c r="D79" s="171">
        <f>SUM(D75:D78)</f>
        <v>0</v>
      </c>
    </row>
    <row r="80" spans="1:4" ht="16" thickTop="1">
      <c r="A80" s="209"/>
      <c r="B80" s="185"/>
      <c r="C80" s="180"/>
      <c r="D80" s="180"/>
    </row>
    <row r="81" spans="1:4">
      <c r="A81" s="215">
        <f>A74+1</f>
        <v>9</v>
      </c>
      <c r="B81" s="185" t="s">
        <v>369</v>
      </c>
      <c r="C81" s="218" t="s">
        <v>333</v>
      </c>
      <c r="D81" s="218" t="s">
        <v>334</v>
      </c>
    </row>
    <row r="82" spans="1:4">
      <c r="A82" s="209"/>
      <c r="B82" s="191" t="s">
        <v>351</v>
      </c>
      <c r="C82" s="180"/>
      <c r="D82" s="180"/>
    </row>
    <row r="83" spans="1:4">
      <c r="A83" s="209"/>
      <c r="B83" s="175" t="s">
        <v>266</v>
      </c>
      <c r="C83" s="180"/>
      <c r="D83" s="180"/>
    </row>
    <row r="84" spans="1:4">
      <c r="A84" s="209"/>
      <c r="B84" s="184" t="s">
        <v>350</v>
      </c>
      <c r="C84" s="180">
        <v>0</v>
      </c>
      <c r="D84" s="180">
        <v>0</v>
      </c>
    </row>
    <row r="85" spans="1:4">
      <c r="A85" s="209"/>
      <c r="B85" s="184" t="s">
        <v>349</v>
      </c>
      <c r="C85" s="180">
        <v>0</v>
      </c>
      <c r="D85" s="180">
        <v>0</v>
      </c>
    </row>
    <row r="86" spans="1:4">
      <c r="A86" s="209"/>
      <c r="B86" s="175" t="s">
        <v>263</v>
      </c>
      <c r="C86" s="180">
        <v>0</v>
      </c>
      <c r="D86" s="180">
        <v>0</v>
      </c>
    </row>
    <row r="87" spans="1:4">
      <c r="A87" s="209"/>
      <c r="B87" s="175" t="s">
        <v>348</v>
      </c>
      <c r="C87" s="180">
        <v>0</v>
      </c>
      <c r="D87" s="180">
        <v>0</v>
      </c>
    </row>
    <row r="88" spans="1:4">
      <c r="A88" s="209"/>
      <c r="B88" s="175" t="s">
        <v>370</v>
      </c>
      <c r="C88" s="180">
        <v>0</v>
      </c>
      <c r="D88" s="180">
        <v>0</v>
      </c>
    </row>
    <row r="89" spans="1:4" ht="16" thickBot="1">
      <c r="A89" s="209"/>
      <c r="B89" s="185" t="s">
        <v>1</v>
      </c>
      <c r="C89" s="171">
        <f>SUM(C84:C88)</f>
        <v>0</v>
      </c>
      <c r="D89" s="171">
        <f>SUM(D84:D88)</f>
        <v>0</v>
      </c>
    </row>
    <row r="90" spans="1:4" ht="16" thickTop="1">
      <c r="A90" s="209"/>
      <c r="B90" s="324" t="s">
        <v>352</v>
      </c>
      <c r="C90" s="324"/>
      <c r="D90" s="324"/>
    </row>
    <row r="91" spans="1:4">
      <c r="A91" s="209"/>
      <c r="B91" s="324" t="s">
        <v>353</v>
      </c>
      <c r="C91" s="324"/>
      <c r="D91" s="324"/>
    </row>
    <row r="92" spans="1:4" ht="32" customHeight="1">
      <c r="A92" s="209"/>
      <c r="B92" s="327" t="s">
        <v>371</v>
      </c>
      <c r="C92" s="327"/>
      <c r="D92" s="327"/>
    </row>
    <row r="93" spans="1:4">
      <c r="A93" s="209"/>
      <c r="B93" s="185"/>
      <c r="C93" s="180"/>
      <c r="D93" s="180"/>
    </row>
    <row r="94" spans="1:4">
      <c r="A94" s="215">
        <f>A81+1</f>
        <v>10</v>
      </c>
      <c r="B94" s="211" t="str">
        <f>'Financial Statements'!B19</f>
        <v>Trade payables</v>
      </c>
      <c r="C94" s="218" t="s">
        <v>333</v>
      </c>
      <c r="D94" s="218" t="s">
        <v>334</v>
      </c>
    </row>
    <row r="95" spans="1:4">
      <c r="A95" s="209"/>
      <c r="B95" s="212" t="s">
        <v>372</v>
      </c>
      <c r="C95" s="180">
        <v>0</v>
      </c>
      <c r="D95" s="180">
        <v>0</v>
      </c>
    </row>
    <row r="96" spans="1:4" ht="31">
      <c r="A96" s="209"/>
      <c r="B96" s="212" t="s">
        <v>373</v>
      </c>
      <c r="C96" s="180">
        <v>0</v>
      </c>
      <c r="D96" s="180">
        <v>0</v>
      </c>
    </row>
    <row r="97" spans="1:4" ht="16" thickBot="1">
      <c r="A97" s="209"/>
      <c r="B97" s="160" t="s">
        <v>1</v>
      </c>
      <c r="C97" s="171">
        <f>SUM(C95:C96)</f>
        <v>0</v>
      </c>
      <c r="D97" s="171">
        <f>SUM(D95:D96)</f>
        <v>0</v>
      </c>
    </row>
    <row r="98" spans="1:4" ht="28.5" customHeight="1" thickTop="1">
      <c r="A98" s="209"/>
      <c r="B98" s="321" t="s">
        <v>374</v>
      </c>
      <c r="C98" s="321"/>
      <c r="D98" s="321"/>
    </row>
    <row r="99" spans="1:4" ht="28.5" customHeight="1">
      <c r="A99" s="209"/>
      <c r="B99" s="219" t="s">
        <v>0</v>
      </c>
      <c r="C99" s="220" t="str">
        <f>C94</f>
        <v>As at 31.3.2022</v>
      </c>
      <c r="D99" s="220" t="str">
        <f>D94</f>
        <v>As at 31.3.2021</v>
      </c>
    </row>
    <row r="100" spans="1:4" ht="31">
      <c r="A100" s="209"/>
      <c r="B100" s="221" t="s">
        <v>293</v>
      </c>
      <c r="C100" s="222">
        <v>0</v>
      </c>
      <c r="D100" s="222">
        <v>0</v>
      </c>
    </row>
    <row r="101" spans="1:4" ht="31">
      <c r="A101" s="209"/>
      <c r="B101" s="86" t="s">
        <v>292</v>
      </c>
      <c r="C101" s="159">
        <v>0</v>
      </c>
      <c r="D101" s="159">
        <v>0</v>
      </c>
    </row>
    <row r="102" spans="1:4" ht="46.5">
      <c r="A102" s="209"/>
      <c r="B102" s="86" t="s">
        <v>294</v>
      </c>
      <c r="C102" s="159">
        <v>0</v>
      </c>
      <c r="D102" s="159">
        <v>0</v>
      </c>
    </row>
    <row r="103" spans="1:4" ht="46.5">
      <c r="A103" s="209"/>
      <c r="B103" s="86" t="s">
        <v>295</v>
      </c>
      <c r="C103" s="159">
        <v>0</v>
      </c>
      <c r="D103" s="159">
        <v>0</v>
      </c>
    </row>
    <row r="104" spans="1:4" ht="31">
      <c r="A104" s="209"/>
      <c r="B104" s="86" t="s">
        <v>296</v>
      </c>
      <c r="C104" s="159">
        <v>0</v>
      </c>
      <c r="D104" s="159">
        <v>0</v>
      </c>
    </row>
    <row r="105" spans="1:4" ht="77.5">
      <c r="A105" s="163"/>
      <c r="B105" s="223" t="s">
        <v>297</v>
      </c>
      <c r="C105" s="224">
        <v>0</v>
      </c>
      <c r="D105" s="224">
        <v>0</v>
      </c>
    </row>
    <row r="106" spans="1:4">
      <c r="A106" s="163"/>
      <c r="B106" s="86"/>
      <c r="C106" s="86"/>
      <c r="D106" s="86"/>
    </row>
    <row r="107" spans="1:4">
      <c r="A107" s="163">
        <f>A94+1</f>
        <v>11</v>
      </c>
      <c r="B107" s="160" t="s">
        <v>56</v>
      </c>
      <c r="C107" s="218" t="s">
        <v>333</v>
      </c>
      <c r="D107" s="218" t="s">
        <v>334</v>
      </c>
    </row>
    <row r="108" spans="1:4">
      <c r="A108" s="163"/>
      <c r="B108" s="86" t="s">
        <v>375</v>
      </c>
      <c r="C108" s="158">
        <v>0</v>
      </c>
      <c r="D108" s="158">
        <v>0</v>
      </c>
    </row>
    <row r="109" spans="1:4">
      <c r="A109" s="163"/>
      <c r="B109" s="86" t="s">
        <v>267</v>
      </c>
      <c r="C109" s="158">
        <v>0</v>
      </c>
      <c r="D109" s="158">
        <v>0</v>
      </c>
    </row>
    <row r="110" spans="1:4">
      <c r="A110" s="163"/>
      <c r="B110" s="86" t="s">
        <v>268</v>
      </c>
      <c r="C110" s="158">
        <v>0</v>
      </c>
      <c r="D110" s="158">
        <v>0</v>
      </c>
    </row>
    <row r="111" spans="1:4">
      <c r="A111" s="163"/>
      <c r="B111" s="86" t="s">
        <v>269</v>
      </c>
      <c r="C111" s="158">
        <v>0</v>
      </c>
      <c r="D111" s="158">
        <v>0</v>
      </c>
    </row>
    <row r="112" spans="1:4">
      <c r="A112" s="163"/>
      <c r="B112" s="86" t="s">
        <v>376</v>
      </c>
      <c r="C112" s="158">
        <v>0</v>
      </c>
      <c r="D112" s="158">
        <v>0</v>
      </c>
    </row>
    <row r="113" spans="1:4">
      <c r="A113" s="163"/>
      <c r="B113" s="86" t="s">
        <v>377</v>
      </c>
      <c r="C113" s="158">
        <v>0</v>
      </c>
      <c r="D113" s="158">
        <v>0</v>
      </c>
    </row>
    <row r="114" spans="1:4">
      <c r="A114" s="163"/>
      <c r="B114" s="86" t="s">
        <v>378</v>
      </c>
      <c r="C114" s="158">
        <v>0</v>
      </c>
      <c r="D114" s="158">
        <v>0</v>
      </c>
    </row>
    <row r="115" spans="1:4">
      <c r="A115" s="163"/>
      <c r="B115" s="86" t="s">
        <v>299</v>
      </c>
      <c r="C115" s="158">
        <v>0</v>
      </c>
      <c r="D115" s="158">
        <v>0</v>
      </c>
    </row>
    <row r="116" spans="1:4" ht="16" thickBot="1">
      <c r="A116" s="163"/>
      <c r="B116" s="160" t="s">
        <v>1</v>
      </c>
      <c r="C116" s="171">
        <f>SUM(C108:C115)</f>
        <v>0</v>
      </c>
      <c r="D116" s="171">
        <f>SUM(D108:D115)</f>
        <v>0</v>
      </c>
    </row>
    <row r="117" spans="1:4" ht="16" thickTop="1">
      <c r="A117" s="163"/>
      <c r="B117" s="86"/>
      <c r="C117" s="86"/>
      <c r="D117" s="86"/>
    </row>
    <row r="118" spans="1:4">
      <c r="A118" s="163">
        <f>A107+1</f>
        <v>12</v>
      </c>
      <c r="B118" s="160" t="s">
        <v>83</v>
      </c>
      <c r="C118" s="218" t="s">
        <v>333</v>
      </c>
      <c r="D118" s="218" t="s">
        <v>334</v>
      </c>
    </row>
    <row r="119" spans="1:4">
      <c r="A119" s="163"/>
      <c r="B119" s="86" t="s">
        <v>264</v>
      </c>
      <c r="C119" s="225">
        <v>0</v>
      </c>
      <c r="D119" s="225">
        <v>0</v>
      </c>
    </row>
    <row r="120" spans="1:4">
      <c r="A120" s="163"/>
      <c r="B120" s="86" t="s">
        <v>366</v>
      </c>
      <c r="C120" s="133"/>
      <c r="D120" s="133"/>
    </row>
    <row r="121" spans="1:4">
      <c r="A121" s="163"/>
      <c r="B121" s="161" t="s">
        <v>367</v>
      </c>
      <c r="C121" s="225">
        <v>0</v>
      </c>
      <c r="D121" s="225">
        <v>0</v>
      </c>
    </row>
    <row r="122" spans="1:4">
      <c r="A122" s="163"/>
      <c r="B122" s="161" t="s">
        <v>368</v>
      </c>
      <c r="C122" s="225">
        <v>0</v>
      </c>
      <c r="D122" s="225">
        <v>0</v>
      </c>
    </row>
    <row r="123" spans="1:4" ht="16" thickBot="1">
      <c r="A123" s="163"/>
      <c r="B123" s="160" t="str">
        <f t="shared" ref="B123" si="1">B79</f>
        <v>Total</v>
      </c>
      <c r="C123" s="171">
        <f>SUM(C119:C122)</f>
        <v>0</v>
      </c>
      <c r="D123" s="171">
        <f>SUM(D119:D122)</f>
        <v>0</v>
      </c>
    </row>
    <row r="124" spans="1:4" ht="16" thickTop="1">
      <c r="A124" s="163"/>
      <c r="B124" s="86"/>
      <c r="C124" s="86"/>
      <c r="D124" s="86"/>
    </row>
    <row r="125" spans="1:4">
      <c r="A125" s="163">
        <f>A118+1+1</f>
        <v>14</v>
      </c>
      <c r="B125" s="117" t="s">
        <v>59</v>
      </c>
      <c r="C125" s="218" t="s">
        <v>333</v>
      </c>
      <c r="D125" s="218" t="s">
        <v>334</v>
      </c>
    </row>
    <row r="126" spans="1:4" ht="31">
      <c r="A126" s="257">
        <v>14.1</v>
      </c>
      <c r="B126" s="117" t="s">
        <v>498</v>
      </c>
      <c r="C126" s="218"/>
      <c r="D126" s="218"/>
    </row>
    <row r="127" spans="1:4">
      <c r="A127" s="163"/>
      <c r="B127" s="119" t="s">
        <v>270</v>
      </c>
      <c r="C127" s="180">
        <v>0</v>
      </c>
      <c r="D127" s="180">
        <v>0</v>
      </c>
    </row>
    <row r="128" spans="1:4">
      <c r="A128" s="163"/>
      <c r="B128" s="255" t="s">
        <v>499</v>
      </c>
      <c r="C128" s="180"/>
      <c r="D128" s="180"/>
    </row>
    <row r="129" spans="1:4">
      <c r="A129" s="163"/>
      <c r="B129" s="128" t="s">
        <v>500</v>
      </c>
      <c r="C129" s="180"/>
      <c r="D129" s="180"/>
    </row>
    <row r="130" spans="1:4">
      <c r="A130" s="163"/>
      <c r="B130" s="119" t="s">
        <v>13</v>
      </c>
      <c r="C130" s="180">
        <v>0</v>
      </c>
      <c r="D130" s="180">
        <v>0</v>
      </c>
    </row>
    <row r="131" spans="1:4">
      <c r="A131" s="163"/>
      <c r="B131" s="255" t="s">
        <v>499</v>
      </c>
      <c r="C131" s="180"/>
      <c r="D131" s="180"/>
    </row>
    <row r="132" spans="1:4">
      <c r="A132" s="163"/>
      <c r="B132" s="131" t="s">
        <v>501</v>
      </c>
      <c r="C132" s="180"/>
      <c r="D132" s="180"/>
    </row>
    <row r="133" spans="1:4" ht="31">
      <c r="A133" s="163"/>
      <c r="B133" s="131" t="s">
        <v>502</v>
      </c>
      <c r="C133" s="180"/>
      <c r="D133" s="180"/>
    </row>
    <row r="134" spans="1:4">
      <c r="A134" s="163"/>
      <c r="B134" s="119" t="s">
        <v>497</v>
      </c>
      <c r="C134" s="180"/>
      <c r="D134" s="180"/>
    </row>
    <row r="135" spans="1:4">
      <c r="A135" s="163"/>
      <c r="B135" s="119" t="s">
        <v>381</v>
      </c>
      <c r="C135" s="180">
        <v>0</v>
      </c>
      <c r="D135" s="180">
        <v>0</v>
      </c>
    </row>
    <row r="136" spans="1:4">
      <c r="A136" s="163"/>
      <c r="B136" s="119" t="s">
        <v>380</v>
      </c>
      <c r="C136" s="180">
        <v>0</v>
      </c>
      <c r="D136" s="180">
        <v>0</v>
      </c>
    </row>
    <row r="137" spans="1:4">
      <c r="A137" s="163"/>
      <c r="B137" s="119" t="s">
        <v>379</v>
      </c>
      <c r="C137" s="180">
        <v>0</v>
      </c>
      <c r="D137" s="180">
        <v>0</v>
      </c>
    </row>
    <row r="138" spans="1:4">
      <c r="A138" s="163"/>
      <c r="B138" s="119" t="s">
        <v>503</v>
      </c>
      <c r="C138" s="180">
        <v>0</v>
      </c>
      <c r="D138" s="180">
        <v>0</v>
      </c>
    </row>
    <row r="139" spans="1:4">
      <c r="A139" s="163"/>
      <c r="B139" s="119" t="s">
        <v>271</v>
      </c>
      <c r="C139" s="180">
        <v>0</v>
      </c>
      <c r="D139" s="180">
        <v>0</v>
      </c>
    </row>
    <row r="140" spans="1:4" ht="16" thickBot="1">
      <c r="A140" s="163"/>
      <c r="B140" s="160" t="s">
        <v>1</v>
      </c>
      <c r="C140" s="171">
        <f>SUM(C127:C139)</f>
        <v>0</v>
      </c>
      <c r="D140" s="171">
        <f>SUM(D127:D139)</f>
        <v>0</v>
      </c>
    </row>
    <row r="141" spans="1:4" ht="83.5" customHeight="1" thickTop="1">
      <c r="A141" s="163"/>
      <c r="B141" s="320" t="s">
        <v>496</v>
      </c>
      <c r="C141" s="320"/>
      <c r="D141" s="320"/>
    </row>
    <row r="142" spans="1:4">
      <c r="A142" s="257">
        <v>14.2</v>
      </c>
      <c r="B142" s="319" t="s">
        <v>504</v>
      </c>
      <c r="C142" s="319"/>
      <c r="D142" s="319"/>
    </row>
    <row r="143" spans="1:4" ht="31">
      <c r="A143" s="114"/>
      <c r="B143" s="146" t="s">
        <v>505</v>
      </c>
      <c r="C143" s="146" t="s">
        <v>506</v>
      </c>
      <c r="D143" s="146" t="s">
        <v>507</v>
      </c>
    </row>
    <row r="144" spans="1:4">
      <c r="A144" s="163"/>
      <c r="B144" s="146" t="s">
        <v>509</v>
      </c>
      <c r="C144" s="180">
        <v>0</v>
      </c>
      <c r="D144" s="180">
        <v>0</v>
      </c>
    </row>
    <row r="145" spans="1:4">
      <c r="A145" s="163"/>
      <c r="B145" s="146" t="s">
        <v>510</v>
      </c>
      <c r="C145" s="180">
        <v>0</v>
      </c>
      <c r="D145" s="180">
        <v>0</v>
      </c>
    </row>
    <row r="146" spans="1:4" ht="16" thickBot="1">
      <c r="A146" s="163"/>
      <c r="B146" s="256" t="s">
        <v>508</v>
      </c>
      <c r="C146" s="171">
        <f>SUM(C144:C145)</f>
        <v>0</v>
      </c>
      <c r="D146" s="171">
        <f>SUM(D144:D145)</f>
        <v>0</v>
      </c>
    </row>
    <row r="147" spans="1:4" ht="38" customHeight="1" thickTop="1">
      <c r="A147" s="257">
        <v>14.3</v>
      </c>
      <c r="B147" s="319" t="s">
        <v>382</v>
      </c>
      <c r="C147" s="319"/>
      <c r="D147" s="319"/>
    </row>
    <row r="148" spans="1:4" ht="62.5" customHeight="1">
      <c r="A148" s="163"/>
      <c r="B148" s="319" t="s">
        <v>383</v>
      </c>
      <c r="C148" s="319"/>
      <c r="D148" s="319"/>
    </row>
    <row r="149" spans="1:4">
      <c r="A149" s="163"/>
      <c r="B149" s="86"/>
      <c r="C149" s="86"/>
      <c r="D149" s="86"/>
    </row>
    <row r="150" spans="1:4">
      <c r="A150" s="163">
        <f>A125+1</f>
        <v>15</v>
      </c>
      <c r="B150" s="117" t="s">
        <v>60</v>
      </c>
      <c r="C150" s="218" t="s">
        <v>333</v>
      </c>
      <c r="D150" s="218" t="s">
        <v>334</v>
      </c>
    </row>
    <row r="151" spans="1:4">
      <c r="A151" s="163"/>
      <c r="B151" s="117" t="s">
        <v>386</v>
      </c>
      <c r="C151" s="86"/>
      <c r="D151" s="86"/>
    </row>
    <row r="152" spans="1:4">
      <c r="A152" s="163"/>
      <c r="B152" s="86" t="s">
        <v>384</v>
      </c>
      <c r="C152" s="180">
        <v>0</v>
      </c>
      <c r="D152" s="180">
        <v>0</v>
      </c>
    </row>
    <row r="153" spans="1:4">
      <c r="A153" s="163"/>
      <c r="B153" s="86" t="s">
        <v>511</v>
      </c>
      <c r="C153" s="180">
        <v>0</v>
      </c>
      <c r="D153" s="180">
        <v>0</v>
      </c>
    </row>
    <row r="154" spans="1:4" ht="16" thickBot="1">
      <c r="A154" s="163"/>
      <c r="B154" s="259" t="s">
        <v>518</v>
      </c>
      <c r="C154" s="171">
        <f>C152-C153</f>
        <v>0</v>
      </c>
      <c r="D154" s="171">
        <f>D152-D153</f>
        <v>0</v>
      </c>
    </row>
    <row r="155" spans="1:4" ht="16" thickTop="1">
      <c r="A155" s="163"/>
      <c r="B155" s="86" t="s">
        <v>385</v>
      </c>
      <c r="C155" s="180">
        <v>0</v>
      </c>
      <c r="D155" s="180">
        <v>0</v>
      </c>
    </row>
    <row r="156" spans="1:4">
      <c r="A156" s="163"/>
      <c r="B156" s="86" t="s">
        <v>511</v>
      </c>
      <c r="C156" s="180">
        <v>0</v>
      </c>
      <c r="D156" s="180">
        <v>0</v>
      </c>
    </row>
    <row r="157" spans="1:4" ht="16" thickBot="1">
      <c r="A157" s="163"/>
      <c r="B157" s="259" t="s">
        <v>180</v>
      </c>
      <c r="C157" s="171">
        <f>C155-C156</f>
        <v>0</v>
      </c>
      <c r="D157" s="171">
        <f>D155-D156</f>
        <v>0</v>
      </c>
    </row>
    <row r="158" spans="1:4" ht="16" thickTop="1">
      <c r="A158" s="163"/>
      <c r="B158" s="86" t="s">
        <v>512</v>
      </c>
      <c r="C158" s="180"/>
      <c r="D158" s="180"/>
    </row>
    <row r="159" spans="1:4">
      <c r="A159" s="163"/>
      <c r="B159" s="258" t="s">
        <v>513</v>
      </c>
      <c r="C159" s="180">
        <v>0</v>
      </c>
      <c r="D159" s="180">
        <v>0</v>
      </c>
    </row>
    <row r="160" spans="1:4">
      <c r="A160" s="163"/>
      <c r="B160" s="258" t="s">
        <v>514</v>
      </c>
      <c r="C160" s="180">
        <v>0</v>
      </c>
      <c r="D160" s="180">
        <v>0</v>
      </c>
    </row>
    <row r="161" spans="1:4">
      <c r="A161" s="163"/>
      <c r="B161" s="258" t="s">
        <v>517</v>
      </c>
      <c r="C161" s="180">
        <v>0</v>
      </c>
      <c r="D161" s="180">
        <v>0</v>
      </c>
    </row>
    <row r="162" spans="1:4">
      <c r="A162" s="163"/>
      <c r="B162" s="258" t="s">
        <v>516</v>
      </c>
      <c r="C162" s="180">
        <v>0</v>
      </c>
      <c r="D162" s="180">
        <v>0</v>
      </c>
    </row>
    <row r="163" spans="1:4">
      <c r="A163" s="163"/>
      <c r="B163" s="258" t="s">
        <v>515</v>
      </c>
      <c r="C163" s="180">
        <v>0</v>
      </c>
      <c r="D163" s="180">
        <v>0</v>
      </c>
    </row>
    <row r="164" spans="1:4" ht="16" thickBot="1">
      <c r="A164" s="163"/>
      <c r="B164" s="259" t="s">
        <v>185</v>
      </c>
      <c r="C164" s="171">
        <f>SUM(C159:C163)</f>
        <v>0</v>
      </c>
      <c r="D164" s="171">
        <f>SUM(D159:D163)</f>
        <v>0</v>
      </c>
    </row>
    <row r="165" spans="1:4" ht="16.5" thickTop="1" thickBot="1">
      <c r="A165" s="163"/>
      <c r="B165" s="160" t="s">
        <v>436</v>
      </c>
      <c r="C165" s="171">
        <f>C154+C157+C164</f>
        <v>0</v>
      </c>
      <c r="D165" s="171">
        <f>D154+D157+D164</f>
        <v>0</v>
      </c>
    </row>
    <row r="166" spans="1:4" ht="16" thickTop="1">
      <c r="A166" s="163"/>
      <c r="B166" s="160"/>
      <c r="C166" s="86"/>
      <c r="D166" s="86"/>
    </row>
    <row r="167" spans="1:4">
      <c r="A167" s="163">
        <f>A150+1</f>
        <v>16</v>
      </c>
      <c r="B167" s="160" t="s">
        <v>390</v>
      </c>
      <c r="C167" s="218" t="s">
        <v>333</v>
      </c>
      <c r="D167" s="218" t="s">
        <v>334</v>
      </c>
    </row>
    <row r="168" spans="1:4">
      <c r="A168" s="163"/>
      <c r="B168" s="86" t="s">
        <v>9</v>
      </c>
      <c r="C168" s="180">
        <v>0</v>
      </c>
      <c r="D168" s="180">
        <v>0</v>
      </c>
    </row>
    <row r="169" spans="1:4">
      <c r="A169" s="163"/>
      <c r="B169" s="86" t="s">
        <v>387</v>
      </c>
      <c r="C169" s="180">
        <v>0</v>
      </c>
      <c r="D169" s="180">
        <v>0</v>
      </c>
    </row>
    <row r="170" spans="1:4">
      <c r="A170" s="163"/>
      <c r="B170" s="86" t="s">
        <v>265</v>
      </c>
      <c r="C170" s="180">
        <v>0</v>
      </c>
      <c r="D170" s="180">
        <v>0</v>
      </c>
    </row>
    <row r="171" spans="1:4" ht="16" thickBot="1">
      <c r="A171" s="163"/>
      <c r="B171" s="160" t="s">
        <v>1</v>
      </c>
      <c r="C171" s="171">
        <f>SUM(C168:C170)</f>
        <v>0</v>
      </c>
      <c r="D171" s="171">
        <f>SUM(D168:D170)</f>
        <v>0</v>
      </c>
    </row>
    <row r="172" spans="1:4" ht="16" thickTop="1">
      <c r="A172" s="163"/>
      <c r="B172" s="86"/>
      <c r="C172" s="86"/>
      <c r="D172" s="86"/>
    </row>
    <row r="173" spans="1:4">
      <c r="A173" s="163">
        <f>A167+1</f>
        <v>17</v>
      </c>
      <c r="B173" s="117" t="s">
        <v>248</v>
      </c>
      <c r="C173" s="218" t="s">
        <v>333</v>
      </c>
      <c r="D173" s="218" t="s">
        <v>334</v>
      </c>
    </row>
    <row r="174" spans="1:4" ht="31">
      <c r="A174" s="163"/>
      <c r="B174" s="117" t="s">
        <v>519</v>
      </c>
      <c r="C174" s="218"/>
      <c r="D174" s="218"/>
    </row>
    <row r="175" spans="1:4">
      <c r="A175" s="163"/>
      <c r="B175" s="119" t="s">
        <v>13</v>
      </c>
      <c r="C175" s="24">
        <v>0</v>
      </c>
      <c r="D175" s="24">
        <v>0</v>
      </c>
    </row>
    <row r="176" spans="1:4">
      <c r="A176" s="163"/>
      <c r="B176" s="255" t="s">
        <v>499</v>
      </c>
      <c r="C176" s="24"/>
      <c r="D176" s="24"/>
    </row>
    <row r="177" spans="1:4">
      <c r="A177" s="163"/>
      <c r="B177" s="131" t="s">
        <v>501</v>
      </c>
      <c r="C177" s="24"/>
      <c r="D177" s="24"/>
    </row>
    <row r="178" spans="1:4" ht="31">
      <c r="A178" s="163"/>
      <c r="B178" s="131" t="s">
        <v>502</v>
      </c>
      <c r="C178" s="24"/>
      <c r="D178" s="24"/>
    </row>
    <row r="179" spans="1:4">
      <c r="A179" s="163"/>
      <c r="B179" s="119" t="s">
        <v>388</v>
      </c>
      <c r="C179" s="24">
        <v>0</v>
      </c>
      <c r="D179" s="24">
        <v>0</v>
      </c>
    </row>
    <row r="180" spans="1:4">
      <c r="A180" s="163"/>
      <c r="B180" s="119" t="s">
        <v>389</v>
      </c>
      <c r="C180" s="24">
        <v>0</v>
      </c>
      <c r="D180" s="24">
        <v>0</v>
      </c>
    </row>
    <row r="181" spans="1:4">
      <c r="A181" s="163"/>
      <c r="B181" s="119" t="s">
        <v>380</v>
      </c>
      <c r="C181" s="24">
        <v>0</v>
      </c>
      <c r="D181" s="24">
        <v>0</v>
      </c>
    </row>
    <row r="182" spans="1:4">
      <c r="A182" s="163"/>
      <c r="B182" s="119" t="s">
        <v>379</v>
      </c>
      <c r="C182" s="24">
        <v>0</v>
      </c>
      <c r="D182" s="24">
        <v>0</v>
      </c>
    </row>
    <row r="183" spans="1:4">
      <c r="A183" s="163"/>
      <c r="B183" s="119" t="s">
        <v>520</v>
      </c>
      <c r="C183" s="24">
        <v>0</v>
      </c>
      <c r="D183" s="24">
        <v>0</v>
      </c>
    </row>
    <row r="184" spans="1:4" ht="16" thickBot="1">
      <c r="A184" s="163"/>
      <c r="B184" s="117" t="s">
        <v>1</v>
      </c>
      <c r="C184" s="171">
        <f>SUM(C175:C183)</f>
        <v>0</v>
      </c>
      <c r="D184" s="171">
        <f>SUM(D175:D183)</f>
        <v>0</v>
      </c>
    </row>
    <row r="185" spans="1:4" ht="83.5" customHeight="1" thickTop="1">
      <c r="A185" s="163"/>
      <c r="B185" s="319" t="s">
        <v>496</v>
      </c>
      <c r="C185" s="319"/>
      <c r="D185" s="319"/>
    </row>
    <row r="186" spans="1:4">
      <c r="A186" s="163"/>
      <c r="B186" s="319" t="s">
        <v>391</v>
      </c>
      <c r="C186" s="319"/>
      <c r="D186" s="319"/>
    </row>
    <row r="187" spans="1:4" ht="78.5" customHeight="1">
      <c r="A187" s="163"/>
      <c r="B187" s="86" t="s">
        <v>383</v>
      </c>
      <c r="C187" s="86"/>
      <c r="D187" s="86"/>
    </row>
    <row r="188" spans="1:4">
      <c r="A188" s="163"/>
      <c r="B188" s="86"/>
      <c r="C188" s="86"/>
      <c r="D188" s="86"/>
    </row>
    <row r="189" spans="1:4">
      <c r="A189" s="163">
        <f>A173+1</f>
        <v>18</v>
      </c>
      <c r="B189" s="117" t="s">
        <v>20</v>
      </c>
      <c r="C189" s="218" t="s">
        <v>333</v>
      </c>
      <c r="D189" s="218" t="s">
        <v>334</v>
      </c>
    </row>
    <row r="190" spans="1:4">
      <c r="A190" s="163"/>
      <c r="B190" s="117" t="s">
        <v>198</v>
      </c>
      <c r="C190" s="24"/>
      <c r="D190" s="24"/>
    </row>
    <row r="191" spans="1:4">
      <c r="A191" s="163"/>
      <c r="B191" s="119" t="s">
        <v>6</v>
      </c>
      <c r="C191" s="23">
        <v>0</v>
      </c>
      <c r="D191" s="23">
        <v>0</v>
      </c>
    </row>
    <row r="192" spans="1:4">
      <c r="A192" s="163"/>
      <c r="B192" s="110" t="s">
        <v>273</v>
      </c>
      <c r="C192" s="23">
        <v>0</v>
      </c>
      <c r="D192" s="23">
        <v>0</v>
      </c>
    </row>
    <row r="193" spans="1:4">
      <c r="A193" s="163"/>
      <c r="B193" s="110" t="s">
        <v>7</v>
      </c>
      <c r="C193" s="23">
        <v>0</v>
      </c>
      <c r="D193" s="23">
        <v>0</v>
      </c>
    </row>
    <row r="194" spans="1:4">
      <c r="A194" s="163"/>
      <c r="B194" s="110" t="s">
        <v>274</v>
      </c>
      <c r="C194" s="23">
        <v>0</v>
      </c>
      <c r="D194" s="23">
        <v>0</v>
      </c>
    </row>
    <row r="195" spans="1:4">
      <c r="A195" s="163"/>
      <c r="B195" s="119" t="s">
        <v>29</v>
      </c>
      <c r="C195" s="23">
        <v>0</v>
      </c>
      <c r="D195" s="23">
        <v>0</v>
      </c>
    </row>
    <row r="196" spans="1:4">
      <c r="A196" s="163"/>
      <c r="B196" s="119" t="s">
        <v>275</v>
      </c>
      <c r="C196" s="23">
        <v>0</v>
      </c>
      <c r="D196" s="23">
        <v>0</v>
      </c>
    </row>
    <row r="197" spans="1:4">
      <c r="A197" s="163"/>
      <c r="B197" s="119" t="s">
        <v>276</v>
      </c>
      <c r="C197" s="23">
        <v>0</v>
      </c>
      <c r="D197" s="23">
        <v>0</v>
      </c>
    </row>
    <row r="198" spans="1:4" ht="16" thickBot="1">
      <c r="A198" s="163"/>
      <c r="B198" s="170" t="s">
        <v>1</v>
      </c>
      <c r="C198" s="162">
        <f>SUM(C191:C197)</f>
        <v>0</v>
      </c>
      <c r="D198" s="162">
        <f>SUM(D191:D197)</f>
        <v>0</v>
      </c>
    </row>
    <row r="199" spans="1:4" ht="16" thickTop="1">
      <c r="A199" s="163"/>
      <c r="B199" s="86"/>
      <c r="C199" s="86"/>
      <c r="D199" s="86"/>
    </row>
    <row r="200" spans="1:4">
      <c r="A200" s="163">
        <f>A189+1</f>
        <v>19</v>
      </c>
      <c r="B200" s="160" t="s">
        <v>63</v>
      </c>
      <c r="C200" s="218" t="s">
        <v>333</v>
      </c>
      <c r="D200" s="218" t="s">
        <v>334</v>
      </c>
    </row>
    <row r="201" spans="1:4">
      <c r="A201" s="163"/>
      <c r="B201" s="132" t="s">
        <v>386</v>
      </c>
      <c r="C201" s="86"/>
      <c r="D201" s="86"/>
    </row>
    <row r="202" spans="1:4" ht="31">
      <c r="A202" s="163"/>
      <c r="B202" s="86" t="s">
        <v>522</v>
      </c>
      <c r="C202" s="23">
        <v>0</v>
      </c>
      <c r="D202" s="23">
        <v>0</v>
      </c>
    </row>
    <row r="203" spans="1:4">
      <c r="A203" s="163"/>
      <c r="B203" s="86" t="s">
        <v>393</v>
      </c>
      <c r="C203" s="23">
        <v>0</v>
      </c>
      <c r="D203" s="23">
        <v>0</v>
      </c>
    </row>
    <row r="204" spans="1:4" ht="16" thickBot="1">
      <c r="A204" s="163"/>
      <c r="B204" s="259" t="s">
        <v>518</v>
      </c>
      <c r="C204" s="243">
        <f>C202-C203</f>
        <v>0</v>
      </c>
      <c r="D204" s="243">
        <f>D202-D203</f>
        <v>0</v>
      </c>
    </row>
    <row r="205" spans="1:4" ht="16" thickTop="1">
      <c r="A205" s="163"/>
      <c r="B205" s="86" t="s">
        <v>392</v>
      </c>
      <c r="C205" s="23">
        <v>0</v>
      </c>
      <c r="D205" s="23">
        <v>0</v>
      </c>
    </row>
    <row r="206" spans="1:4">
      <c r="A206" s="163"/>
      <c r="B206" s="86" t="s">
        <v>393</v>
      </c>
      <c r="C206" s="23">
        <v>0</v>
      </c>
      <c r="D206" s="23">
        <v>0</v>
      </c>
    </row>
    <row r="207" spans="1:4" ht="16" thickBot="1">
      <c r="A207" s="163"/>
      <c r="B207" s="259" t="s">
        <v>180</v>
      </c>
      <c r="C207" s="243">
        <f>C205-C206</f>
        <v>0</v>
      </c>
      <c r="D207" s="243">
        <f>D205-D206</f>
        <v>0</v>
      </c>
    </row>
    <row r="208" spans="1:4" ht="16" thickTop="1">
      <c r="A208" s="163"/>
      <c r="B208" s="86" t="s">
        <v>298</v>
      </c>
      <c r="C208" s="23">
        <v>0</v>
      </c>
      <c r="D208" s="23">
        <v>0</v>
      </c>
    </row>
    <row r="209" spans="1:4">
      <c r="A209" s="163"/>
      <c r="B209" s="86" t="s">
        <v>523</v>
      </c>
      <c r="C209" s="23">
        <v>0</v>
      </c>
      <c r="D209" s="23">
        <v>0</v>
      </c>
    </row>
    <row r="210" spans="1:4" ht="16" thickBot="1">
      <c r="A210" s="163"/>
      <c r="B210" s="259" t="s">
        <v>185</v>
      </c>
      <c r="C210" s="243">
        <f>SUM(C208:C209)</f>
        <v>0</v>
      </c>
      <c r="D210" s="243">
        <f>SUM(D208:D209)</f>
        <v>0</v>
      </c>
    </row>
    <row r="211" spans="1:4" ht="16.5" thickTop="1" thickBot="1">
      <c r="A211" s="163"/>
      <c r="B211" s="170" t="s">
        <v>436</v>
      </c>
      <c r="C211" s="162">
        <f>C204+C207+C210</f>
        <v>0</v>
      </c>
      <c r="D211" s="162">
        <f>D204+D207+D210</f>
        <v>0</v>
      </c>
    </row>
    <row r="212" spans="1:4" ht="16" thickTop="1">
      <c r="A212" s="163"/>
      <c r="B212" s="86"/>
      <c r="C212" s="86"/>
      <c r="D212" s="86"/>
    </row>
    <row r="213" spans="1:4">
      <c r="A213" s="163">
        <f>A200+1</f>
        <v>20</v>
      </c>
      <c r="B213" s="164" t="s">
        <v>394</v>
      </c>
      <c r="C213" s="218" t="s">
        <v>333</v>
      </c>
      <c r="D213" s="218" t="s">
        <v>334</v>
      </c>
    </row>
    <row r="214" spans="1:4">
      <c r="A214" s="163"/>
      <c r="B214" s="164" t="s">
        <v>277</v>
      </c>
      <c r="C214" s="182"/>
      <c r="D214" s="182"/>
    </row>
    <row r="215" spans="1:4">
      <c r="A215" s="192"/>
      <c r="B215" s="193" t="s">
        <v>395</v>
      </c>
      <c r="C215" s="168"/>
      <c r="D215" s="186"/>
    </row>
    <row r="216" spans="1:4">
      <c r="A216" s="192"/>
      <c r="B216" s="166" t="s">
        <v>327</v>
      </c>
      <c r="C216" s="168">
        <v>0</v>
      </c>
      <c r="D216" s="168">
        <v>0</v>
      </c>
    </row>
    <row r="217" spans="1:4">
      <c r="A217" s="192"/>
      <c r="B217" s="166" t="s">
        <v>411</v>
      </c>
      <c r="C217" s="168">
        <v>0</v>
      </c>
      <c r="D217" s="168">
        <v>0</v>
      </c>
    </row>
    <row r="218" spans="1:4" ht="31">
      <c r="A218" s="192"/>
      <c r="B218" s="194" t="s">
        <v>524</v>
      </c>
      <c r="C218" s="168">
        <v>0</v>
      </c>
      <c r="D218" s="168">
        <v>0</v>
      </c>
    </row>
    <row r="219" spans="1:4">
      <c r="A219" s="192"/>
      <c r="B219" s="195" t="s">
        <v>278</v>
      </c>
      <c r="C219" s="168">
        <v>0</v>
      </c>
      <c r="D219" s="168">
        <v>0</v>
      </c>
    </row>
    <row r="220" spans="1:4">
      <c r="A220" s="192"/>
      <c r="B220" s="195" t="s">
        <v>72</v>
      </c>
      <c r="C220" s="168">
        <v>0</v>
      </c>
      <c r="D220" s="168">
        <v>0</v>
      </c>
    </row>
    <row r="221" spans="1:4" ht="16" thickBot="1">
      <c r="A221" s="192"/>
      <c r="B221" s="170" t="s">
        <v>525</v>
      </c>
      <c r="C221" s="260">
        <f>SUM(C216:C220)</f>
        <v>0</v>
      </c>
      <c r="D221" s="260">
        <f>SUM(D216:D220)</f>
        <v>0</v>
      </c>
    </row>
    <row r="222" spans="1:4" ht="16" thickTop="1">
      <c r="A222" s="209"/>
      <c r="B222" s="208"/>
      <c r="C222" s="177"/>
      <c r="D222" s="177"/>
    </row>
    <row r="223" spans="1:4">
      <c r="A223" s="209"/>
      <c r="B223" s="209" t="s">
        <v>396</v>
      </c>
      <c r="C223" s="177"/>
      <c r="D223" s="177"/>
    </row>
    <row r="224" spans="1:4">
      <c r="A224" s="209"/>
      <c r="B224" s="208" t="s">
        <v>397</v>
      </c>
      <c r="C224" s="168">
        <v>0</v>
      </c>
      <c r="D224" s="168">
        <v>0</v>
      </c>
    </row>
    <row r="225" spans="1:4">
      <c r="A225" s="209"/>
      <c r="B225" s="208" t="s">
        <v>398</v>
      </c>
      <c r="C225" s="168">
        <v>0</v>
      </c>
      <c r="D225" s="168">
        <v>0</v>
      </c>
    </row>
    <row r="226" spans="1:4" ht="31">
      <c r="A226" s="209"/>
      <c r="B226" s="213" t="s">
        <v>399</v>
      </c>
      <c r="C226" s="168">
        <v>0</v>
      </c>
      <c r="D226" s="168">
        <v>0</v>
      </c>
    </row>
    <row r="227" spans="1:4">
      <c r="A227" s="209"/>
      <c r="B227" s="208" t="s">
        <v>400</v>
      </c>
      <c r="C227" s="168">
        <v>0</v>
      </c>
      <c r="D227" s="168">
        <v>0</v>
      </c>
    </row>
    <row r="228" spans="1:4" ht="16" thickBot="1">
      <c r="A228" s="209"/>
      <c r="B228" s="170" t="s">
        <v>328</v>
      </c>
      <c r="C228" s="171">
        <f>SUM(C224:C227)</f>
        <v>0</v>
      </c>
      <c r="D228" s="171">
        <f>SUM(D224:D227)</f>
        <v>0</v>
      </c>
    </row>
    <row r="229" spans="1:4" ht="16.5" thickTop="1" thickBot="1">
      <c r="A229" s="209"/>
      <c r="B229" s="170" t="s">
        <v>521</v>
      </c>
      <c r="C229" s="171">
        <f>C221+C228</f>
        <v>0</v>
      </c>
      <c r="D229" s="171">
        <f>D221+D228</f>
        <v>0</v>
      </c>
    </row>
    <row r="230" spans="1:4" ht="16" thickTop="1">
      <c r="A230" s="209"/>
      <c r="B230" s="208"/>
      <c r="C230" s="210"/>
      <c r="D230" s="210"/>
    </row>
    <row r="231" spans="1:4">
      <c r="A231" s="163">
        <f>A213+1</f>
        <v>21</v>
      </c>
      <c r="B231" s="164" t="s">
        <v>401</v>
      </c>
      <c r="C231" s="218" t="s">
        <v>333</v>
      </c>
      <c r="D231" s="218" t="s">
        <v>334</v>
      </c>
    </row>
    <row r="232" spans="1:4">
      <c r="A232" s="163"/>
      <c r="B232" s="132" t="s">
        <v>386</v>
      </c>
      <c r="C232" s="182"/>
      <c r="D232" s="182"/>
    </row>
    <row r="233" spans="1:4">
      <c r="A233" s="163"/>
      <c r="B233" s="166" t="s">
        <v>402</v>
      </c>
      <c r="C233" s="168">
        <v>0</v>
      </c>
      <c r="D233" s="168">
        <v>0</v>
      </c>
    </row>
    <row r="234" spans="1:4">
      <c r="A234" s="163"/>
      <c r="B234" s="166" t="s">
        <v>403</v>
      </c>
      <c r="C234" s="168">
        <v>0</v>
      </c>
      <c r="D234" s="168">
        <v>0</v>
      </c>
    </row>
    <row r="235" spans="1:4" ht="16" thickBot="1">
      <c r="A235" s="163"/>
      <c r="B235" s="259" t="s">
        <v>518</v>
      </c>
      <c r="C235" s="171">
        <f>C233-C234</f>
        <v>0</v>
      </c>
      <c r="D235" s="171">
        <f>D233-D234</f>
        <v>0</v>
      </c>
    </row>
    <row r="236" spans="1:4" ht="16" thickTop="1">
      <c r="A236" s="163"/>
      <c r="B236" s="166" t="s">
        <v>4</v>
      </c>
      <c r="C236" s="168"/>
      <c r="D236" s="168"/>
    </row>
    <row r="237" spans="1:4">
      <c r="A237" s="163"/>
      <c r="B237" s="258" t="s">
        <v>513</v>
      </c>
      <c r="C237" s="180">
        <v>0</v>
      </c>
      <c r="D237" s="180">
        <v>0</v>
      </c>
    </row>
    <row r="238" spans="1:4">
      <c r="A238" s="163"/>
      <c r="B238" s="258" t="s">
        <v>514</v>
      </c>
      <c r="C238" s="180">
        <v>0</v>
      </c>
      <c r="D238" s="180">
        <v>0</v>
      </c>
    </row>
    <row r="239" spans="1:4">
      <c r="A239" s="163"/>
      <c r="B239" s="258" t="s">
        <v>517</v>
      </c>
      <c r="C239" s="180">
        <v>0</v>
      </c>
      <c r="D239" s="180">
        <v>0</v>
      </c>
    </row>
    <row r="240" spans="1:4">
      <c r="A240" s="163"/>
      <c r="B240" s="258" t="s">
        <v>516</v>
      </c>
      <c r="C240" s="180">
        <v>0</v>
      </c>
      <c r="D240" s="180">
        <v>0</v>
      </c>
    </row>
    <row r="241" spans="1:4">
      <c r="A241" s="163"/>
      <c r="B241" s="258" t="s">
        <v>515</v>
      </c>
      <c r="C241" s="180">
        <v>0</v>
      </c>
      <c r="D241" s="180">
        <v>0</v>
      </c>
    </row>
    <row r="242" spans="1:4" ht="16" thickBot="1">
      <c r="A242" s="209"/>
      <c r="B242" s="259" t="s">
        <v>180</v>
      </c>
      <c r="C242" s="171">
        <f>SUM(C237:C241)</f>
        <v>0</v>
      </c>
      <c r="D242" s="171">
        <f>SUM(D237:D241)</f>
        <v>0</v>
      </c>
    </row>
    <row r="243" spans="1:4" ht="16.5" thickTop="1" thickBot="1">
      <c r="A243" s="209"/>
      <c r="B243" s="160" t="s">
        <v>521</v>
      </c>
      <c r="C243" s="171">
        <f>C232+C235+C242</f>
        <v>0</v>
      </c>
      <c r="D243" s="171">
        <f>D232+D235+D242</f>
        <v>0</v>
      </c>
    </row>
    <row r="244" spans="1:4" ht="16" thickTop="1">
      <c r="A244" s="209"/>
      <c r="B244" s="208"/>
      <c r="C244" s="210"/>
      <c r="D244" s="210"/>
    </row>
    <row r="245" spans="1:4">
      <c r="A245" s="163">
        <f>A231+1</f>
        <v>22</v>
      </c>
      <c r="B245" s="164" t="s">
        <v>16</v>
      </c>
      <c r="C245" s="218" t="s">
        <v>333</v>
      </c>
      <c r="D245" s="218" t="s">
        <v>334</v>
      </c>
    </row>
    <row r="246" spans="1:4">
      <c r="A246" s="163"/>
      <c r="B246" s="86" t="s">
        <v>9</v>
      </c>
      <c r="C246" s="168">
        <v>0</v>
      </c>
      <c r="D246" s="168">
        <v>0</v>
      </c>
    </row>
    <row r="247" spans="1:4">
      <c r="A247" s="163"/>
      <c r="B247" s="86" t="s">
        <v>412</v>
      </c>
      <c r="C247" s="168">
        <v>0</v>
      </c>
      <c r="D247" s="168">
        <v>0</v>
      </c>
    </row>
    <row r="248" spans="1:4">
      <c r="A248" s="163"/>
      <c r="B248" s="86" t="s">
        <v>413</v>
      </c>
      <c r="C248" s="168">
        <v>0</v>
      </c>
      <c r="D248" s="168">
        <v>0</v>
      </c>
    </row>
    <row r="249" spans="1:4">
      <c r="A249" s="163"/>
      <c r="B249" s="86" t="s">
        <v>272</v>
      </c>
      <c r="C249" s="168">
        <v>0</v>
      </c>
      <c r="D249" s="168">
        <v>0</v>
      </c>
    </row>
    <row r="250" spans="1:4" ht="16" thickBot="1">
      <c r="A250" s="209"/>
      <c r="B250" s="170" t="s">
        <v>1</v>
      </c>
      <c r="C250" s="171">
        <f>SUM(C245:C249)</f>
        <v>0</v>
      </c>
      <c r="D250" s="171">
        <f>SUM(D245:D249)</f>
        <v>0</v>
      </c>
    </row>
    <row r="251" spans="1:4" ht="16" thickTop="1">
      <c r="A251" s="209"/>
      <c r="B251" s="208"/>
      <c r="C251" s="210"/>
      <c r="D251" s="210"/>
    </row>
    <row r="252" spans="1:4" ht="32" customHeight="1">
      <c r="A252" s="163">
        <f>A245+1</f>
        <v>23</v>
      </c>
      <c r="B252" s="181" t="s">
        <v>303</v>
      </c>
      <c r="C252" s="196" t="s">
        <v>472</v>
      </c>
      <c r="D252" s="196" t="s">
        <v>472</v>
      </c>
    </row>
    <row r="253" spans="1:4">
      <c r="A253" s="163"/>
      <c r="B253" s="175" t="s">
        <v>404</v>
      </c>
      <c r="C253" s="168">
        <v>0</v>
      </c>
      <c r="D253" s="168">
        <v>0</v>
      </c>
    </row>
    <row r="254" spans="1:4">
      <c r="A254" s="163"/>
      <c r="B254" s="175" t="s">
        <v>405</v>
      </c>
      <c r="C254" s="168">
        <v>0</v>
      </c>
      <c r="D254" s="168">
        <v>0</v>
      </c>
    </row>
    <row r="255" spans="1:4">
      <c r="A255" s="163"/>
      <c r="B255" s="175" t="s">
        <v>406</v>
      </c>
      <c r="C255" s="168">
        <v>0</v>
      </c>
      <c r="D255" s="168">
        <v>0</v>
      </c>
    </row>
    <row r="256" spans="1:4">
      <c r="A256" s="163"/>
      <c r="B256" s="175" t="s">
        <v>408</v>
      </c>
      <c r="C256" s="168">
        <v>0</v>
      </c>
      <c r="D256" s="168">
        <v>0</v>
      </c>
    </row>
    <row r="257" spans="1:4">
      <c r="A257" s="163"/>
      <c r="B257" s="175" t="s">
        <v>409</v>
      </c>
      <c r="C257" s="168">
        <v>0</v>
      </c>
      <c r="D257" s="168">
        <v>0</v>
      </c>
    </row>
    <row r="258" spans="1:4">
      <c r="A258" s="163"/>
      <c r="B258" s="175" t="s">
        <v>407</v>
      </c>
      <c r="C258" s="168">
        <v>0</v>
      </c>
      <c r="D258" s="168">
        <v>0</v>
      </c>
    </row>
    <row r="259" spans="1:4">
      <c r="A259" s="163"/>
      <c r="B259" s="175" t="s">
        <v>414</v>
      </c>
      <c r="C259" s="197">
        <f>SUM(C253:C258)</f>
        <v>0</v>
      </c>
      <c r="D259" s="197">
        <f>SUM(D253:D258)</f>
        <v>0</v>
      </c>
    </row>
    <row r="260" spans="1:4">
      <c r="A260" s="163"/>
      <c r="B260" s="175" t="s">
        <v>279</v>
      </c>
      <c r="C260" s="168">
        <v>0</v>
      </c>
      <c r="D260" s="168">
        <v>0</v>
      </c>
    </row>
    <row r="261" spans="1:4" ht="16" thickBot="1">
      <c r="A261" s="163"/>
      <c r="B261" s="170" t="s">
        <v>415</v>
      </c>
      <c r="C261" s="171">
        <f>C259-C260</f>
        <v>0</v>
      </c>
      <c r="D261" s="171">
        <f>D259-D260</f>
        <v>0</v>
      </c>
    </row>
    <row r="262" spans="1:4" ht="16" thickTop="1">
      <c r="A262" s="209"/>
      <c r="B262" s="208"/>
      <c r="C262" s="210"/>
      <c r="D262" s="210"/>
    </row>
    <row r="263" spans="1:4" ht="31" customHeight="1">
      <c r="A263" s="163">
        <f>A252+1</f>
        <v>24</v>
      </c>
      <c r="B263" s="181" t="s">
        <v>8</v>
      </c>
      <c r="C263" s="165" t="str">
        <f>C252</f>
        <v>For the year ended 31-03-2022</v>
      </c>
      <c r="D263" s="165" t="str">
        <f>D252</f>
        <v>For the year ended 31-03-2022</v>
      </c>
    </row>
    <row r="264" spans="1:4">
      <c r="A264" s="163"/>
      <c r="B264" s="175" t="s">
        <v>10</v>
      </c>
      <c r="C264" s="168">
        <v>0</v>
      </c>
      <c r="D264" s="168">
        <v>0</v>
      </c>
    </row>
    <row r="265" spans="1:4">
      <c r="A265" s="163"/>
      <c r="B265" s="175" t="s">
        <v>410</v>
      </c>
      <c r="C265" s="168">
        <v>0</v>
      </c>
      <c r="D265" s="168">
        <v>0</v>
      </c>
    </row>
    <row r="266" spans="1:4">
      <c r="A266" s="163"/>
      <c r="B266" s="175" t="s">
        <v>416</v>
      </c>
      <c r="C266" s="168">
        <v>0</v>
      </c>
      <c r="D266" s="168">
        <v>0</v>
      </c>
    </row>
    <row r="267" spans="1:4" ht="31">
      <c r="A267" s="163"/>
      <c r="B267" s="188" t="s">
        <v>417</v>
      </c>
      <c r="C267" s="168">
        <v>0</v>
      </c>
      <c r="D267" s="168">
        <v>0</v>
      </c>
    </row>
    <row r="268" spans="1:4" ht="16" thickBot="1">
      <c r="A268" s="209"/>
      <c r="B268" s="198" t="s">
        <v>1</v>
      </c>
      <c r="C268" s="171">
        <f>SUM(C264:C267)</f>
        <v>0</v>
      </c>
      <c r="D268" s="171">
        <f>SUM(D264:D267)</f>
        <v>0</v>
      </c>
    </row>
    <row r="269" spans="1:4" ht="16" thickTop="1">
      <c r="A269" s="209"/>
      <c r="B269" s="214"/>
      <c r="C269" s="210"/>
      <c r="D269" s="210"/>
    </row>
    <row r="270" spans="1:4" ht="31.5" customHeight="1">
      <c r="A270" s="163">
        <f>A263+1</f>
        <v>25</v>
      </c>
      <c r="B270" s="199" t="s">
        <v>418</v>
      </c>
      <c r="C270" s="165" t="str">
        <f>C252</f>
        <v>For the year ended 31-03-2022</v>
      </c>
      <c r="D270" s="165" t="str">
        <f>D252</f>
        <v>For the year ended 31-03-2022</v>
      </c>
    </row>
    <row r="271" spans="1:4" ht="18.5">
      <c r="A271" s="163">
        <v>25.1</v>
      </c>
      <c r="B271" s="200" t="s">
        <v>422</v>
      </c>
      <c r="C271" s="182"/>
      <c r="D271" s="182"/>
    </row>
    <row r="272" spans="1:4">
      <c r="A272" s="163"/>
      <c r="B272" s="201" t="s">
        <v>419</v>
      </c>
      <c r="C272" s="168">
        <v>0</v>
      </c>
      <c r="D272" s="168">
        <v>0</v>
      </c>
    </row>
    <row r="273" spans="1:4">
      <c r="A273" s="163"/>
      <c r="B273" s="201" t="s">
        <v>420</v>
      </c>
      <c r="C273" s="168">
        <v>0</v>
      </c>
      <c r="D273" s="168">
        <v>0</v>
      </c>
    </row>
    <row r="274" spans="1:4">
      <c r="A274" s="163"/>
      <c r="B274" s="201" t="s">
        <v>421</v>
      </c>
      <c r="C274" s="168">
        <v>0</v>
      </c>
      <c r="D274" s="168">
        <v>0</v>
      </c>
    </row>
    <row r="275" spans="1:4" ht="16" thickBot="1">
      <c r="A275" s="163"/>
      <c r="B275" s="201" t="s">
        <v>422</v>
      </c>
      <c r="C275" s="171">
        <f>C272+C273-C274</f>
        <v>0</v>
      </c>
      <c r="D275" s="171">
        <f>D272+D273-D274</f>
        <v>0</v>
      </c>
    </row>
    <row r="276" spans="1:4" ht="16" thickTop="1">
      <c r="A276" s="163"/>
      <c r="B276" s="199"/>
      <c r="C276" s="182"/>
      <c r="D276" s="182"/>
    </row>
    <row r="277" spans="1:4" ht="18.5">
      <c r="A277" s="163"/>
      <c r="B277" s="200" t="s">
        <v>423</v>
      </c>
      <c r="C277" s="182"/>
      <c r="D277" s="182"/>
    </row>
    <row r="278" spans="1:4">
      <c r="A278" s="163"/>
      <c r="B278" s="201" t="s">
        <v>419</v>
      </c>
      <c r="C278" s="168">
        <v>0</v>
      </c>
      <c r="D278" s="168">
        <v>0</v>
      </c>
    </row>
    <row r="279" spans="1:4">
      <c r="A279" s="163"/>
      <c r="B279" s="201" t="s">
        <v>420</v>
      </c>
      <c r="C279" s="168">
        <v>0</v>
      </c>
      <c r="D279" s="168">
        <v>0</v>
      </c>
    </row>
    <row r="280" spans="1:4">
      <c r="A280" s="163"/>
      <c r="B280" s="201" t="s">
        <v>421</v>
      </c>
      <c r="C280" s="168">
        <v>0</v>
      </c>
      <c r="D280" s="168">
        <v>0</v>
      </c>
    </row>
    <row r="281" spans="1:4" ht="16" thickBot="1">
      <c r="A281" s="163"/>
      <c r="B281" s="201" t="s">
        <v>424</v>
      </c>
      <c r="C281" s="171">
        <f>C278+C279-C280</f>
        <v>0</v>
      </c>
      <c r="D281" s="171">
        <f>D278+D279-D280</f>
        <v>0</v>
      </c>
    </row>
    <row r="282" spans="1:4" ht="16" thickTop="1">
      <c r="A282" s="163"/>
      <c r="B282" s="199"/>
      <c r="C282" s="182"/>
      <c r="D282" s="182"/>
    </row>
    <row r="283" spans="1:4">
      <c r="A283" s="163"/>
      <c r="B283" s="202" t="s">
        <v>426</v>
      </c>
      <c r="C283" s="182"/>
      <c r="D283" s="182"/>
    </row>
    <row r="284" spans="1:4">
      <c r="A284" s="163"/>
      <c r="B284" s="201" t="s">
        <v>419</v>
      </c>
      <c r="C284" s="168">
        <v>0</v>
      </c>
      <c r="D284" s="168">
        <v>0</v>
      </c>
    </row>
    <row r="285" spans="1:4">
      <c r="A285" s="163"/>
      <c r="B285" s="201" t="s">
        <v>420</v>
      </c>
      <c r="C285" s="168">
        <v>0</v>
      </c>
      <c r="D285" s="168">
        <v>0</v>
      </c>
    </row>
    <row r="286" spans="1:4">
      <c r="A286" s="163"/>
      <c r="B286" s="201" t="s">
        <v>421</v>
      </c>
      <c r="C286" s="168">
        <v>0</v>
      </c>
      <c r="D286" s="168">
        <v>0</v>
      </c>
    </row>
    <row r="287" spans="1:4" ht="16" thickBot="1">
      <c r="A287" s="163"/>
      <c r="B287" s="201" t="s">
        <v>425</v>
      </c>
      <c r="C287" s="171">
        <f>C284+C285-C286</f>
        <v>0</v>
      </c>
      <c r="D287" s="171">
        <f>D284+D285-D286</f>
        <v>0</v>
      </c>
    </row>
    <row r="288" spans="1:4" ht="16.5" thickTop="1" thickBot="1">
      <c r="A288" s="163"/>
      <c r="B288" s="203" t="s">
        <v>435</v>
      </c>
      <c r="C288" s="189">
        <f>C275+C281+C287</f>
        <v>0</v>
      </c>
      <c r="D288" s="189">
        <f>D275+D281+D287</f>
        <v>0</v>
      </c>
    </row>
    <row r="289" spans="1:4" ht="16" thickTop="1">
      <c r="A289" s="163"/>
      <c r="B289" s="199"/>
      <c r="C289" s="182"/>
      <c r="D289" s="182"/>
    </row>
    <row r="290" spans="1:4" ht="18.5">
      <c r="A290" s="163">
        <v>25.2</v>
      </c>
      <c r="B290" s="200" t="s">
        <v>427</v>
      </c>
      <c r="C290" s="182"/>
      <c r="D290" s="182"/>
    </row>
    <row r="291" spans="1:4">
      <c r="A291" s="163"/>
      <c r="B291" s="201" t="s">
        <v>428</v>
      </c>
      <c r="C291" s="168">
        <v>0</v>
      </c>
      <c r="D291" s="168">
        <v>0</v>
      </c>
    </row>
    <row r="292" spans="1:4">
      <c r="A292" s="163"/>
      <c r="B292" s="201" t="s">
        <v>429</v>
      </c>
      <c r="C292" s="168">
        <v>0</v>
      </c>
      <c r="D292" s="168">
        <v>0</v>
      </c>
    </row>
    <row r="293" spans="1:4" ht="16" thickBot="1">
      <c r="A293" s="163"/>
      <c r="B293" s="203" t="s">
        <v>328</v>
      </c>
      <c r="C293" s="171">
        <f>SUM(C291:C292)</f>
        <v>0</v>
      </c>
      <c r="D293" s="171">
        <f>SUM(D291:D292)</f>
        <v>0</v>
      </c>
    </row>
    <row r="294" spans="1:4" ht="16" thickTop="1">
      <c r="A294" s="163"/>
      <c r="B294" s="201"/>
      <c r="C294" s="182"/>
      <c r="D294" s="182"/>
    </row>
    <row r="295" spans="1:4" ht="31">
      <c r="A295" s="163">
        <v>25.3</v>
      </c>
      <c r="B295" s="199" t="s">
        <v>73</v>
      </c>
      <c r="C295" s="182"/>
      <c r="D295" s="182"/>
    </row>
    <row r="296" spans="1:4">
      <c r="A296" s="163"/>
      <c r="B296" s="203" t="s">
        <v>430</v>
      </c>
      <c r="C296" s="182"/>
      <c r="D296" s="182"/>
    </row>
    <row r="297" spans="1:4">
      <c r="A297" s="163"/>
      <c r="B297" s="201" t="s">
        <v>431</v>
      </c>
      <c r="C297" s="168">
        <v>0</v>
      </c>
      <c r="D297" s="168">
        <v>0</v>
      </c>
    </row>
    <row r="298" spans="1:4">
      <c r="A298" s="163"/>
      <c r="B298" s="201" t="s">
        <v>11</v>
      </c>
      <c r="C298" s="168">
        <v>0</v>
      </c>
      <c r="D298" s="168">
        <v>0</v>
      </c>
    </row>
    <row r="299" spans="1:4">
      <c r="A299" s="163"/>
      <c r="B299" s="201" t="s">
        <v>432</v>
      </c>
      <c r="C299" s="168">
        <v>0</v>
      </c>
      <c r="D299" s="168">
        <v>0</v>
      </c>
    </row>
    <row r="300" spans="1:4" ht="16" thickBot="1">
      <c r="A300" s="163"/>
      <c r="B300" s="201"/>
      <c r="C300" s="171">
        <f>SUM(C297:C299)</f>
        <v>0</v>
      </c>
      <c r="D300" s="171">
        <f>SUM(D297:D299)</f>
        <v>0</v>
      </c>
    </row>
    <row r="301" spans="1:4" ht="16" thickTop="1">
      <c r="A301" s="163"/>
      <c r="B301" s="203" t="s">
        <v>433</v>
      </c>
      <c r="C301" s="180"/>
      <c r="D301" s="180"/>
    </row>
    <row r="302" spans="1:4">
      <c r="A302" s="163"/>
      <c r="B302" s="201" t="s">
        <v>431</v>
      </c>
      <c r="C302" s="168">
        <v>0</v>
      </c>
      <c r="D302" s="168">
        <v>0</v>
      </c>
    </row>
    <row r="303" spans="1:4">
      <c r="A303" s="163"/>
      <c r="B303" s="201" t="s">
        <v>11</v>
      </c>
      <c r="C303" s="168">
        <v>0</v>
      </c>
      <c r="D303" s="168">
        <v>0</v>
      </c>
    </row>
    <row r="304" spans="1:4">
      <c r="A304" s="163"/>
      <c r="B304" s="201" t="s">
        <v>432</v>
      </c>
      <c r="C304" s="168">
        <v>0</v>
      </c>
      <c r="D304" s="168">
        <v>0</v>
      </c>
    </row>
    <row r="305" spans="1:4">
      <c r="A305" s="163"/>
      <c r="B305" s="201"/>
      <c r="C305" s="204">
        <f>SUM(C302:C304)</f>
        <v>0</v>
      </c>
      <c r="D305" s="204">
        <f>SUM(D302:D304)</f>
        <v>0</v>
      </c>
    </row>
    <row r="306" spans="1:4" ht="31">
      <c r="A306" s="163"/>
      <c r="B306" s="203" t="s">
        <v>434</v>
      </c>
      <c r="C306" s="205">
        <f>C305-C300</f>
        <v>0</v>
      </c>
      <c r="D306" s="205">
        <f>D305-D300</f>
        <v>0</v>
      </c>
    </row>
    <row r="307" spans="1:4" ht="16" thickBot="1">
      <c r="A307" s="163"/>
      <c r="B307" s="203" t="s">
        <v>436</v>
      </c>
      <c r="C307" s="206">
        <f>C288+C293+C306</f>
        <v>0</v>
      </c>
      <c r="D307" s="206">
        <f>D288+D293+D306</f>
        <v>0</v>
      </c>
    </row>
    <row r="308" spans="1:4" ht="16" thickTop="1">
      <c r="A308" s="163"/>
      <c r="B308" s="201"/>
      <c r="C308" s="182"/>
      <c r="D308" s="182"/>
    </row>
    <row r="309" spans="1:4" ht="29" customHeight="1">
      <c r="A309" s="163">
        <f>A270+1</f>
        <v>26</v>
      </c>
      <c r="B309" s="203" t="s">
        <v>437</v>
      </c>
      <c r="C309" s="165" t="str">
        <f>C252</f>
        <v>For the year ended 31-03-2022</v>
      </c>
      <c r="D309" s="165" t="str">
        <f>D252</f>
        <v>For the year ended 31-03-2022</v>
      </c>
    </row>
    <row r="310" spans="1:4">
      <c r="A310" s="163"/>
      <c r="B310" s="199" t="s">
        <v>438</v>
      </c>
      <c r="C310" s="182"/>
      <c r="D310" s="182"/>
    </row>
    <row r="311" spans="1:4">
      <c r="A311" s="209"/>
      <c r="B311" s="167" t="s">
        <v>439</v>
      </c>
      <c r="C311" s="168">
        <v>0</v>
      </c>
      <c r="D311" s="168">
        <v>0</v>
      </c>
    </row>
    <row r="312" spans="1:4">
      <c r="A312" s="209"/>
      <c r="B312" s="167" t="s">
        <v>440</v>
      </c>
      <c r="C312" s="168">
        <v>0</v>
      </c>
      <c r="D312" s="168">
        <v>0</v>
      </c>
    </row>
    <row r="313" spans="1:4">
      <c r="A313" s="209"/>
      <c r="B313" s="167" t="s">
        <v>441</v>
      </c>
      <c r="C313" s="168">
        <v>0</v>
      </c>
      <c r="D313" s="168">
        <v>0</v>
      </c>
    </row>
    <row r="314" spans="1:4" ht="16" thickBot="1">
      <c r="A314" s="209"/>
      <c r="B314" s="170" t="s">
        <v>1</v>
      </c>
      <c r="C314" s="171">
        <f>SUM(C311:C313)</f>
        <v>0</v>
      </c>
      <c r="D314" s="171">
        <f>SUM(D311:D313)</f>
        <v>0</v>
      </c>
    </row>
    <row r="315" spans="1:4" ht="16" thickTop="1">
      <c r="A315" s="209"/>
      <c r="B315" s="208"/>
      <c r="C315" s="210"/>
      <c r="D315" s="210"/>
    </row>
    <row r="316" spans="1:4" ht="29.5" customHeight="1">
      <c r="A316" s="163">
        <f>A309+1</f>
        <v>27</v>
      </c>
      <c r="B316" s="181" t="s">
        <v>442</v>
      </c>
      <c r="C316" s="165" t="str">
        <f>C309</f>
        <v>For the year ended 31-03-2022</v>
      </c>
      <c r="D316" s="165" t="str">
        <f>D309</f>
        <v>For the year ended 31-03-2022</v>
      </c>
    </row>
    <row r="317" spans="1:4">
      <c r="A317" s="209"/>
      <c r="B317" s="167" t="s">
        <v>443</v>
      </c>
      <c r="C317" s="168">
        <v>0</v>
      </c>
      <c r="D317" s="168">
        <v>0</v>
      </c>
    </row>
    <row r="318" spans="1:4">
      <c r="A318" s="209"/>
      <c r="B318" s="167" t="s">
        <v>444</v>
      </c>
      <c r="C318" s="168">
        <v>0</v>
      </c>
      <c r="D318" s="168">
        <v>0</v>
      </c>
    </row>
    <row r="319" spans="1:4">
      <c r="A319" s="209"/>
      <c r="B319" s="167" t="s">
        <v>445</v>
      </c>
      <c r="C319" s="168">
        <v>0</v>
      </c>
      <c r="D319" s="168">
        <v>0</v>
      </c>
    </row>
    <row r="320" spans="1:4" ht="31">
      <c r="A320" s="209"/>
      <c r="B320" s="169" t="s">
        <v>446</v>
      </c>
      <c r="C320" s="168">
        <v>0</v>
      </c>
      <c r="D320" s="168">
        <v>0</v>
      </c>
    </row>
    <row r="321" spans="1:4" ht="16" thickBot="1">
      <c r="A321" s="209"/>
      <c r="B321" s="170" t="s">
        <v>1</v>
      </c>
      <c r="C321" s="171">
        <f>SUM(C317:C320)</f>
        <v>0</v>
      </c>
      <c r="D321" s="171">
        <f>SUM(D317:D320)</f>
        <v>0</v>
      </c>
    </row>
    <row r="322" spans="1:4" ht="16" thickTop="1">
      <c r="A322" s="209"/>
      <c r="B322" s="208"/>
      <c r="C322" s="210"/>
      <c r="D322" s="210"/>
    </row>
    <row r="323" spans="1:4" ht="33" customHeight="1">
      <c r="A323" s="215">
        <f>A316+1</f>
        <v>28</v>
      </c>
      <c r="B323" s="209" t="s">
        <v>447</v>
      </c>
      <c r="C323" s="165" t="str">
        <f>C316</f>
        <v>For the year ended 31-03-2022</v>
      </c>
      <c r="D323" s="165" t="str">
        <f>D316</f>
        <v>For the year ended 31-03-2022</v>
      </c>
    </row>
    <row r="324" spans="1:4">
      <c r="A324" s="215"/>
      <c r="B324" s="216" t="s">
        <v>448</v>
      </c>
      <c r="C324" s="210">
        <v>0</v>
      </c>
      <c r="D324" s="210">
        <v>0</v>
      </c>
    </row>
    <row r="325" spans="1:4">
      <c r="A325" s="215"/>
      <c r="B325" s="216" t="s">
        <v>449</v>
      </c>
      <c r="C325" s="210">
        <v>0</v>
      </c>
      <c r="D325" s="210">
        <v>0</v>
      </c>
    </row>
    <row r="326" spans="1:4" ht="16" thickBot="1">
      <c r="A326" s="215"/>
      <c r="B326" s="208"/>
      <c r="C326" s="171">
        <f>SUM(C324:C325)</f>
        <v>0</v>
      </c>
      <c r="D326" s="171">
        <f>SUM(D324:D325)</f>
        <v>0</v>
      </c>
    </row>
    <row r="327" spans="1:4" ht="16" thickTop="1">
      <c r="A327" s="215"/>
      <c r="B327" s="208"/>
      <c r="C327" s="210"/>
      <c r="D327" s="210"/>
    </row>
    <row r="328" spans="1:4" ht="30.5" customHeight="1">
      <c r="A328" s="163">
        <f>A323+1</f>
        <v>29</v>
      </c>
      <c r="B328" s="164" t="s">
        <v>68</v>
      </c>
      <c r="C328" s="165" t="str">
        <f>C323</f>
        <v>For the year ended 31-03-2022</v>
      </c>
      <c r="D328" s="165" t="str">
        <f>D323</f>
        <v>For the year ended 31-03-2022</v>
      </c>
    </row>
    <row r="329" spans="1:4">
      <c r="A329" s="164"/>
      <c r="B329" s="167" t="s">
        <v>450</v>
      </c>
      <c r="C329" s="168">
        <v>0</v>
      </c>
      <c r="D329" s="168">
        <v>0</v>
      </c>
    </row>
    <row r="330" spans="1:4">
      <c r="A330" s="164"/>
      <c r="B330" s="167" t="s">
        <v>451</v>
      </c>
      <c r="C330" s="168">
        <v>0</v>
      </c>
      <c r="D330" s="168">
        <v>0</v>
      </c>
    </row>
    <row r="331" spans="1:4">
      <c r="A331" s="164"/>
      <c r="B331" s="167" t="s">
        <v>5</v>
      </c>
      <c r="C331" s="168">
        <v>0</v>
      </c>
      <c r="D331" s="168">
        <v>0</v>
      </c>
    </row>
    <row r="332" spans="1:4">
      <c r="A332" s="164"/>
      <c r="B332" s="167" t="s">
        <v>452</v>
      </c>
      <c r="C332" s="168">
        <v>0</v>
      </c>
      <c r="D332" s="168">
        <v>0</v>
      </c>
    </row>
    <row r="333" spans="1:4">
      <c r="A333" s="164"/>
      <c r="B333" s="167" t="s">
        <v>453</v>
      </c>
      <c r="C333" s="168">
        <v>0</v>
      </c>
      <c r="D333" s="168">
        <v>0</v>
      </c>
    </row>
    <row r="334" spans="1:4">
      <c r="A334" s="164"/>
      <c r="B334" s="167" t="s">
        <v>74</v>
      </c>
      <c r="C334" s="168">
        <v>0</v>
      </c>
      <c r="D334" s="168">
        <v>0</v>
      </c>
    </row>
    <row r="335" spans="1:4">
      <c r="A335" s="164"/>
      <c r="B335" s="167" t="s">
        <v>454</v>
      </c>
      <c r="C335" s="168">
        <v>0</v>
      </c>
      <c r="D335" s="168">
        <v>0</v>
      </c>
    </row>
    <row r="336" spans="1:4">
      <c r="A336" s="164"/>
      <c r="B336" s="167" t="s">
        <v>455</v>
      </c>
      <c r="C336" s="168">
        <v>0</v>
      </c>
      <c r="D336" s="168">
        <v>0</v>
      </c>
    </row>
    <row r="337" spans="1:4">
      <c r="A337" s="164"/>
      <c r="B337" s="167" t="s">
        <v>456</v>
      </c>
      <c r="C337" s="168">
        <v>0</v>
      </c>
      <c r="D337" s="168">
        <v>0</v>
      </c>
    </row>
    <row r="338" spans="1:4">
      <c r="A338" s="164"/>
      <c r="B338" s="169" t="s">
        <v>457</v>
      </c>
      <c r="C338" s="168">
        <f>C360</f>
        <v>0</v>
      </c>
      <c r="D338" s="168">
        <f>D360</f>
        <v>0</v>
      </c>
    </row>
    <row r="339" spans="1:4">
      <c r="A339" s="164"/>
      <c r="B339" s="167" t="s">
        <v>458</v>
      </c>
      <c r="C339" s="168">
        <v>0</v>
      </c>
      <c r="D339" s="168">
        <v>0</v>
      </c>
    </row>
    <row r="340" spans="1:4">
      <c r="A340" s="164"/>
      <c r="B340" s="167" t="s">
        <v>459</v>
      </c>
      <c r="C340" s="168">
        <v>0</v>
      </c>
      <c r="D340" s="168">
        <v>0</v>
      </c>
    </row>
    <row r="341" spans="1:4">
      <c r="A341" s="164"/>
      <c r="B341" s="167" t="s">
        <v>460</v>
      </c>
      <c r="C341" s="168">
        <v>0</v>
      </c>
      <c r="D341" s="168">
        <v>0</v>
      </c>
    </row>
    <row r="342" spans="1:4">
      <c r="A342" s="164"/>
      <c r="B342" s="167" t="s">
        <v>461</v>
      </c>
      <c r="C342" s="168">
        <v>0</v>
      </c>
      <c r="D342" s="168">
        <v>0</v>
      </c>
    </row>
    <row r="343" spans="1:4">
      <c r="A343" s="164"/>
      <c r="B343" s="167" t="s">
        <v>462</v>
      </c>
      <c r="C343" s="168">
        <v>0</v>
      </c>
      <c r="D343" s="168">
        <v>0</v>
      </c>
    </row>
    <row r="344" spans="1:4">
      <c r="A344" s="164"/>
      <c r="B344" s="167" t="s">
        <v>463</v>
      </c>
      <c r="C344" s="168">
        <v>0</v>
      </c>
      <c r="D344" s="168">
        <v>0</v>
      </c>
    </row>
    <row r="345" spans="1:4">
      <c r="A345" s="164"/>
      <c r="B345" s="167" t="s">
        <v>464</v>
      </c>
      <c r="C345" s="168">
        <v>0</v>
      </c>
      <c r="D345" s="168">
        <v>0</v>
      </c>
    </row>
    <row r="346" spans="1:4">
      <c r="A346" s="164"/>
      <c r="B346" s="167" t="s">
        <v>465</v>
      </c>
      <c r="C346" s="168">
        <v>0</v>
      </c>
      <c r="D346" s="168">
        <v>0</v>
      </c>
    </row>
    <row r="347" spans="1:4">
      <c r="A347" s="164"/>
      <c r="B347" s="167" t="s">
        <v>466</v>
      </c>
      <c r="C347" s="168">
        <v>0</v>
      </c>
      <c r="D347" s="168">
        <v>0</v>
      </c>
    </row>
    <row r="348" spans="1:4">
      <c r="A348" s="164"/>
      <c r="B348" s="167" t="s">
        <v>468</v>
      </c>
      <c r="C348" s="168">
        <v>0</v>
      </c>
      <c r="D348" s="168">
        <v>0</v>
      </c>
    </row>
    <row r="349" spans="1:4">
      <c r="A349" s="164"/>
      <c r="B349" s="167" t="s">
        <v>467</v>
      </c>
      <c r="C349" s="168">
        <v>0</v>
      </c>
      <c r="D349" s="168">
        <v>0</v>
      </c>
    </row>
    <row r="350" spans="1:4">
      <c r="A350" s="164"/>
      <c r="B350" s="167" t="s">
        <v>469</v>
      </c>
      <c r="C350" s="168">
        <v>0</v>
      </c>
      <c r="D350" s="168">
        <v>0</v>
      </c>
    </row>
    <row r="351" spans="1:4">
      <c r="A351" s="164"/>
      <c r="B351" s="167" t="s">
        <v>470</v>
      </c>
      <c r="C351" s="168">
        <v>0</v>
      </c>
      <c r="D351" s="168">
        <v>0</v>
      </c>
    </row>
    <row r="352" spans="1:4">
      <c r="A352" s="164"/>
      <c r="B352" s="167" t="s">
        <v>471</v>
      </c>
      <c r="C352" s="168">
        <v>0</v>
      </c>
      <c r="D352" s="168">
        <v>0</v>
      </c>
    </row>
    <row r="353" spans="1:4" ht="16" thickBot="1">
      <c r="A353" s="209"/>
      <c r="B353" s="170" t="s">
        <v>1</v>
      </c>
      <c r="C353" s="171">
        <f>SUM(C329:C352)</f>
        <v>0</v>
      </c>
      <c r="D353" s="171">
        <f>SUM(D329:D352)</f>
        <v>0</v>
      </c>
    </row>
    <row r="354" spans="1:4" ht="16" thickTop="1">
      <c r="A354" s="209"/>
      <c r="B354" s="208"/>
      <c r="C354" s="208"/>
      <c r="D354" s="208"/>
    </row>
    <row r="355" spans="1:4">
      <c r="A355" s="209"/>
      <c r="B355" s="211" t="s">
        <v>489</v>
      </c>
      <c r="C355" s="208"/>
      <c r="D355" s="208"/>
    </row>
    <row r="356" spans="1:4">
      <c r="A356" s="209"/>
      <c r="B356" s="208" t="s">
        <v>490</v>
      </c>
      <c r="C356" s="168">
        <v>0</v>
      </c>
      <c r="D356" s="168">
        <v>0</v>
      </c>
    </row>
    <row r="357" spans="1:4">
      <c r="A357" s="209"/>
      <c r="B357" s="208" t="s">
        <v>491</v>
      </c>
      <c r="C357" s="168">
        <v>0</v>
      </c>
      <c r="D357" s="168">
        <v>0</v>
      </c>
    </row>
    <row r="358" spans="1:4">
      <c r="A358" s="209"/>
      <c r="B358" s="208" t="s">
        <v>492</v>
      </c>
      <c r="C358" s="168">
        <v>0</v>
      </c>
      <c r="D358" s="168">
        <v>0</v>
      </c>
    </row>
    <row r="359" spans="1:4">
      <c r="A359" s="209"/>
      <c r="B359" s="208" t="s">
        <v>493</v>
      </c>
      <c r="C359" s="168">
        <v>0</v>
      </c>
      <c r="D359" s="168">
        <v>0</v>
      </c>
    </row>
    <row r="360" spans="1:4" ht="16" thickBot="1">
      <c r="A360" s="209"/>
      <c r="B360" s="208"/>
      <c r="C360" s="171">
        <f>SUM(C356:C359)</f>
        <v>0</v>
      </c>
      <c r="D360" s="171">
        <f>SUM(D356:D359)</f>
        <v>0</v>
      </c>
    </row>
    <row r="361" spans="1:4" ht="16" thickTop="1">
      <c r="A361" s="209"/>
      <c r="B361" s="208"/>
      <c r="C361" s="208"/>
      <c r="D361" s="208"/>
    </row>
    <row r="362" spans="1:4">
      <c r="A362" s="209"/>
      <c r="B362" s="208"/>
      <c r="C362" s="208"/>
      <c r="D362" s="208"/>
    </row>
    <row r="363" spans="1:4">
      <c r="A363" s="209"/>
      <c r="B363" s="208"/>
      <c r="C363" s="208"/>
      <c r="D363" s="208"/>
    </row>
  </sheetData>
  <mergeCells count="15">
    <mergeCell ref="B98:D98"/>
    <mergeCell ref="A1:D1"/>
    <mergeCell ref="A2:D2"/>
    <mergeCell ref="B43:D43"/>
    <mergeCell ref="B44:D44"/>
    <mergeCell ref="B45:D45"/>
    <mergeCell ref="B90:D90"/>
    <mergeCell ref="B91:D91"/>
    <mergeCell ref="B92:D92"/>
    <mergeCell ref="B185:D185"/>
    <mergeCell ref="B186:D186"/>
    <mergeCell ref="B141:D141"/>
    <mergeCell ref="B147:D147"/>
    <mergeCell ref="B148:D148"/>
    <mergeCell ref="B142:D142"/>
  </mergeCells>
  <pageMargins left="0.70866141732283472" right="0.70866141732283472" top="0.74803149606299213" bottom="0.74803149606299213" header="0.31496062992125984" footer="0.31496062992125984"/>
  <pageSetup scale="76" orientation="portrait" r:id="rId1"/>
  <rowBreaks count="5" manualBreakCount="5">
    <brk id="186" max="3" man="1"/>
    <brk id="229" max="3" man="1"/>
    <brk id="250" max="3" man="1"/>
    <brk id="293" max="3" man="1"/>
    <brk id="327"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CCBF-9020-4040-9390-B78D2452FA1D}">
  <dimension ref="A1:M63"/>
  <sheetViews>
    <sheetView view="pageBreakPreview" topLeftCell="A36" zoomScale="60" zoomScaleNormal="100" workbookViewId="0">
      <selection activeCell="D58" sqref="D58"/>
    </sheetView>
  </sheetViews>
  <sheetFormatPr defaultColWidth="9.1796875" defaultRowHeight="15.5"/>
  <cols>
    <col min="1" max="1" width="9.1796875" style="263"/>
    <col min="2" max="2" width="35" style="263" customWidth="1"/>
    <col min="3" max="3" width="20.453125" style="278" bestFit="1" customWidth="1"/>
    <col min="4" max="5" width="20.54296875" style="278" customWidth="1"/>
    <col min="6" max="6" width="19.26953125" style="278" customWidth="1"/>
    <col min="7" max="7" width="22.1796875" style="278" bestFit="1" customWidth="1"/>
    <col min="8" max="8" width="23.26953125" style="278" bestFit="1" customWidth="1"/>
    <col min="9" max="9" width="24.1796875" style="278" customWidth="1"/>
    <col min="10" max="10" width="21" style="278" bestFit="1" customWidth="1"/>
    <col min="11" max="11" width="29.1796875" style="263" bestFit="1" customWidth="1"/>
    <col min="12" max="12" width="17.1796875" style="264" bestFit="1" customWidth="1"/>
    <col min="13" max="16384" width="9.1796875" style="263"/>
  </cols>
  <sheetData>
    <row r="1" spans="1:12">
      <c r="A1" s="287" t="str">
        <f>'Financial Statements'!A2</f>
        <v>Name of Non-Corporate Entity</v>
      </c>
      <c r="B1" s="287"/>
      <c r="C1" s="287"/>
      <c r="D1" s="287"/>
      <c r="E1" s="287"/>
      <c r="F1" s="287"/>
      <c r="G1" s="287"/>
      <c r="H1" s="287"/>
      <c r="I1" s="287"/>
      <c r="J1" s="287"/>
      <c r="K1" s="287"/>
      <c r="L1" s="287"/>
    </row>
    <row r="2" spans="1:12">
      <c r="A2" s="287" t="str">
        <f>'Financial Statements'!A3</f>
        <v>Balance Sheet as at 31st March 2022</v>
      </c>
      <c r="B2" s="287"/>
      <c r="C2" s="287"/>
      <c r="D2" s="287"/>
      <c r="E2" s="287"/>
      <c r="F2" s="287"/>
      <c r="G2" s="287"/>
      <c r="H2" s="287"/>
      <c r="I2" s="287"/>
      <c r="J2" s="287"/>
      <c r="K2" s="287"/>
      <c r="L2" s="287"/>
    </row>
    <row r="3" spans="1:12">
      <c r="A3" s="328" t="s">
        <v>551</v>
      </c>
      <c r="B3" s="328"/>
      <c r="C3" s="328"/>
      <c r="D3" s="328"/>
      <c r="E3" s="328"/>
      <c r="F3" s="328"/>
      <c r="G3" s="328"/>
      <c r="H3" s="328"/>
      <c r="I3" s="328"/>
      <c r="J3" s="328"/>
      <c r="K3" s="328"/>
      <c r="L3" s="328"/>
    </row>
    <row r="4" spans="1:12">
      <c r="A4" s="288">
        <v>13.1</v>
      </c>
      <c r="B4" s="329" t="s">
        <v>2</v>
      </c>
      <c r="C4" s="329"/>
      <c r="D4" s="329"/>
      <c r="E4" s="329"/>
      <c r="F4" s="329"/>
      <c r="G4" s="329"/>
      <c r="H4" s="329"/>
      <c r="I4" s="329"/>
      <c r="J4" s="262" t="str">
        <f>'Financial Statements'!E66</f>
        <v>( Amount in Rs. )</v>
      </c>
    </row>
    <row r="5" spans="1:12" s="281" customFormat="1" ht="31">
      <c r="B5" s="284" t="s">
        <v>0</v>
      </c>
      <c r="C5" s="285" t="s">
        <v>289</v>
      </c>
      <c r="D5" s="285" t="s">
        <v>534</v>
      </c>
      <c r="E5" s="285" t="s">
        <v>535</v>
      </c>
      <c r="F5" s="285" t="s">
        <v>527</v>
      </c>
      <c r="G5" s="285" t="s">
        <v>526</v>
      </c>
      <c r="H5" s="285" t="s">
        <v>536</v>
      </c>
      <c r="I5" s="285" t="s">
        <v>265</v>
      </c>
      <c r="J5" s="285" t="s">
        <v>1</v>
      </c>
      <c r="K5" s="279"/>
      <c r="L5" s="280"/>
    </row>
    <row r="6" spans="1:12">
      <c r="B6" s="265" t="s">
        <v>533</v>
      </c>
      <c r="C6" s="266"/>
      <c r="D6" s="266"/>
      <c r="E6" s="266"/>
      <c r="F6" s="266"/>
      <c r="G6" s="266"/>
      <c r="H6" s="266"/>
      <c r="I6" s="266"/>
      <c r="J6" s="266"/>
      <c r="K6" s="266"/>
    </row>
    <row r="7" spans="1:12">
      <c r="B7" s="267" t="s">
        <v>537</v>
      </c>
      <c r="C7" s="268">
        <v>0</v>
      </c>
      <c r="D7" s="268">
        <v>0</v>
      </c>
      <c r="E7" s="268">
        <v>0</v>
      </c>
      <c r="F7" s="268">
        <v>0</v>
      </c>
      <c r="G7" s="268">
        <v>0</v>
      </c>
      <c r="H7" s="268">
        <v>0</v>
      </c>
      <c r="I7" s="268">
        <v>0</v>
      </c>
      <c r="J7" s="269">
        <f>SUM(C7:I7)</f>
        <v>0</v>
      </c>
      <c r="K7" s="266"/>
    </row>
    <row r="8" spans="1:12">
      <c r="B8" s="267" t="s">
        <v>529</v>
      </c>
      <c r="C8" s="264">
        <v>0</v>
      </c>
      <c r="D8" s="264">
        <v>0</v>
      </c>
      <c r="E8" s="264">
        <v>0</v>
      </c>
      <c r="F8" s="264">
        <v>0</v>
      </c>
      <c r="G8" s="264">
        <v>0</v>
      </c>
      <c r="H8" s="264">
        <v>0</v>
      </c>
      <c r="I8" s="268">
        <v>0</v>
      </c>
      <c r="J8" s="269">
        <f>SUM(C8:I8)</f>
        <v>0</v>
      </c>
      <c r="K8" s="270"/>
    </row>
    <row r="9" spans="1:12">
      <c r="B9" s="267" t="s">
        <v>538</v>
      </c>
      <c r="C9" s="264">
        <v>0</v>
      </c>
      <c r="D9" s="264">
        <v>0</v>
      </c>
      <c r="E9" s="264"/>
      <c r="F9" s="264">
        <v>0</v>
      </c>
      <c r="G9" s="264">
        <v>0</v>
      </c>
      <c r="H9" s="264">
        <v>0</v>
      </c>
      <c r="I9" s="268">
        <v>0</v>
      </c>
      <c r="J9" s="269">
        <f>SUM(C9:I9)</f>
        <v>0</v>
      </c>
      <c r="K9" s="270"/>
    </row>
    <row r="10" spans="1:12" s="273" customFormat="1">
      <c r="B10" s="271" t="s">
        <v>530</v>
      </c>
      <c r="C10" s="272">
        <f>+SUM(C7:C9)</f>
        <v>0</v>
      </c>
      <c r="D10" s="272">
        <f>+SUM(D7:D9)</f>
        <v>0</v>
      </c>
      <c r="E10" s="272">
        <f t="shared" ref="E10:F10" si="0">+SUM(E7:E9)</f>
        <v>0</v>
      </c>
      <c r="F10" s="272">
        <f t="shared" si="0"/>
        <v>0</v>
      </c>
      <c r="G10" s="272">
        <f>+SUM(G7:G9)</f>
        <v>0</v>
      </c>
      <c r="H10" s="272">
        <f>+SUM(H7:H9)</f>
        <v>0</v>
      </c>
      <c r="I10" s="272">
        <f>+SUM(I7:I9)</f>
        <v>0</v>
      </c>
      <c r="J10" s="272">
        <f>+SUM(J7:J9)</f>
        <v>0</v>
      </c>
      <c r="K10" s="266"/>
      <c r="L10" s="268"/>
    </row>
    <row r="11" spans="1:12">
      <c r="B11" s="267" t="s">
        <v>529</v>
      </c>
      <c r="C11" s="275">
        <v>0</v>
      </c>
      <c r="D11" s="275">
        <v>0</v>
      </c>
      <c r="E11" s="275">
        <v>0</v>
      </c>
      <c r="F11" s="275">
        <v>0</v>
      </c>
      <c r="G11" s="275">
        <v>0</v>
      </c>
      <c r="H11" s="275">
        <v>0</v>
      </c>
      <c r="I11" s="275">
        <v>0</v>
      </c>
      <c r="J11" s="269">
        <f t="shared" ref="J11:J12" si="1">SUM(C11:I11)</f>
        <v>0</v>
      </c>
      <c r="K11" s="270"/>
    </row>
    <row r="12" spans="1:12">
      <c r="B12" s="267" t="s">
        <v>538</v>
      </c>
      <c r="C12" s="275">
        <v>0</v>
      </c>
      <c r="D12" s="275">
        <v>0</v>
      </c>
      <c r="E12" s="275"/>
      <c r="F12" s="275">
        <v>0</v>
      </c>
      <c r="G12" s="275">
        <v>0</v>
      </c>
      <c r="H12" s="275">
        <v>0</v>
      </c>
      <c r="I12" s="275">
        <v>0</v>
      </c>
      <c r="J12" s="269">
        <f t="shared" si="1"/>
        <v>0</v>
      </c>
      <c r="K12" s="270"/>
    </row>
    <row r="13" spans="1:12" s="273" customFormat="1" ht="16" thickBot="1">
      <c r="B13" s="271" t="s">
        <v>531</v>
      </c>
      <c r="C13" s="276">
        <f t="shared" ref="C13:J13" si="2">+SUM(C10:C12)</f>
        <v>0</v>
      </c>
      <c r="D13" s="276">
        <f t="shared" si="2"/>
        <v>0</v>
      </c>
      <c r="E13" s="276">
        <f t="shared" si="2"/>
        <v>0</v>
      </c>
      <c r="F13" s="276">
        <f t="shared" si="2"/>
        <v>0</v>
      </c>
      <c r="G13" s="276">
        <f t="shared" si="2"/>
        <v>0</v>
      </c>
      <c r="H13" s="276">
        <f t="shared" si="2"/>
        <v>0</v>
      </c>
      <c r="I13" s="276">
        <f t="shared" si="2"/>
        <v>0</v>
      </c>
      <c r="J13" s="276">
        <f t="shared" si="2"/>
        <v>0</v>
      </c>
      <c r="K13" s="266"/>
      <c r="L13" s="268"/>
    </row>
    <row r="14" spans="1:12">
      <c r="B14" s="274"/>
      <c r="C14" s="275"/>
      <c r="D14" s="275"/>
      <c r="E14" s="275"/>
      <c r="F14" s="275"/>
      <c r="G14" s="275"/>
      <c r="H14" s="275"/>
      <c r="I14" s="275"/>
      <c r="J14" s="275"/>
      <c r="K14" s="270"/>
    </row>
    <row r="15" spans="1:12">
      <c r="B15" s="271" t="s">
        <v>532</v>
      </c>
      <c r="C15" s="269"/>
      <c r="D15" s="269"/>
      <c r="E15" s="269"/>
      <c r="F15" s="269"/>
      <c r="G15" s="269"/>
      <c r="H15" s="269"/>
      <c r="I15" s="269"/>
      <c r="J15" s="269"/>
      <c r="K15" s="266"/>
    </row>
    <row r="16" spans="1:12">
      <c r="B16" s="267" t="s">
        <v>528</v>
      </c>
      <c r="C16" s="269">
        <v>0</v>
      </c>
      <c r="D16" s="269">
        <v>0</v>
      </c>
      <c r="E16" s="269">
        <v>0</v>
      </c>
      <c r="F16" s="269">
        <v>0</v>
      </c>
      <c r="G16" s="269">
        <v>0</v>
      </c>
      <c r="H16" s="269">
        <v>0</v>
      </c>
      <c r="I16" s="269">
        <v>0</v>
      </c>
      <c r="J16" s="269">
        <f t="shared" ref="J16:J18" si="3">SUM(C16:I16)</f>
        <v>0</v>
      </c>
      <c r="K16" s="266"/>
    </row>
    <row r="17" spans="1:13">
      <c r="B17" s="267" t="s">
        <v>15</v>
      </c>
      <c r="C17" s="269">
        <v>0</v>
      </c>
      <c r="D17" s="269">
        <v>0</v>
      </c>
      <c r="E17" s="269">
        <v>0</v>
      </c>
      <c r="F17" s="269">
        <v>0</v>
      </c>
      <c r="G17" s="269">
        <v>0</v>
      </c>
      <c r="H17" s="269">
        <v>0</v>
      </c>
      <c r="I17" s="269">
        <v>0</v>
      </c>
      <c r="J17" s="269">
        <f t="shared" si="3"/>
        <v>0</v>
      </c>
      <c r="K17" s="270"/>
    </row>
    <row r="18" spans="1:13">
      <c r="B18" s="267" t="s">
        <v>538</v>
      </c>
      <c r="C18" s="269">
        <v>0</v>
      </c>
      <c r="D18" s="275">
        <v>0</v>
      </c>
      <c r="E18" s="275"/>
      <c r="F18" s="275">
        <v>0</v>
      </c>
      <c r="G18" s="275">
        <v>0</v>
      </c>
      <c r="H18" s="275">
        <v>0</v>
      </c>
      <c r="I18" s="275">
        <v>0</v>
      </c>
      <c r="J18" s="269">
        <f t="shared" si="3"/>
        <v>0</v>
      </c>
      <c r="K18" s="266"/>
    </row>
    <row r="19" spans="1:13" s="273" customFormat="1">
      <c r="B19" s="271" t="s">
        <v>530</v>
      </c>
      <c r="C19" s="272">
        <f>SUM(C16:C18)</f>
        <v>0</v>
      </c>
      <c r="D19" s="272">
        <f t="shared" ref="D19:J19" si="4">SUM(D16:D18)</f>
        <v>0</v>
      </c>
      <c r="E19" s="272">
        <f t="shared" si="4"/>
        <v>0</v>
      </c>
      <c r="F19" s="272">
        <f t="shared" si="4"/>
        <v>0</v>
      </c>
      <c r="G19" s="272">
        <f t="shared" si="4"/>
        <v>0</v>
      </c>
      <c r="H19" s="272">
        <f t="shared" si="4"/>
        <v>0</v>
      </c>
      <c r="I19" s="272">
        <f t="shared" ref="I19" si="5">SUM(I16:I18)</f>
        <v>0</v>
      </c>
      <c r="J19" s="272">
        <f t="shared" si="4"/>
        <v>0</v>
      </c>
      <c r="K19" s="266"/>
      <c r="L19" s="268"/>
    </row>
    <row r="20" spans="1:13">
      <c r="B20" s="267" t="s">
        <v>15</v>
      </c>
      <c r="C20" s="275">
        <v>0</v>
      </c>
      <c r="D20" s="275">
        <v>0</v>
      </c>
      <c r="E20" s="275">
        <v>0</v>
      </c>
      <c r="F20" s="275">
        <v>0</v>
      </c>
      <c r="G20" s="275">
        <v>0</v>
      </c>
      <c r="H20" s="275">
        <v>0</v>
      </c>
      <c r="I20" s="275">
        <v>0</v>
      </c>
      <c r="J20" s="269">
        <f t="shared" ref="J20:J21" si="6">SUM(C20:I20)</f>
        <v>0</v>
      </c>
      <c r="K20" s="266"/>
    </row>
    <row r="21" spans="1:13">
      <c r="B21" s="267" t="s">
        <v>538</v>
      </c>
      <c r="C21" s="275">
        <v>0</v>
      </c>
      <c r="D21" s="275">
        <v>0</v>
      </c>
      <c r="E21" s="275"/>
      <c r="F21" s="275">
        <v>0</v>
      </c>
      <c r="G21" s="275">
        <v>0</v>
      </c>
      <c r="H21" s="275">
        <v>0</v>
      </c>
      <c r="I21" s="275">
        <v>0</v>
      </c>
      <c r="J21" s="269">
        <f t="shared" si="6"/>
        <v>0</v>
      </c>
      <c r="K21" s="266"/>
    </row>
    <row r="22" spans="1:13" ht="16" thickBot="1">
      <c r="B22" s="271" t="s">
        <v>531</v>
      </c>
      <c r="C22" s="276">
        <f t="shared" ref="C22:J22" si="7">+SUM(C19:C21)</f>
        <v>0</v>
      </c>
      <c r="D22" s="276">
        <f t="shared" si="7"/>
        <v>0</v>
      </c>
      <c r="E22" s="276">
        <f t="shared" si="7"/>
        <v>0</v>
      </c>
      <c r="F22" s="276">
        <f t="shared" si="7"/>
        <v>0</v>
      </c>
      <c r="G22" s="276">
        <f t="shared" si="7"/>
        <v>0</v>
      </c>
      <c r="H22" s="276">
        <f t="shared" si="7"/>
        <v>0</v>
      </c>
      <c r="I22" s="276">
        <f t="shared" si="7"/>
        <v>0</v>
      </c>
      <c r="J22" s="277">
        <f t="shared" si="7"/>
        <v>0</v>
      </c>
      <c r="K22" s="266"/>
    </row>
    <row r="23" spans="1:13">
      <c r="B23" s="271"/>
      <c r="C23" s="269"/>
      <c r="D23" s="269"/>
      <c r="E23" s="269"/>
      <c r="F23" s="269"/>
      <c r="G23" s="269"/>
      <c r="H23" s="269"/>
      <c r="I23" s="269"/>
      <c r="J23" s="269"/>
      <c r="K23" s="266"/>
    </row>
    <row r="24" spans="1:13">
      <c r="B24" s="267" t="s">
        <v>539</v>
      </c>
      <c r="C24" s="275">
        <f t="shared" ref="C24:J24" si="8">C7-C16</f>
        <v>0</v>
      </c>
      <c r="D24" s="275">
        <f t="shared" si="8"/>
        <v>0</v>
      </c>
      <c r="E24" s="275">
        <f t="shared" si="8"/>
        <v>0</v>
      </c>
      <c r="F24" s="275">
        <f t="shared" si="8"/>
        <v>0</v>
      </c>
      <c r="G24" s="275">
        <f t="shared" si="8"/>
        <v>0</v>
      </c>
      <c r="H24" s="275">
        <f t="shared" si="8"/>
        <v>0</v>
      </c>
      <c r="I24" s="275">
        <f t="shared" si="8"/>
        <v>0</v>
      </c>
      <c r="J24" s="269">
        <f t="shared" si="8"/>
        <v>0</v>
      </c>
      <c r="K24" s="270"/>
    </row>
    <row r="25" spans="1:13" s="273" customFormat="1">
      <c r="B25" s="267" t="s">
        <v>540</v>
      </c>
      <c r="C25" s="269">
        <f t="shared" ref="C25:J25" si="9">C10-C19</f>
        <v>0</v>
      </c>
      <c r="D25" s="269">
        <f t="shared" si="9"/>
        <v>0</v>
      </c>
      <c r="E25" s="269">
        <f t="shared" si="9"/>
        <v>0</v>
      </c>
      <c r="F25" s="269">
        <f t="shared" si="9"/>
        <v>0</v>
      </c>
      <c r="G25" s="269">
        <f t="shared" si="9"/>
        <v>0</v>
      </c>
      <c r="H25" s="269">
        <f t="shared" si="9"/>
        <v>0</v>
      </c>
      <c r="I25" s="269">
        <f t="shared" si="9"/>
        <v>0</v>
      </c>
      <c r="J25" s="269">
        <f t="shared" si="9"/>
        <v>0</v>
      </c>
      <c r="K25" s="266"/>
      <c r="L25" s="268"/>
    </row>
    <row r="26" spans="1:13" ht="16" thickBot="1">
      <c r="B26" s="282" t="s">
        <v>541</v>
      </c>
      <c r="C26" s="283">
        <f t="shared" ref="C26:J26" si="10">C13-C22</f>
        <v>0</v>
      </c>
      <c r="D26" s="283">
        <f t="shared" si="10"/>
        <v>0</v>
      </c>
      <c r="E26" s="283">
        <f t="shared" si="10"/>
        <v>0</v>
      </c>
      <c r="F26" s="283">
        <f t="shared" si="10"/>
        <v>0</v>
      </c>
      <c r="G26" s="283">
        <f t="shared" si="10"/>
        <v>0</v>
      </c>
      <c r="H26" s="283">
        <f t="shared" si="10"/>
        <v>0</v>
      </c>
      <c r="I26" s="283">
        <f t="shared" si="10"/>
        <v>0</v>
      </c>
      <c r="J26" s="283">
        <f t="shared" si="10"/>
        <v>0</v>
      </c>
      <c r="K26" s="266"/>
    </row>
    <row r="27" spans="1:13">
      <c r="B27" s="271"/>
      <c r="C27" s="266"/>
      <c r="D27" s="266"/>
      <c r="E27" s="266"/>
      <c r="F27" s="266"/>
      <c r="G27" s="266"/>
      <c r="H27" s="266"/>
      <c r="I27" s="266"/>
      <c r="J27" s="266"/>
      <c r="K27" s="266"/>
    </row>
    <row r="28" spans="1:13">
      <c r="A28" s="288">
        <v>13.2</v>
      </c>
      <c r="B28" s="329" t="s">
        <v>211</v>
      </c>
      <c r="C28" s="329"/>
      <c r="D28" s="329"/>
      <c r="E28" s="329"/>
      <c r="F28" s="329"/>
      <c r="G28" s="329"/>
      <c r="H28" s="329"/>
      <c r="I28" s="329"/>
      <c r="J28" s="262" t="str">
        <f>J4</f>
        <v>( Amount in Rs. )</v>
      </c>
    </row>
    <row r="29" spans="1:13" ht="32" customHeight="1">
      <c r="B29" s="284" t="s">
        <v>0</v>
      </c>
      <c r="C29" s="285" t="s">
        <v>542</v>
      </c>
      <c r="D29" s="285" t="s">
        <v>543</v>
      </c>
      <c r="E29" s="285" t="s">
        <v>544</v>
      </c>
      <c r="F29" s="285" t="s">
        <v>545</v>
      </c>
      <c r="G29" s="285" t="s">
        <v>546</v>
      </c>
      <c r="H29" s="285" t="s">
        <v>547</v>
      </c>
      <c r="I29" s="286" t="s">
        <v>552</v>
      </c>
      <c r="J29" s="285" t="s">
        <v>548</v>
      </c>
      <c r="K29" s="285" t="s">
        <v>265</v>
      </c>
      <c r="L29" s="285" t="s">
        <v>1</v>
      </c>
      <c r="M29" s="264"/>
    </row>
    <row r="30" spans="1:13">
      <c r="B30" s="265" t="s">
        <v>533</v>
      </c>
      <c r="C30" s="266"/>
      <c r="D30" s="266"/>
      <c r="E30" s="266"/>
      <c r="F30" s="266"/>
      <c r="G30" s="266"/>
      <c r="H30" s="266"/>
      <c r="I30" s="266"/>
      <c r="J30" s="266"/>
      <c r="K30" s="266"/>
      <c r="L30" s="266"/>
      <c r="M30" s="264"/>
    </row>
    <row r="31" spans="1:13">
      <c r="B31" s="267" t="s">
        <v>537</v>
      </c>
      <c r="C31" s="268">
        <v>0</v>
      </c>
      <c r="D31" s="268">
        <v>0</v>
      </c>
      <c r="E31" s="268">
        <v>0</v>
      </c>
      <c r="F31" s="268">
        <v>0</v>
      </c>
      <c r="G31" s="268">
        <v>0</v>
      </c>
      <c r="H31" s="268">
        <v>0</v>
      </c>
      <c r="I31" s="268">
        <v>0</v>
      </c>
      <c r="J31" s="268">
        <v>0</v>
      </c>
      <c r="K31" s="268">
        <v>0</v>
      </c>
      <c r="L31" s="269">
        <f>SUM(C31:K31)</f>
        <v>0</v>
      </c>
      <c r="M31" s="264"/>
    </row>
    <row r="32" spans="1:13">
      <c r="B32" s="267" t="s">
        <v>529</v>
      </c>
      <c r="C32" s="264">
        <v>0</v>
      </c>
      <c r="D32" s="264">
        <v>0</v>
      </c>
      <c r="E32" s="264">
        <v>0</v>
      </c>
      <c r="F32" s="264">
        <v>0</v>
      </c>
      <c r="G32" s="264">
        <v>0</v>
      </c>
      <c r="H32" s="264">
        <v>0</v>
      </c>
      <c r="I32" s="264">
        <v>0</v>
      </c>
      <c r="J32" s="264">
        <v>0</v>
      </c>
      <c r="K32" s="268">
        <v>0</v>
      </c>
      <c r="L32" s="269">
        <f>SUM(C32:K32)</f>
        <v>0</v>
      </c>
      <c r="M32" s="264"/>
    </row>
    <row r="33" spans="2:13">
      <c r="B33" s="267" t="s">
        <v>538</v>
      </c>
      <c r="C33" s="264">
        <v>0</v>
      </c>
      <c r="D33" s="264">
        <v>0</v>
      </c>
      <c r="E33" s="264"/>
      <c r="F33" s="264">
        <v>0</v>
      </c>
      <c r="G33" s="264">
        <v>0</v>
      </c>
      <c r="H33" s="264">
        <v>0</v>
      </c>
      <c r="I33" s="264">
        <v>0</v>
      </c>
      <c r="J33" s="264">
        <v>0</v>
      </c>
      <c r="K33" s="268">
        <v>0</v>
      </c>
      <c r="L33" s="269">
        <f>SUM(C33:K33)</f>
        <v>0</v>
      </c>
      <c r="M33" s="264"/>
    </row>
    <row r="34" spans="2:13">
      <c r="B34" s="271" t="s">
        <v>530</v>
      </c>
      <c r="C34" s="272">
        <f>+SUM(C31:C33)</f>
        <v>0</v>
      </c>
      <c r="D34" s="272">
        <f>+SUM(D31:D33)</f>
        <v>0</v>
      </c>
      <c r="E34" s="272">
        <f t="shared" ref="E34:F34" si="11">+SUM(E31:E33)</f>
        <v>0</v>
      </c>
      <c r="F34" s="272">
        <f t="shared" si="11"/>
        <v>0</v>
      </c>
      <c r="G34" s="272">
        <f>+SUM(G31:G33)</f>
        <v>0</v>
      </c>
      <c r="H34" s="272">
        <f>+SUM(H31:H33)</f>
        <v>0</v>
      </c>
      <c r="I34" s="272">
        <f t="shared" ref="I34:J34" si="12">+SUM(I31:I33)</f>
        <v>0</v>
      </c>
      <c r="J34" s="272">
        <f t="shared" si="12"/>
        <v>0</v>
      </c>
      <c r="K34" s="272">
        <f>+SUM(K31:K33)</f>
        <v>0</v>
      </c>
      <c r="L34" s="272">
        <f>+SUM(L31:L33)</f>
        <v>0</v>
      </c>
      <c r="M34" s="264"/>
    </row>
    <row r="35" spans="2:13">
      <c r="B35" s="267" t="s">
        <v>529</v>
      </c>
      <c r="C35" s="275">
        <v>0</v>
      </c>
      <c r="D35" s="275">
        <v>0</v>
      </c>
      <c r="E35" s="275">
        <v>0</v>
      </c>
      <c r="F35" s="275">
        <v>0</v>
      </c>
      <c r="G35" s="275">
        <v>0</v>
      </c>
      <c r="H35" s="275">
        <v>0</v>
      </c>
      <c r="I35" s="275">
        <v>0</v>
      </c>
      <c r="J35" s="275">
        <v>0</v>
      </c>
      <c r="K35" s="275">
        <v>0</v>
      </c>
      <c r="L35" s="269">
        <f>SUM(C35:K35)</f>
        <v>0</v>
      </c>
      <c r="M35" s="264"/>
    </row>
    <row r="36" spans="2:13">
      <c r="B36" s="267" t="s">
        <v>538</v>
      </c>
      <c r="C36" s="275">
        <v>0</v>
      </c>
      <c r="D36" s="275">
        <v>0</v>
      </c>
      <c r="E36" s="275"/>
      <c r="F36" s="275">
        <v>0</v>
      </c>
      <c r="G36" s="275">
        <v>0</v>
      </c>
      <c r="H36" s="275">
        <v>0</v>
      </c>
      <c r="I36" s="275">
        <v>0</v>
      </c>
      <c r="J36" s="275">
        <v>0</v>
      </c>
      <c r="K36" s="275">
        <v>0</v>
      </c>
      <c r="L36" s="269">
        <f>SUM(C36:K36)</f>
        <v>0</v>
      </c>
      <c r="M36" s="264"/>
    </row>
    <row r="37" spans="2:13" ht="16" thickBot="1">
      <c r="B37" s="271" t="s">
        <v>531</v>
      </c>
      <c r="C37" s="276">
        <f t="shared" ref="C37:H37" si="13">+SUM(C34:C36)</f>
        <v>0</v>
      </c>
      <c r="D37" s="276">
        <f t="shared" si="13"/>
        <v>0</v>
      </c>
      <c r="E37" s="276">
        <f t="shared" si="13"/>
        <v>0</v>
      </c>
      <c r="F37" s="276">
        <f t="shared" si="13"/>
        <v>0</v>
      </c>
      <c r="G37" s="276">
        <f t="shared" si="13"/>
        <v>0</v>
      </c>
      <c r="H37" s="276">
        <f t="shared" si="13"/>
        <v>0</v>
      </c>
      <c r="I37" s="276">
        <f t="shared" ref="I37:J37" si="14">+SUM(I34:I36)</f>
        <v>0</v>
      </c>
      <c r="J37" s="276">
        <f t="shared" si="14"/>
        <v>0</v>
      </c>
      <c r="K37" s="276">
        <f>+SUM(K34:K36)</f>
        <v>0</v>
      </c>
      <c r="L37" s="276">
        <f>+SUM(L34:L36)</f>
        <v>0</v>
      </c>
      <c r="M37" s="264"/>
    </row>
    <row r="38" spans="2:13">
      <c r="B38" s="274"/>
      <c r="C38" s="275"/>
      <c r="D38" s="275"/>
      <c r="E38" s="275"/>
      <c r="F38" s="275"/>
      <c r="G38" s="275"/>
      <c r="H38" s="275"/>
      <c r="I38" s="275"/>
      <c r="J38" s="275"/>
      <c r="K38" s="275"/>
      <c r="L38" s="275"/>
      <c r="M38" s="264"/>
    </row>
    <row r="39" spans="2:13">
      <c r="B39" s="271" t="s">
        <v>549</v>
      </c>
      <c r="C39" s="269"/>
      <c r="D39" s="269"/>
      <c r="E39" s="269"/>
      <c r="F39" s="269"/>
      <c r="G39" s="269"/>
      <c r="H39" s="269"/>
      <c r="I39" s="269"/>
      <c r="J39" s="269"/>
      <c r="K39" s="269"/>
      <c r="L39" s="269"/>
      <c r="M39" s="264"/>
    </row>
    <row r="40" spans="2:13">
      <c r="B40" s="267" t="s">
        <v>528</v>
      </c>
      <c r="C40" s="269">
        <v>0</v>
      </c>
      <c r="D40" s="269">
        <v>0</v>
      </c>
      <c r="E40" s="269">
        <v>0</v>
      </c>
      <c r="F40" s="269">
        <v>0</v>
      </c>
      <c r="G40" s="269">
        <v>0</v>
      </c>
      <c r="H40" s="269">
        <v>0</v>
      </c>
      <c r="I40" s="269">
        <v>0</v>
      </c>
      <c r="J40" s="269">
        <v>0</v>
      </c>
      <c r="K40" s="269">
        <v>0</v>
      </c>
      <c r="L40" s="269">
        <f>SUM(C40:K40)</f>
        <v>0</v>
      </c>
      <c r="M40" s="264"/>
    </row>
    <row r="41" spans="2:13">
      <c r="B41" s="267" t="s">
        <v>550</v>
      </c>
      <c r="C41" s="269">
        <v>0</v>
      </c>
      <c r="D41" s="269">
        <v>0</v>
      </c>
      <c r="E41" s="269">
        <v>0</v>
      </c>
      <c r="F41" s="269">
        <v>0</v>
      </c>
      <c r="G41" s="269">
        <v>0</v>
      </c>
      <c r="H41" s="269">
        <v>0</v>
      </c>
      <c r="I41" s="269">
        <v>0</v>
      </c>
      <c r="J41" s="269">
        <v>0</v>
      </c>
      <c r="K41" s="269">
        <v>0</v>
      </c>
      <c r="L41" s="269">
        <f>SUM(C41:K41)</f>
        <v>0</v>
      </c>
      <c r="M41" s="264"/>
    </row>
    <row r="42" spans="2:13">
      <c r="B42" s="267" t="s">
        <v>538</v>
      </c>
      <c r="C42" s="269">
        <v>0</v>
      </c>
      <c r="D42" s="275">
        <v>0</v>
      </c>
      <c r="E42" s="275"/>
      <c r="F42" s="275">
        <v>0</v>
      </c>
      <c r="G42" s="275">
        <v>0</v>
      </c>
      <c r="H42" s="275">
        <v>0</v>
      </c>
      <c r="I42" s="275">
        <v>0</v>
      </c>
      <c r="J42" s="275">
        <v>0</v>
      </c>
      <c r="K42" s="275">
        <v>0</v>
      </c>
      <c r="L42" s="269">
        <f>SUM(C42:K42)</f>
        <v>0</v>
      </c>
      <c r="M42" s="264"/>
    </row>
    <row r="43" spans="2:13">
      <c r="B43" s="271" t="s">
        <v>530</v>
      </c>
      <c r="C43" s="272">
        <f>SUM(C40:C42)</f>
        <v>0</v>
      </c>
      <c r="D43" s="272">
        <f t="shared" ref="D43:L43" si="15">SUM(D40:D42)</f>
        <v>0</v>
      </c>
      <c r="E43" s="272">
        <f t="shared" si="15"/>
        <v>0</v>
      </c>
      <c r="F43" s="272">
        <f t="shared" si="15"/>
        <v>0</v>
      </c>
      <c r="G43" s="272">
        <f t="shared" si="15"/>
        <v>0</v>
      </c>
      <c r="H43" s="272">
        <f t="shared" si="15"/>
        <v>0</v>
      </c>
      <c r="I43" s="272">
        <f t="shared" ref="I43:J43" si="16">SUM(I40:I42)</f>
        <v>0</v>
      </c>
      <c r="J43" s="272">
        <f t="shared" si="16"/>
        <v>0</v>
      </c>
      <c r="K43" s="272">
        <f t="shared" si="15"/>
        <v>0</v>
      </c>
      <c r="L43" s="272">
        <f t="shared" si="15"/>
        <v>0</v>
      </c>
      <c r="M43" s="264"/>
    </row>
    <row r="44" spans="2:13">
      <c r="B44" s="267" t="s">
        <v>550</v>
      </c>
      <c r="C44" s="275">
        <v>0</v>
      </c>
      <c r="D44" s="275">
        <v>0</v>
      </c>
      <c r="E44" s="275">
        <v>0</v>
      </c>
      <c r="F44" s="275">
        <v>0</v>
      </c>
      <c r="G44" s="275">
        <v>0</v>
      </c>
      <c r="H44" s="275">
        <v>0</v>
      </c>
      <c r="I44" s="275">
        <v>0</v>
      </c>
      <c r="J44" s="275">
        <v>0</v>
      </c>
      <c r="K44" s="275">
        <v>0</v>
      </c>
      <c r="L44" s="269">
        <f>SUM(C44:K44)</f>
        <v>0</v>
      </c>
      <c r="M44" s="264"/>
    </row>
    <row r="45" spans="2:13">
      <c r="B45" s="267" t="s">
        <v>538</v>
      </c>
      <c r="C45" s="275">
        <v>0</v>
      </c>
      <c r="D45" s="275">
        <v>0</v>
      </c>
      <c r="E45" s="275"/>
      <c r="F45" s="275">
        <v>0</v>
      </c>
      <c r="G45" s="275">
        <v>0</v>
      </c>
      <c r="H45" s="275">
        <v>0</v>
      </c>
      <c r="I45" s="275">
        <v>0</v>
      </c>
      <c r="J45" s="275">
        <v>0</v>
      </c>
      <c r="K45" s="275">
        <v>0</v>
      </c>
      <c r="L45" s="269">
        <f>SUM(C45:K45)</f>
        <v>0</v>
      </c>
      <c r="M45" s="264"/>
    </row>
    <row r="46" spans="2:13" ht="16" thickBot="1">
      <c r="B46" s="271" t="s">
        <v>531</v>
      </c>
      <c r="C46" s="276">
        <f t="shared" ref="C46:H46" si="17">+SUM(C43:C45)</f>
        <v>0</v>
      </c>
      <c r="D46" s="276">
        <f t="shared" si="17"/>
        <v>0</v>
      </c>
      <c r="E46" s="276">
        <f t="shared" si="17"/>
        <v>0</v>
      </c>
      <c r="F46" s="276">
        <f t="shared" si="17"/>
        <v>0</v>
      </c>
      <c r="G46" s="276">
        <f t="shared" si="17"/>
        <v>0</v>
      </c>
      <c r="H46" s="276">
        <f t="shared" si="17"/>
        <v>0</v>
      </c>
      <c r="I46" s="276">
        <f t="shared" ref="I46:J46" si="18">+SUM(I43:I45)</f>
        <v>0</v>
      </c>
      <c r="J46" s="276">
        <f t="shared" si="18"/>
        <v>0</v>
      </c>
      <c r="K46" s="276">
        <f>+SUM(K43:K45)</f>
        <v>0</v>
      </c>
      <c r="L46" s="277">
        <f>+SUM(L43:L45)</f>
        <v>0</v>
      </c>
      <c r="M46" s="264"/>
    </row>
    <row r="47" spans="2:13">
      <c r="B47" s="271"/>
      <c r="C47" s="269"/>
      <c r="D47" s="269"/>
      <c r="E47" s="269"/>
      <c r="F47" s="269"/>
      <c r="G47" s="269"/>
      <c r="H47" s="269"/>
      <c r="I47" s="269"/>
      <c r="J47" s="269"/>
      <c r="K47" s="269"/>
      <c r="L47" s="269"/>
      <c r="M47" s="264"/>
    </row>
    <row r="48" spans="2:13">
      <c r="B48" s="267" t="s">
        <v>539</v>
      </c>
      <c r="C48" s="275">
        <f t="shared" ref="C48:H48" si="19">C31-C40</f>
        <v>0</v>
      </c>
      <c r="D48" s="275">
        <f t="shared" si="19"/>
        <v>0</v>
      </c>
      <c r="E48" s="275">
        <f t="shared" si="19"/>
        <v>0</v>
      </c>
      <c r="F48" s="275">
        <f t="shared" si="19"/>
        <v>0</v>
      </c>
      <c r="G48" s="275">
        <f t="shared" si="19"/>
        <v>0</v>
      </c>
      <c r="H48" s="275">
        <f t="shared" si="19"/>
        <v>0</v>
      </c>
      <c r="I48" s="275">
        <f t="shared" ref="I48:J48" si="20">I31-I40</f>
        <v>0</v>
      </c>
      <c r="J48" s="275">
        <f t="shared" si="20"/>
        <v>0</v>
      </c>
      <c r="K48" s="275">
        <f>K31-K40</f>
        <v>0</v>
      </c>
      <c r="L48" s="269">
        <f>L31-L40</f>
        <v>0</v>
      </c>
      <c r="M48" s="264"/>
    </row>
    <row r="49" spans="1:13">
      <c r="B49" s="267" t="s">
        <v>540</v>
      </c>
      <c r="C49" s="269">
        <f t="shared" ref="C49:H49" si="21">C34-C43</f>
        <v>0</v>
      </c>
      <c r="D49" s="269">
        <f t="shared" si="21"/>
        <v>0</v>
      </c>
      <c r="E49" s="269">
        <f t="shared" si="21"/>
        <v>0</v>
      </c>
      <c r="F49" s="269">
        <f t="shared" si="21"/>
        <v>0</v>
      </c>
      <c r="G49" s="269">
        <f t="shared" si="21"/>
        <v>0</v>
      </c>
      <c r="H49" s="269">
        <f t="shared" si="21"/>
        <v>0</v>
      </c>
      <c r="I49" s="269">
        <f t="shared" ref="I49:J49" si="22">I34-I43</f>
        <v>0</v>
      </c>
      <c r="J49" s="269">
        <f t="shared" si="22"/>
        <v>0</v>
      </c>
      <c r="K49" s="269">
        <f>K34-K43</f>
        <v>0</v>
      </c>
      <c r="L49" s="269">
        <f>L34-L43</f>
        <v>0</v>
      </c>
      <c r="M49" s="264"/>
    </row>
    <row r="50" spans="1:13" ht="16" thickBot="1">
      <c r="B50" s="282" t="s">
        <v>541</v>
      </c>
      <c r="C50" s="283">
        <f t="shared" ref="C50:H50" si="23">C37-C46</f>
        <v>0</v>
      </c>
      <c r="D50" s="283">
        <f t="shared" si="23"/>
        <v>0</v>
      </c>
      <c r="E50" s="283">
        <f t="shared" si="23"/>
        <v>0</v>
      </c>
      <c r="F50" s="283">
        <f t="shared" si="23"/>
        <v>0</v>
      </c>
      <c r="G50" s="283">
        <f t="shared" si="23"/>
        <v>0</v>
      </c>
      <c r="H50" s="283">
        <f t="shared" si="23"/>
        <v>0</v>
      </c>
      <c r="I50" s="283">
        <f t="shared" ref="I50:J50" si="24">I37-I46</f>
        <v>0</v>
      </c>
      <c r="J50" s="283">
        <f t="shared" si="24"/>
        <v>0</v>
      </c>
      <c r="K50" s="283">
        <f>K37-K46</f>
        <v>0</v>
      </c>
      <c r="L50" s="283">
        <f>L37-L46</f>
        <v>0</v>
      </c>
      <c r="M50" s="264"/>
    </row>
    <row r="53" spans="1:13">
      <c r="A53" s="289">
        <v>13.3</v>
      </c>
      <c r="B53" s="273" t="s">
        <v>556</v>
      </c>
      <c r="C53" s="290" t="str">
        <f>Notes!C4</f>
        <v>As at 31.3.2022</v>
      </c>
      <c r="D53" s="290" t="str">
        <f>Notes!D4</f>
        <v>As at 31.3.2021</v>
      </c>
    </row>
    <row r="54" spans="1:13">
      <c r="B54" s="263" t="s">
        <v>326</v>
      </c>
      <c r="C54" s="269">
        <v>0</v>
      </c>
      <c r="D54" s="269">
        <v>0</v>
      </c>
    </row>
    <row r="55" spans="1:13">
      <c r="B55" s="263" t="s">
        <v>557</v>
      </c>
      <c r="C55" s="269">
        <v>0</v>
      </c>
      <c r="D55" s="269">
        <v>0</v>
      </c>
    </row>
    <row r="56" spans="1:13">
      <c r="B56" s="263" t="s">
        <v>558</v>
      </c>
      <c r="C56" s="269">
        <v>0</v>
      </c>
      <c r="D56" s="269">
        <v>0</v>
      </c>
    </row>
    <row r="57" spans="1:13" ht="16" thickBot="1">
      <c r="B57" s="263" t="s">
        <v>340</v>
      </c>
      <c r="C57" s="291">
        <f>SUM(C54:C56)</f>
        <v>0</v>
      </c>
      <c r="D57" s="291">
        <f>SUM(D54:D56)</f>
        <v>0</v>
      </c>
    </row>
    <row r="59" spans="1:13">
      <c r="A59" s="289">
        <v>13.4</v>
      </c>
      <c r="B59" s="263" t="s">
        <v>288</v>
      </c>
      <c r="C59" s="290" t="str">
        <f>C53</f>
        <v>As at 31.3.2022</v>
      </c>
      <c r="D59" s="290" t="str">
        <f>D53</f>
        <v>As at 31.3.2021</v>
      </c>
    </row>
    <row r="60" spans="1:13">
      <c r="B60" s="263" t="s">
        <v>326</v>
      </c>
      <c r="C60" s="269">
        <v>0</v>
      </c>
      <c r="D60" s="269">
        <v>0</v>
      </c>
    </row>
    <row r="61" spans="1:13">
      <c r="B61" s="263" t="s">
        <v>557</v>
      </c>
      <c r="C61" s="269">
        <v>0</v>
      </c>
      <c r="D61" s="269">
        <v>0</v>
      </c>
    </row>
    <row r="62" spans="1:13">
      <c r="B62" s="263" t="s">
        <v>558</v>
      </c>
      <c r="C62" s="269">
        <v>0</v>
      </c>
      <c r="D62" s="269">
        <v>0</v>
      </c>
    </row>
    <row r="63" spans="1:13" ht="16" thickBot="1">
      <c r="B63" s="263" t="s">
        <v>340</v>
      </c>
      <c r="C63" s="291">
        <f>SUM(C60:C62)</f>
        <v>0</v>
      </c>
      <c r="D63" s="291">
        <f>SUM(D60:D62)</f>
        <v>0</v>
      </c>
    </row>
  </sheetData>
  <mergeCells count="3">
    <mergeCell ref="A3:L3"/>
    <mergeCell ref="B4:I4"/>
    <mergeCell ref="B28:I28"/>
  </mergeCells>
  <pageMargins left="0.7" right="0.7" top="0.75" bottom="0.75" header="0.3" footer="0.3"/>
  <pageSetup scale="3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J157"/>
  <sheetViews>
    <sheetView showGridLines="0" view="pageBreakPreview" topLeftCell="A108" zoomScaleNormal="115" zoomScaleSheetLayoutView="100" workbookViewId="0">
      <selection activeCell="B122" sqref="B122:H122"/>
    </sheetView>
  </sheetViews>
  <sheetFormatPr defaultColWidth="8.81640625" defaultRowHeight="15.5"/>
  <cols>
    <col min="1" max="1" width="7" style="226" customWidth="1"/>
    <col min="2" max="2" width="11.6328125" style="226" customWidth="1"/>
    <col min="3" max="3" width="16.453125" style="226" customWidth="1"/>
    <col min="4" max="4" width="16.1796875" style="226" customWidth="1"/>
    <col min="5" max="5" width="17.1796875" style="226" customWidth="1"/>
    <col min="6" max="6" width="18.26953125" style="226" customWidth="1"/>
    <col min="7" max="7" width="19.1796875" style="226" customWidth="1"/>
    <col min="8" max="8" width="19.7265625" style="226" customWidth="1"/>
    <col min="9" max="9" width="14.26953125" style="226" bestFit="1" customWidth="1"/>
    <col min="10" max="10" width="14.1796875" style="226" bestFit="1" customWidth="1"/>
    <col min="11" max="11" width="19.26953125" style="226" customWidth="1"/>
    <col min="12" max="13" width="13.1796875" style="226" bestFit="1" customWidth="1"/>
    <col min="14" max="16384" width="8.81640625" style="226"/>
  </cols>
  <sheetData>
    <row r="1" spans="1:10" s="83" customFormat="1">
      <c r="A1" s="350" t="str">
        <f>'Financial Statements'!A2</f>
        <v>Name of Non-Corporate Entity</v>
      </c>
      <c r="B1" s="351"/>
      <c r="C1" s="351"/>
      <c r="D1" s="351"/>
      <c r="E1" s="351"/>
      <c r="F1" s="351"/>
      <c r="G1" s="351"/>
      <c r="H1" s="352"/>
    </row>
    <row r="2" spans="1:10" s="83" customFormat="1" ht="27" customHeight="1" thickBot="1">
      <c r="A2" s="353" t="s">
        <v>260</v>
      </c>
      <c r="B2" s="354"/>
      <c r="C2" s="354"/>
      <c r="D2" s="354"/>
      <c r="E2" s="354"/>
      <c r="F2" s="354"/>
      <c r="G2" s="354"/>
      <c r="H2" s="355"/>
    </row>
    <row r="3" spans="1:10" s="133" customFormat="1" ht="16" thickBot="1">
      <c r="A3" s="64"/>
      <c r="B3" s="141"/>
      <c r="C3" s="142"/>
      <c r="D3" s="142"/>
      <c r="E3" s="142"/>
      <c r="F3" s="142"/>
      <c r="G3" s="361" t="s">
        <v>200</v>
      </c>
      <c r="H3" s="362"/>
    </row>
    <row r="4" spans="1:10" s="119" customFormat="1" ht="32.5" customHeight="1">
      <c r="A4" s="102">
        <f>Notes!A328+1</f>
        <v>30</v>
      </c>
      <c r="B4" s="341" t="s">
        <v>283</v>
      </c>
      <c r="C4" s="341"/>
      <c r="D4" s="341"/>
      <c r="E4" s="341"/>
      <c r="F4" s="341"/>
      <c r="G4" s="103" t="s">
        <v>280</v>
      </c>
      <c r="H4" s="104" t="s">
        <v>281</v>
      </c>
    </row>
    <row r="5" spans="1:10" s="119" customFormat="1">
      <c r="A5" s="109">
        <f>A4+0.1</f>
        <v>30.1</v>
      </c>
      <c r="B5" s="366" t="s">
        <v>284</v>
      </c>
      <c r="C5" s="367"/>
      <c r="D5" s="367"/>
      <c r="E5" s="367"/>
      <c r="F5" s="368"/>
      <c r="G5" s="112"/>
      <c r="H5" s="113"/>
    </row>
    <row r="6" spans="1:10" s="119" customFormat="1">
      <c r="B6" s="342" t="s">
        <v>474</v>
      </c>
      <c r="C6" s="342"/>
      <c r="D6" s="342"/>
      <c r="E6" s="342"/>
      <c r="F6" s="342"/>
      <c r="G6" s="36">
        <v>0</v>
      </c>
      <c r="H6" s="25">
        <v>0</v>
      </c>
      <c r="J6" s="23"/>
    </row>
    <row r="7" spans="1:10" s="119" customFormat="1">
      <c r="B7" s="342" t="s">
        <v>282</v>
      </c>
      <c r="C7" s="342"/>
      <c r="D7" s="342"/>
      <c r="E7" s="342"/>
      <c r="F7" s="342"/>
      <c r="G7" s="36">
        <v>0</v>
      </c>
      <c r="H7" s="25">
        <v>0</v>
      </c>
    </row>
    <row r="8" spans="1:10" s="119" customFormat="1">
      <c r="A8" s="109"/>
      <c r="B8" s="363" t="s">
        <v>475</v>
      </c>
      <c r="C8" s="364"/>
      <c r="D8" s="364"/>
      <c r="E8" s="364"/>
      <c r="F8" s="365"/>
      <c r="G8" s="36"/>
      <c r="H8" s="25"/>
    </row>
    <row r="9" spans="1:10" s="119" customFormat="1">
      <c r="A9" s="109">
        <f>A5+0.1</f>
        <v>30.200000000000003</v>
      </c>
      <c r="B9" s="343" t="s">
        <v>285</v>
      </c>
      <c r="C9" s="343"/>
      <c r="D9" s="343"/>
      <c r="E9" s="343"/>
      <c r="F9" s="343"/>
      <c r="G9" s="36"/>
      <c r="H9" s="25"/>
    </row>
    <row r="10" spans="1:10" s="119" customFormat="1" ht="40.5" customHeight="1">
      <c r="A10" s="100"/>
      <c r="B10" s="369" t="s">
        <v>286</v>
      </c>
      <c r="C10" s="370"/>
      <c r="D10" s="370"/>
      <c r="E10" s="370"/>
      <c r="F10" s="371"/>
      <c r="G10" s="36">
        <v>0</v>
      </c>
      <c r="H10" s="25">
        <v>0</v>
      </c>
    </row>
    <row r="11" spans="1:10" s="119" customFormat="1">
      <c r="A11" s="100"/>
      <c r="B11" s="372" t="s">
        <v>287</v>
      </c>
      <c r="C11" s="373"/>
      <c r="D11" s="373"/>
      <c r="E11" s="373"/>
      <c r="F11" s="374"/>
      <c r="G11" s="36">
        <v>0</v>
      </c>
      <c r="H11" s="25">
        <v>0</v>
      </c>
    </row>
    <row r="12" spans="1:10" s="119" customFormat="1">
      <c r="A12" s="100"/>
      <c r="B12" s="149"/>
      <c r="C12" s="150"/>
      <c r="D12" s="150"/>
      <c r="E12" s="150"/>
      <c r="F12" s="150"/>
      <c r="G12" s="24"/>
      <c r="H12" s="37"/>
    </row>
    <row r="13" spans="1:10" s="119" customFormat="1" ht="57" customHeight="1" thickBot="1">
      <c r="A13" s="65">
        <f>A4+1</f>
        <v>31</v>
      </c>
      <c r="B13" s="358" t="s">
        <v>476</v>
      </c>
      <c r="C13" s="359"/>
      <c r="D13" s="359"/>
      <c r="E13" s="359"/>
      <c r="F13" s="359"/>
      <c r="G13" s="359"/>
      <c r="H13" s="360"/>
    </row>
    <row r="14" spans="1:10" s="119" customFormat="1">
      <c r="A14" s="16">
        <f>A13+1</f>
        <v>32</v>
      </c>
      <c r="B14" s="375" t="s">
        <v>480</v>
      </c>
      <c r="C14" s="376"/>
      <c r="D14" s="376"/>
      <c r="E14" s="376"/>
      <c r="F14" s="376"/>
      <c r="G14" s="376"/>
      <c r="H14" s="376"/>
      <c r="I14" s="228"/>
      <c r="J14" s="228"/>
    </row>
    <row r="15" spans="1:10" s="119" customFormat="1">
      <c r="A15" s="16"/>
      <c r="B15" s="229"/>
      <c r="C15" s="230"/>
      <c r="D15" s="230"/>
      <c r="E15" s="230"/>
      <c r="F15" s="230"/>
      <c r="G15" s="230"/>
      <c r="H15" s="230"/>
      <c r="I15" s="228"/>
      <c r="J15" s="228"/>
    </row>
    <row r="16" spans="1:10" s="119" customFormat="1">
      <c r="A16" s="16">
        <f>A14+1</f>
        <v>33</v>
      </c>
      <c r="B16" s="377" t="s">
        <v>481</v>
      </c>
      <c r="C16" s="378"/>
      <c r="D16" s="378"/>
      <c r="E16" s="378"/>
      <c r="F16" s="378"/>
      <c r="G16" s="378"/>
      <c r="H16" s="378"/>
      <c r="I16" s="228"/>
      <c r="J16" s="228"/>
    </row>
    <row r="17" spans="1:10" s="119" customFormat="1">
      <c r="A17" s="16"/>
      <c r="B17" s="229"/>
      <c r="C17" s="227"/>
      <c r="D17" s="227"/>
      <c r="E17" s="227"/>
      <c r="F17" s="227"/>
      <c r="G17" s="227"/>
      <c r="H17" s="227"/>
      <c r="I17" s="228"/>
      <c r="J17" s="228"/>
    </row>
    <row r="18" spans="1:10" s="119" customFormat="1">
      <c r="A18" s="16">
        <f>A16+1</f>
        <v>34</v>
      </c>
      <c r="B18" s="377" t="s">
        <v>482</v>
      </c>
      <c r="C18" s="378"/>
      <c r="D18" s="378"/>
      <c r="E18" s="378"/>
      <c r="F18" s="378"/>
      <c r="G18" s="378"/>
      <c r="H18" s="378"/>
      <c r="I18" s="228"/>
      <c r="J18" s="228"/>
    </row>
    <row r="19" spans="1:10" s="119" customFormat="1" ht="16" thickBot="1">
      <c r="A19" s="16"/>
      <c r="B19" s="146"/>
      <c r="C19" s="146"/>
      <c r="D19" s="146"/>
      <c r="E19" s="146"/>
      <c r="F19" s="146"/>
      <c r="G19" s="146"/>
      <c r="H19" s="147"/>
    </row>
    <row r="20" spans="1:10" s="119" customFormat="1">
      <c r="A20" s="43">
        <f>A18+1</f>
        <v>35</v>
      </c>
      <c r="B20" s="348" t="s">
        <v>75</v>
      </c>
      <c r="C20" s="348"/>
      <c r="D20" s="348"/>
      <c r="E20" s="348"/>
      <c r="F20" s="348"/>
      <c r="G20" s="17"/>
      <c r="H20" s="15"/>
    </row>
    <row r="21" spans="1:10" s="119" customFormat="1" ht="15.75" customHeight="1">
      <c r="A21" s="11">
        <f>A20+0.1</f>
        <v>35.1</v>
      </c>
      <c r="B21" s="349" t="s">
        <v>77</v>
      </c>
      <c r="C21" s="349"/>
      <c r="D21" s="349"/>
      <c r="E21" s="349"/>
      <c r="F21" s="349"/>
      <c r="G21" s="13"/>
      <c r="H21" s="12"/>
    </row>
    <row r="22" spans="1:10" s="119" customFormat="1" ht="15.75" customHeight="1">
      <c r="A22" s="10"/>
      <c r="B22" s="356" t="s">
        <v>76</v>
      </c>
      <c r="C22" s="357"/>
      <c r="D22" s="357"/>
      <c r="E22" s="357"/>
      <c r="F22" s="357"/>
      <c r="G22" s="344"/>
      <c r="H22" s="344"/>
      <c r="I22" s="122"/>
    </row>
    <row r="23" spans="1:10" s="119" customFormat="1">
      <c r="A23" s="100"/>
      <c r="B23" s="345" t="s">
        <v>477</v>
      </c>
      <c r="C23" s="346"/>
      <c r="D23" s="346"/>
      <c r="E23" s="346"/>
      <c r="F23" s="346"/>
      <c r="G23" s="346"/>
      <c r="H23" s="347"/>
    </row>
    <row r="24" spans="1:10" s="119" customFormat="1" ht="15.75" customHeight="1">
      <c r="A24" s="100"/>
      <c r="B24" s="379" t="s">
        <v>78</v>
      </c>
      <c r="C24" s="380"/>
      <c r="D24" s="380"/>
      <c r="E24" s="380"/>
      <c r="F24" s="380"/>
      <c r="G24" s="380"/>
      <c r="H24" s="381"/>
    </row>
    <row r="25" spans="1:10" s="119" customFormat="1">
      <c r="A25" s="100"/>
      <c r="B25" s="385"/>
      <c r="C25" s="386"/>
      <c r="D25" s="386"/>
      <c r="E25" s="386"/>
      <c r="F25" s="386"/>
      <c r="G25" s="386"/>
      <c r="H25" s="387"/>
    </row>
    <row r="26" spans="1:10" s="119" customFormat="1" ht="15.75" customHeight="1">
      <c r="A26" s="100"/>
      <c r="B26" s="379" t="s">
        <v>79</v>
      </c>
      <c r="C26" s="380"/>
      <c r="D26" s="380"/>
      <c r="E26" s="380"/>
      <c r="F26" s="380"/>
      <c r="G26" s="380"/>
      <c r="H26" s="381"/>
    </row>
    <row r="27" spans="1:10" s="119" customFormat="1" ht="15.75" customHeight="1">
      <c r="A27" s="18"/>
      <c r="B27" s="382" t="s">
        <v>80</v>
      </c>
      <c r="C27" s="383"/>
      <c r="D27" s="383"/>
      <c r="E27" s="383"/>
      <c r="F27" s="383"/>
      <c r="G27" s="383"/>
      <c r="H27" s="384"/>
    </row>
    <row r="28" spans="1:10" s="119" customFormat="1" ht="15.75" customHeight="1" thickBot="1">
      <c r="A28" s="44"/>
      <c r="B28" s="394"/>
      <c r="C28" s="395"/>
      <c r="D28" s="395"/>
      <c r="E28" s="395"/>
      <c r="F28" s="395"/>
      <c r="G28" s="395"/>
      <c r="H28" s="396"/>
    </row>
    <row r="29" spans="1:10" s="119" customFormat="1" ht="15.75" customHeight="1">
      <c r="A29" s="20">
        <f>A21+0.1</f>
        <v>35.200000000000003</v>
      </c>
      <c r="B29" s="400" t="s">
        <v>478</v>
      </c>
      <c r="C29" s="400"/>
      <c r="D29" s="400"/>
      <c r="E29" s="400"/>
      <c r="F29" s="400"/>
      <c r="G29" s="400"/>
      <c r="H29" s="401"/>
    </row>
    <row r="30" spans="1:10" s="119" customFormat="1" ht="15.75" customHeight="1">
      <c r="A30" s="11"/>
      <c r="B30" s="144" t="s">
        <v>39</v>
      </c>
      <c r="C30" s="145"/>
      <c r="D30" s="145"/>
      <c r="E30" s="145"/>
      <c r="F30" s="145"/>
      <c r="G30" s="14"/>
      <c r="H30" s="22" t="s">
        <v>200</v>
      </c>
    </row>
    <row r="31" spans="1:10" s="119" customFormat="1" ht="15.75" customHeight="1">
      <c r="A31" s="11"/>
      <c r="B31" s="402" t="s">
        <v>230</v>
      </c>
      <c r="C31" s="403"/>
      <c r="D31" s="403"/>
      <c r="E31" s="403"/>
      <c r="F31" s="404"/>
      <c r="G31" s="91" t="s">
        <v>261</v>
      </c>
      <c r="H31" s="91" t="s">
        <v>262</v>
      </c>
    </row>
    <row r="32" spans="1:10" s="119" customFormat="1" ht="15.75" customHeight="1">
      <c r="A32" s="11"/>
      <c r="B32" s="405" t="s">
        <v>231</v>
      </c>
      <c r="C32" s="406"/>
      <c r="D32" s="406"/>
      <c r="E32" s="406"/>
      <c r="F32" s="407"/>
      <c r="G32" s="92">
        <v>0</v>
      </c>
      <c r="H32" s="94">
        <v>0</v>
      </c>
    </row>
    <row r="33" spans="1:10" s="119" customFormat="1" ht="15.75" customHeight="1">
      <c r="A33" s="11"/>
      <c r="B33" s="408" t="s">
        <v>232</v>
      </c>
      <c r="C33" s="409"/>
      <c r="D33" s="409"/>
      <c r="E33" s="409"/>
      <c r="F33" s="410"/>
      <c r="G33" s="66">
        <v>0</v>
      </c>
      <c r="H33" s="95">
        <v>0</v>
      </c>
    </row>
    <row r="34" spans="1:10" s="119" customFormat="1" ht="15.75" customHeight="1">
      <c r="A34" s="11"/>
      <c r="B34" s="99"/>
      <c r="C34" s="99"/>
      <c r="D34" s="99"/>
      <c r="E34" s="99"/>
      <c r="F34" s="99"/>
      <c r="G34" s="93"/>
      <c r="H34" s="96"/>
      <c r="J34" s="23" t="e">
        <f>#REF!+#REF!+#REF!+#REF!+#REF!+#REF!+#REF!+#REF!+#REF!</f>
        <v>#REF!</v>
      </c>
    </row>
    <row r="35" spans="1:10" s="119" customFormat="1" ht="15.75" customHeight="1">
      <c r="A35" s="11"/>
      <c r="B35" s="402" t="s">
        <v>82</v>
      </c>
      <c r="C35" s="403"/>
      <c r="D35" s="403"/>
      <c r="E35" s="403"/>
      <c r="F35" s="403"/>
      <c r="G35" s="91" t="s">
        <v>261</v>
      </c>
      <c r="H35" s="91" t="s">
        <v>262</v>
      </c>
    </row>
    <row r="36" spans="1:10" s="119" customFormat="1" ht="15.75" customHeight="1">
      <c r="A36" s="11"/>
      <c r="B36" s="408" t="s">
        <v>94</v>
      </c>
      <c r="C36" s="409"/>
      <c r="D36" s="409"/>
      <c r="E36" s="409"/>
      <c r="F36" s="409"/>
      <c r="G36" s="38">
        <v>0</v>
      </c>
      <c r="H36" s="95">
        <v>0</v>
      </c>
    </row>
    <row r="37" spans="1:10" s="119" customFormat="1" ht="15.75" customHeight="1" thickBot="1">
      <c r="A37" s="11"/>
      <c r="B37" s="101"/>
      <c r="C37" s="99"/>
      <c r="D37" s="99"/>
      <c r="E37" s="99"/>
      <c r="F37" s="99"/>
      <c r="G37" s="93"/>
      <c r="H37" s="96"/>
    </row>
    <row r="38" spans="1:10" s="119" customFormat="1" ht="31.5" customHeight="1" thickBot="1">
      <c r="A38" s="67">
        <f>A20+1</f>
        <v>36</v>
      </c>
      <c r="B38" s="391" t="s">
        <v>27</v>
      </c>
      <c r="C38" s="392"/>
      <c r="D38" s="392"/>
      <c r="E38" s="392"/>
      <c r="F38" s="392"/>
      <c r="G38" s="392"/>
      <c r="H38" s="393"/>
    </row>
    <row r="39" spans="1:10" s="119" customFormat="1" ht="39" customHeight="1" thickBot="1">
      <c r="A39" s="67">
        <f>A38+1</f>
        <v>37</v>
      </c>
      <c r="B39" s="391" t="s">
        <v>479</v>
      </c>
      <c r="C39" s="392"/>
      <c r="D39" s="392"/>
      <c r="E39" s="392"/>
      <c r="F39" s="392"/>
      <c r="G39" s="392"/>
      <c r="H39" s="393"/>
    </row>
    <row r="40" spans="1:10" s="119" customFormat="1" ht="15.75" customHeight="1" thickBot="1">
      <c r="A40" s="67">
        <f>A39+1</f>
        <v>38</v>
      </c>
      <c r="B40" s="333" t="s">
        <v>136</v>
      </c>
      <c r="C40" s="334"/>
      <c r="D40" s="334"/>
      <c r="E40" s="334"/>
      <c r="F40" s="334"/>
      <c r="G40" s="334"/>
      <c r="H40" s="335"/>
    </row>
    <row r="41" spans="1:10" s="119" customFormat="1" ht="39.75" customHeight="1">
      <c r="A41" s="10"/>
      <c r="B41" s="388" t="s">
        <v>574</v>
      </c>
      <c r="C41" s="389"/>
      <c r="D41" s="389"/>
      <c r="E41" s="389"/>
      <c r="F41" s="389"/>
      <c r="G41" s="389"/>
      <c r="H41" s="390"/>
    </row>
    <row r="42" spans="1:10" s="119" customFormat="1" ht="3" customHeight="1">
      <c r="A42" s="10"/>
      <c r="B42" s="148"/>
      <c r="C42" s="127"/>
      <c r="D42" s="127"/>
      <c r="E42" s="127"/>
      <c r="F42" s="127"/>
      <c r="G42" s="13"/>
      <c r="H42" s="12"/>
    </row>
    <row r="43" spans="1:10" s="119" customFormat="1" ht="15.75" customHeight="1">
      <c r="A43" s="11"/>
      <c r="B43" s="145"/>
      <c r="C43" s="145"/>
      <c r="D43" s="145"/>
      <c r="E43" s="145"/>
      <c r="F43" s="145"/>
      <c r="G43" s="14"/>
      <c r="H43" s="22" t="s">
        <v>200</v>
      </c>
    </row>
    <row r="44" spans="1:10" s="119" customFormat="1" ht="33.5" thickBot="1">
      <c r="A44" s="26"/>
      <c r="B44" s="338" t="s">
        <v>0</v>
      </c>
      <c r="C44" s="295"/>
      <c r="D44" s="295"/>
      <c r="E44" s="295"/>
      <c r="F44" s="339"/>
      <c r="G44" s="121" t="s">
        <v>290</v>
      </c>
      <c r="H44" s="84" t="s">
        <v>291</v>
      </c>
    </row>
    <row r="45" spans="1:10" s="119" customFormat="1" ht="6" customHeight="1">
      <c r="A45" s="26"/>
      <c r="B45" s="138"/>
      <c r="C45" s="139"/>
      <c r="D45" s="139"/>
      <c r="E45" s="139"/>
      <c r="F45" s="139"/>
      <c r="G45" s="139"/>
      <c r="H45" s="27"/>
    </row>
    <row r="46" spans="1:10" s="119" customFormat="1" ht="16.5" customHeight="1">
      <c r="A46" s="10"/>
      <c r="B46" s="333" t="s">
        <v>137</v>
      </c>
      <c r="C46" s="334"/>
      <c r="D46" s="334"/>
      <c r="E46" s="334"/>
      <c r="F46" s="334"/>
      <c r="G46" s="334"/>
      <c r="H46" s="335"/>
    </row>
    <row r="47" spans="1:10" s="119" customFormat="1">
      <c r="A47" s="26"/>
      <c r="B47" s="143" t="s">
        <v>39</v>
      </c>
      <c r="C47" s="336" t="s">
        <v>138</v>
      </c>
      <c r="D47" s="336"/>
      <c r="E47" s="336"/>
      <c r="F47" s="336"/>
      <c r="G47" s="35"/>
      <c r="H47" s="85"/>
    </row>
    <row r="48" spans="1:10" s="119" customFormat="1">
      <c r="A48" s="26"/>
      <c r="B48" s="143" t="s">
        <v>40</v>
      </c>
      <c r="C48" s="336" t="s">
        <v>139</v>
      </c>
      <c r="D48" s="336"/>
      <c r="E48" s="336"/>
      <c r="F48" s="336"/>
      <c r="G48" s="35"/>
      <c r="H48" s="85"/>
    </row>
    <row r="49" spans="1:8" s="119" customFormat="1">
      <c r="A49" s="16"/>
      <c r="B49" s="143" t="s">
        <v>41</v>
      </c>
      <c r="C49" s="336" t="s">
        <v>140</v>
      </c>
      <c r="D49" s="336"/>
      <c r="E49" s="336"/>
      <c r="F49" s="336"/>
      <c r="G49" s="35"/>
      <c r="H49" s="85"/>
    </row>
    <row r="50" spans="1:8" s="119" customFormat="1">
      <c r="A50" s="10" t="s">
        <v>35</v>
      </c>
      <c r="B50" s="333" t="s">
        <v>141</v>
      </c>
      <c r="C50" s="334"/>
      <c r="D50" s="334"/>
      <c r="E50" s="334"/>
      <c r="F50" s="334"/>
      <c r="G50" s="334"/>
      <c r="H50" s="335"/>
    </row>
    <row r="51" spans="1:8" s="119" customFormat="1">
      <c r="A51" s="26"/>
      <c r="B51" s="143" t="s">
        <v>39</v>
      </c>
      <c r="C51" s="336" t="s">
        <v>96</v>
      </c>
      <c r="D51" s="336"/>
      <c r="E51" s="336"/>
      <c r="F51" s="336"/>
      <c r="G51" s="39">
        <f>H60</f>
        <v>0</v>
      </c>
      <c r="H51" s="40">
        <v>0</v>
      </c>
    </row>
    <row r="52" spans="1:8" s="119" customFormat="1">
      <c r="A52" s="26"/>
      <c r="B52" s="143" t="s">
        <v>40</v>
      </c>
      <c r="C52" s="336" t="s">
        <v>97</v>
      </c>
      <c r="D52" s="336"/>
      <c r="E52" s="336"/>
      <c r="F52" s="336"/>
      <c r="G52" s="39">
        <v>0</v>
      </c>
      <c r="H52" s="40">
        <v>0</v>
      </c>
    </row>
    <row r="53" spans="1:8" s="119" customFormat="1">
      <c r="A53" s="26"/>
      <c r="B53" s="143" t="s">
        <v>41</v>
      </c>
      <c r="C53" s="336" t="s">
        <v>98</v>
      </c>
      <c r="D53" s="336"/>
      <c r="E53" s="336"/>
      <c r="F53" s="336"/>
      <c r="G53" s="39">
        <v>0</v>
      </c>
      <c r="H53" s="40">
        <v>0</v>
      </c>
    </row>
    <row r="54" spans="1:8" s="119" customFormat="1">
      <c r="A54" s="26"/>
      <c r="B54" s="143" t="s">
        <v>42</v>
      </c>
      <c r="C54" s="336" t="s">
        <v>99</v>
      </c>
      <c r="D54" s="336"/>
      <c r="E54" s="336"/>
      <c r="F54" s="336"/>
      <c r="G54" s="39">
        <v>0</v>
      </c>
      <c r="H54" s="40">
        <v>0</v>
      </c>
    </row>
    <row r="55" spans="1:8" s="119" customFormat="1">
      <c r="A55" s="26"/>
      <c r="B55" s="143" t="s">
        <v>43</v>
      </c>
      <c r="C55" s="336" t="s">
        <v>142</v>
      </c>
      <c r="D55" s="336"/>
      <c r="E55" s="336"/>
      <c r="F55" s="336"/>
      <c r="G55" s="39">
        <v>0</v>
      </c>
      <c r="H55" s="40">
        <v>0</v>
      </c>
    </row>
    <row r="56" spans="1:8" s="119" customFormat="1">
      <c r="A56" s="26"/>
      <c r="B56" s="143" t="s">
        <v>44</v>
      </c>
      <c r="C56" s="336" t="s">
        <v>100</v>
      </c>
      <c r="D56" s="336"/>
      <c r="E56" s="336"/>
      <c r="F56" s="336"/>
      <c r="G56" s="39">
        <v>0</v>
      </c>
      <c r="H56" s="40">
        <v>0</v>
      </c>
    </row>
    <row r="57" spans="1:8" s="119" customFormat="1">
      <c r="A57" s="26"/>
      <c r="B57" s="143" t="s">
        <v>45</v>
      </c>
      <c r="C57" s="336" t="s">
        <v>101</v>
      </c>
      <c r="D57" s="336"/>
      <c r="E57" s="336"/>
      <c r="F57" s="336"/>
      <c r="G57" s="39">
        <v>0</v>
      </c>
      <c r="H57" s="40">
        <v>0</v>
      </c>
    </row>
    <row r="58" spans="1:8" s="119" customFormat="1">
      <c r="A58" s="26"/>
      <c r="B58" s="143" t="s">
        <v>48</v>
      </c>
      <c r="C58" s="336" t="s">
        <v>102</v>
      </c>
      <c r="D58" s="336"/>
      <c r="E58" s="336"/>
      <c r="F58" s="336"/>
      <c r="G58" s="39">
        <v>0</v>
      </c>
      <c r="H58" s="40">
        <v>0</v>
      </c>
    </row>
    <row r="59" spans="1:8" s="119" customFormat="1">
      <c r="A59" s="26"/>
      <c r="B59" s="143" t="s">
        <v>81</v>
      </c>
      <c r="C59" s="336" t="s">
        <v>103</v>
      </c>
      <c r="D59" s="336"/>
      <c r="E59" s="336"/>
      <c r="F59" s="336"/>
      <c r="G59" s="39">
        <v>0</v>
      </c>
      <c r="H59" s="40">
        <v>0</v>
      </c>
    </row>
    <row r="60" spans="1:8" s="119" customFormat="1" ht="16" thickBot="1">
      <c r="A60" s="65"/>
      <c r="B60" s="68" t="s">
        <v>88</v>
      </c>
      <c r="C60" s="332" t="s">
        <v>104</v>
      </c>
      <c r="D60" s="332"/>
      <c r="E60" s="332"/>
      <c r="F60" s="332"/>
      <c r="G60" s="69">
        <f>SUM(G51:G59)</f>
        <v>0</v>
      </c>
      <c r="H60" s="70">
        <v>0</v>
      </c>
    </row>
    <row r="61" spans="1:8" s="119" customFormat="1" ht="7.5" customHeight="1">
      <c r="A61" s="82"/>
      <c r="B61" s="45"/>
      <c r="C61" s="46"/>
      <c r="D61" s="46"/>
      <c r="E61" s="46"/>
      <c r="F61" s="46"/>
      <c r="G61" s="47"/>
      <c r="H61" s="48"/>
    </row>
    <row r="62" spans="1:8" s="119" customFormat="1">
      <c r="A62" s="11"/>
      <c r="B62" s="145"/>
      <c r="C62" s="145"/>
      <c r="D62" s="145"/>
      <c r="E62" s="145"/>
      <c r="F62" s="145"/>
      <c r="G62" s="14"/>
      <c r="H62" s="22" t="s">
        <v>200</v>
      </c>
    </row>
    <row r="63" spans="1:8" s="119" customFormat="1" ht="31">
      <c r="A63" s="26"/>
      <c r="B63" s="338" t="s">
        <v>0</v>
      </c>
      <c r="C63" s="295"/>
      <c r="D63" s="295"/>
      <c r="E63" s="295"/>
      <c r="F63" s="339"/>
      <c r="G63" s="84" t="str">
        <f>G44</f>
        <v>As at 31st March, 2022</v>
      </c>
      <c r="H63" s="84" t="str">
        <f>H44</f>
        <v>As at 31st March, 2021</v>
      </c>
    </row>
    <row r="64" spans="1:8" s="119" customFormat="1" ht="16.5" customHeight="1">
      <c r="A64" s="10" t="s">
        <v>36</v>
      </c>
      <c r="B64" s="333" t="s">
        <v>143</v>
      </c>
      <c r="C64" s="334"/>
      <c r="D64" s="334"/>
      <c r="E64" s="334"/>
      <c r="F64" s="334"/>
      <c r="G64" s="334"/>
      <c r="H64" s="335"/>
    </row>
    <row r="65" spans="1:8" s="119" customFormat="1" ht="31.5" customHeight="1">
      <c r="A65" s="26"/>
      <c r="B65" s="143" t="s">
        <v>39</v>
      </c>
      <c r="C65" s="336" t="s">
        <v>105</v>
      </c>
      <c r="D65" s="336"/>
      <c r="E65" s="336"/>
      <c r="F65" s="336"/>
      <c r="G65" s="39">
        <f>H71</f>
        <v>0</v>
      </c>
      <c r="H65" s="40">
        <v>0</v>
      </c>
    </row>
    <row r="66" spans="1:8" s="119" customFormat="1">
      <c r="A66" s="26"/>
      <c r="B66" s="143" t="s">
        <v>40</v>
      </c>
      <c r="C66" s="336" t="s">
        <v>106</v>
      </c>
      <c r="D66" s="336"/>
      <c r="E66" s="336"/>
      <c r="F66" s="336"/>
      <c r="G66" s="39">
        <v>0</v>
      </c>
      <c r="H66" s="40">
        <v>0</v>
      </c>
    </row>
    <row r="67" spans="1:8" s="119" customFormat="1">
      <c r="A67" s="26"/>
      <c r="B67" s="143" t="s">
        <v>41</v>
      </c>
      <c r="C67" s="336" t="s">
        <v>107</v>
      </c>
      <c r="D67" s="336"/>
      <c r="E67" s="336"/>
      <c r="F67" s="336"/>
      <c r="G67" s="39">
        <v>0</v>
      </c>
      <c r="H67" s="40">
        <v>0</v>
      </c>
    </row>
    <row r="68" spans="1:8" s="119" customFormat="1">
      <c r="A68" s="26"/>
      <c r="B68" s="143" t="s">
        <v>42</v>
      </c>
      <c r="C68" s="336" t="s">
        <v>108</v>
      </c>
      <c r="D68" s="336"/>
      <c r="E68" s="336"/>
      <c r="F68" s="336"/>
      <c r="G68" s="39">
        <v>0</v>
      </c>
      <c r="H68" s="40">
        <v>0</v>
      </c>
    </row>
    <row r="69" spans="1:8" s="119" customFormat="1">
      <c r="A69" s="26"/>
      <c r="B69" s="143" t="s">
        <v>43</v>
      </c>
      <c r="C69" s="336" t="s">
        <v>109</v>
      </c>
      <c r="D69" s="336"/>
      <c r="E69" s="336"/>
      <c r="F69" s="336"/>
      <c r="G69" s="39">
        <v>0</v>
      </c>
      <c r="H69" s="40">
        <v>0</v>
      </c>
    </row>
    <row r="70" spans="1:8" s="119" customFormat="1">
      <c r="A70" s="26"/>
      <c r="B70" s="143" t="s">
        <v>44</v>
      </c>
      <c r="C70" s="336" t="s">
        <v>110</v>
      </c>
      <c r="D70" s="336"/>
      <c r="E70" s="336"/>
      <c r="F70" s="336"/>
      <c r="G70" s="39">
        <v>0</v>
      </c>
      <c r="H70" s="40">
        <v>0</v>
      </c>
    </row>
    <row r="71" spans="1:8" s="119" customFormat="1">
      <c r="A71" s="26"/>
      <c r="B71" s="90" t="s">
        <v>45</v>
      </c>
      <c r="C71" s="340" t="s">
        <v>111</v>
      </c>
      <c r="D71" s="340"/>
      <c r="E71" s="340"/>
      <c r="F71" s="340"/>
      <c r="G71" s="74">
        <f>SUM(G65:G70)</f>
        <v>0</v>
      </c>
      <c r="H71" s="75">
        <f>SUM(H65:H70)</f>
        <v>0</v>
      </c>
    </row>
    <row r="72" spans="1:8" s="119" customFormat="1">
      <c r="A72" s="16"/>
      <c r="B72" s="76"/>
      <c r="C72" s="106"/>
      <c r="D72" s="106"/>
      <c r="E72" s="106"/>
      <c r="F72" s="106"/>
      <c r="G72" s="77"/>
      <c r="H72" s="78"/>
    </row>
    <row r="73" spans="1:8" s="119" customFormat="1" ht="16.5" customHeight="1">
      <c r="A73" s="10" t="s">
        <v>37</v>
      </c>
      <c r="B73" s="333" t="s">
        <v>144</v>
      </c>
      <c r="C73" s="334"/>
      <c r="D73" s="334"/>
      <c r="E73" s="334"/>
      <c r="F73" s="334"/>
      <c r="G73" s="334"/>
      <c r="H73" s="335"/>
    </row>
    <row r="74" spans="1:8" s="119" customFormat="1">
      <c r="A74" s="26"/>
      <c r="B74" s="143" t="s">
        <v>39</v>
      </c>
      <c r="C74" s="336" t="s">
        <v>112</v>
      </c>
      <c r="D74" s="336"/>
      <c r="E74" s="336"/>
      <c r="F74" s="336"/>
      <c r="G74" s="39">
        <f>H71</f>
        <v>0</v>
      </c>
      <c r="H74" s="40">
        <v>0</v>
      </c>
    </row>
    <row r="75" spans="1:8" s="119" customFormat="1">
      <c r="A75" s="26"/>
      <c r="B75" s="143" t="s">
        <v>40</v>
      </c>
      <c r="C75" s="336" t="s">
        <v>97</v>
      </c>
      <c r="D75" s="336"/>
      <c r="E75" s="336"/>
      <c r="F75" s="336"/>
      <c r="G75" s="39">
        <v>0</v>
      </c>
      <c r="H75" s="40">
        <v>0</v>
      </c>
    </row>
    <row r="76" spans="1:8" s="119" customFormat="1">
      <c r="A76" s="26"/>
      <c r="B76" s="143" t="s">
        <v>41</v>
      </c>
      <c r="C76" s="336" t="s">
        <v>113</v>
      </c>
      <c r="D76" s="336"/>
      <c r="E76" s="336"/>
      <c r="F76" s="336"/>
      <c r="G76" s="39">
        <f>G70+G67</f>
        <v>0</v>
      </c>
      <c r="H76" s="40">
        <v>0</v>
      </c>
    </row>
    <row r="77" spans="1:8" s="119" customFormat="1">
      <c r="A77" s="26"/>
      <c r="B77" s="143" t="s">
        <v>42</v>
      </c>
      <c r="C77" s="336" t="s">
        <v>108</v>
      </c>
      <c r="D77" s="336"/>
      <c r="E77" s="336"/>
      <c r="F77" s="336"/>
      <c r="G77" s="39">
        <f>G68</f>
        <v>0</v>
      </c>
      <c r="H77" s="40">
        <v>0</v>
      </c>
    </row>
    <row r="78" spans="1:8" s="119" customFormat="1" ht="15.75" customHeight="1">
      <c r="A78" s="26"/>
      <c r="B78" s="143" t="s">
        <v>43</v>
      </c>
      <c r="C78" s="336" t="s">
        <v>109</v>
      </c>
      <c r="D78" s="336"/>
      <c r="E78" s="336"/>
      <c r="F78" s="336"/>
      <c r="G78" s="39">
        <v>0</v>
      </c>
      <c r="H78" s="40">
        <v>0</v>
      </c>
    </row>
    <row r="79" spans="1:8" s="119" customFormat="1" ht="15.75" customHeight="1">
      <c r="A79" s="26"/>
      <c r="B79" s="143" t="s">
        <v>44</v>
      </c>
      <c r="C79" s="336" t="s">
        <v>114</v>
      </c>
      <c r="D79" s="336"/>
      <c r="E79" s="336"/>
      <c r="F79" s="336"/>
      <c r="G79" s="39">
        <f>SUM(G74:G78)</f>
        <v>0</v>
      </c>
      <c r="H79" s="40">
        <f>SUM(H74:H78)</f>
        <v>0</v>
      </c>
    </row>
    <row r="80" spans="1:8" s="119" customFormat="1" ht="15.75" customHeight="1">
      <c r="A80" s="26"/>
      <c r="B80" s="143" t="s">
        <v>45</v>
      </c>
      <c r="C80" s="411" t="s">
        <v>122</v>
      </c>
      <c r="D80" s="412"/>
      <c r="E80" s="412"/>
      <c r="F80" s="413"/>
      <c r="G80" s="39">
        <v>0</v>
      </c>
      <c r="H80" s="40">
        <v>0</v>
      </c>
    </row>
    <row r="81" spans="1:8" s="119" customFormat="1" ht="15.75" customHeight="1">
      <c r="A81" s="16"/>
      <c r="B81" s="143" t="s">
        <v>48</v>
      </c>
      <c r="C81" s="411" t="s">
        <v>115</v>
      </c>
      <c r="D81" s="412"/>
      <c r="E81" s="412"/>
      <c r="F81" s="413"/>
      <c r="G81" s="39">
        <f>G70</f>
        <v>0</v>
      </c>
      <c r="H81" s="40">
        <f>H70</f>
        <v>0</v>
      </c>
    </row>
    <row r="82" spans="1:8" s="119" customFormat="1" ht="16.5" customHeight="1">
      <c r="A82" s="79"/>
      <c r="B82" s="140"/>
      <c r="C82" s="135"/>
      <c r="D82" s="135"/>
      <c r="E82" s="135"/>
      <c r="F82" s="135"/>
      <c r="G82" s="41"/>
      <c r="H82" s="42"/>
    </row>
    <row r="83" spans="1:8" s="119" customFormat="1" ht="16.5" customHeight="1">
      <c r="A83" s="10" t="s">
        <v>38</v>
      </c>
      <c r="B83" s="333" t="s">
        <v>145</v>
      </c>
      <c r="C83" s="334"/>
      <c r="D83" s="334"/>
      <c r="E83" s="334"/>
      <c r="F83" s="334"/>
      <c r="G83" s="334"/>
      <c r="H83" s="335"/>
    </row>
    <row r="84" spans="1:8" s="119" customFormat="1" ht="31.5" customHeight="1">
      <c r="A84" s="26"/>
      <c r="B84" s="143" t="s">
        <v>39</v>
      </c>
      <c r="C84" s="336" t="s">
        <v>116</v>
      </c>
      <c r="D84" s="336"/>
      <c r="E84" s="336"/>
      <c r="F84" s="336"/>
      <c r="G84" s="39">
        <f>-G59</f>
        <v>0</v>
      </c>
      <c r="H84" s="40">
        <v>0</v>
      </c>
    </row>
    <row r="85" spans="1:8" s="119" customFormat="1">
      <c r="A85" s="26"/>
      <c r="B85" s="143" t="s">
        <v>40</v>
      </c>
      <c r="C85" s="336" t="s">
        <v>117</v>
      </c>
      <c r="D85" s="336"/>
      <c r="E85" s="336"/>
      <c r="F85" s="336"/>
      <c r="G85" s="39">
        <f>-G81</f>
        <v>0</v>
      </c>
      <c r="H85" s="40">
        <f>-H81</f>
        <v>0</v>
      </c>
    </row>
    <row r="86" spans="1:8" s="119" customFormat="1">
      <c r="A86" s="26"/>
      <c r="B86" s="143" t="s">
        <v>41</v>
      </c>
      <c r="C86" s="336" t="s">
        <v>118</v>
      </c>
      <c r="D86" s="336"/>
      <c r="E86" s="336"/>
      <c r="F86" s="336"/>
      <c r="G86" s="39">
        <f>G85-G84</f>
        <v>0</v>
      </c>
      <c r="H86" s="40">
        <f>H85-H84</f>
        <v>0</v>
      </c>
    </row>
    <row r="87" spans="1:8" s="119" customFormat="1">
      <c r="A87" s="26"/>
      <c r="B87" s="143" t="s">
        <v>42</v>
      </c>
      <c r="C87" s="336" t="s">
        <v>119</v>
      </c>
      <c r="D87" s="336"/>
      <c r="E87" s="336"/>
      <c r="F87" s="336"/>
      <c r="G87" s="39">
        <f>G86</f>
        <v>0</v>
      </c>
      <c r="H87" s="40">
        <f>H86</f>
        <v>0</v>
      </c>
    </row>
    <row r="88" spans="1:8" s="119" customFormat="1">
      <c r="A88" s="16"/>
      <c r="B88" s="143" t="s">
        <v>43</v>
      </c>
      <c r="C88" s="336" t="s">
        <v>120</v>
      </c>
      <c r="D88" s="336"/>
      <c r="E88" s="336"/>
      <c r="F88" s="336"/>
      <c r="G88" s="39">
        <f>G86-G87</f>
        <v>0</v>
      </c>
      <c r="H88" s="40">
        <f>H86-H87</f>
        <v>0</v>
      </c>
    </row>
    <row r="89" spans="1:8" s="119" customFormat="1">
      <c r="A89" s="16"/>
      <c r="B89" s="19"/>
      <c r="C89" s="105"/>
      <c r="D89" s="105"/>
      <c r="E89" s="105"/>
      <c r="F89" s="105"/>
      <c r="G89" s="72"/>
      <c r="H89" s="73"/>
    </row>
    <row r="90" spans="1:8" s="119" customFormat="1" ht="15.75" customHeight="1">
      <c r="A90" s="10" t="s">
        <v>157</v>
      </c>
      <c r="B90" s="333" t="s">
        <v>146</v>
      </c>
      <c r="C90" s="334"/>
      <c r="D90" s="334"/>
      <c r="E90" s="334"/>
      <c r="F90" s="334"/>
      <c r="G90" s="334"/>
      <c r="H90" s="335"/>
    </row>
    <row r="91" spans="1:8" s="119" customFormat="1" ht="31.5" customHeight="1">
      <c r="A91" s="26"/>
      <c r="B91" s="143" t="s">
        <v>39</v>
      </c>
      <c r="C91" s="336" t="s">
        <v>104</v>
      </c>
      <c r="D91" s="336"/>
      <c r="E91" s="336"/>
      <c r="F91" s="336"/>
      <c r="G91" s="39">
        <f>G60</f>
        <v>0</v>
      </c>
      <c r="H91" s="40">
        <f>H60</f>
        <v>0</v>
      </c>
    </row>
    <row r="92" spans="1:8" s="119" customFormat="1" ht="31.5" customHeight="1">
      <c r="A92" s="26"/>
      <c r="B92" s="143" t="s">
        <v>40</v>
      </c>
      <c r="C92" s="336" t="s">
        <v>121</v>
      </c>
      <c r="D92" s="336"/>
      <c r="E92" s="336"/>
      <c r="F92" s="336"/>
      <c r="G92" s="39">
        <f>G79</f>
        <v>0</v>
      </c>
      <c r="H92" s="40">
        <v>0</v>
      </c>
    </row>
    <row r="93" spans="1:8" s="119" customFormat="1">
      <c r="A93" s="26"/>
      <c r="B93" s="143" t="s">
        <v>41</v>
      </c>
      <c r="C93" s="336" t="s">
        <v>122</v>
      </c>
      <c r="D93" s="336"/>
      <c r="E93" s="336"/>
      <c r="F93" s="336"/>
      <c r="G93" s="39">
        <f>G92-G91</f>
        <v>0</v>
      </c>
      <c r="H93" s="40">
        <f>H92-H91</f>
        <v>0</v>
      </c>
    </row>
    <row r="94" spans="1:8" s="119" customFormat="1" ht="16.5" customHeight="1">
      <c r="A94" s="26"/>
      <c r="B94" s="143" t="s">
        <v>42</v>
      </c>
      <c r="C94" s="336" t="s">
        <v>123</v>
      </c>
      <c r="D94" s="336"/>
      <c r="E94" s="336"/>
      <c r="F94" s="336"/>
      <c r="G94" s="39">
        <v>0</v>
      </c>
      <c r="H94" s="40">
        <v>0</v>
      </c>
    </row>
    <row r="95" spans="1:8" s="119" customFormat="1" ht="16.5" customHeight="1">
      <c r="A95" s="26"/>
      <c r="B95" s="143" t="s">
        <v>43</v>
      </c>
      <c r="C95" s="336" t="s">
        <v>124</v>
      </c>
      <c r="D95" s="336"/>
      <c r="E95" s="336"/>
      <c r="F95" s="336"/>
      <c r="G95" s="39">
        <v>0</v>
      </c>
      <c r="H95" s="40">
        <v>0</v>
      </c>
    </row>
    <row r="96" spans="1:8" s="119" customFormat="1" ht="16" thickBot="1">
      <c r="A96" s="65"/>
      <c r="B96" s="68" t="s">
        <v>44</v>
      </c>
      <c r="C96" s="332" t="s">
        <v>125</v>
      </c>
      <c r="D96" s="332"/>
      <c r="E96" s="332"/>
      <c r="F96" s="332"/>
      <c r="G96" s="69">
        <f>G95+G94-G93</f>
        <v>0</v>
      </c>
      <c r="H96" s="70">
        <f>H95+H94-H93</f>
        <v>0</v>
      </c>
    </row>
    <row r="97" spans="1:8" s="119" customFormat="1" ht="15.75" customHeight="1">
      <c r="A97" s="11"/>
      <c r="B97" s="145"/>
      <c r="C97" s="145"/>
      <c r="D97" s="145"/>
      <c r="E97" s="145"/>
      <c r="F97" s="145"/>
      <c r="G97" s="14"/>
      <c r="H97" s="22" t="s">
        <v>200</v>
      </c>
    </row>
    <row r="98" spans="1:8" s="119" customFormat="1" ht="31">
      <c r="A98" s="26"/>
      <c r="B98" s="338" t="s">
        <v>0</v>
      </c>
      <c r="C98" s="295"/>
      <c r="D98" s="295"/>
      <c r="E98" s="295"/>
      <c r="F98" s="339"/>
      <c r="G98" s="84" t="str">
        <f>G63</f>
        <v>As at 31st March, 2022</v>
      </c>
      <c r="H98" s="84" t="str">
        <f>H63</f>
        <v>As at 31st March, 2021</v>
      </c>
    </row>
    <row r="99" spans="1:8" s="119" customFormat="1" ht="15.75" customHeight="1">
      <c r="A99" s="10" t="s">
        <v>158</v>
      </c>
      <c r="B99" s="333" t="s">
        <v>147</v>
      </c>
      <c r="C99" s="334"/>
      <c r="D99" s="334"/>
      <c r="E99" s="334"/>
      <c r="F99" s="334"/>
      <c r="G99" s="334"/>
      <c r="H99" s="335"/>
    </row>
    <row r="100" spans="1:8" s="119" customFormat="1" ht="15.75" customHeight="1">
      <c r="A100" s="26"/>
      <c r="B100" s="143" t="s">
        <v>39</v>
      </c>
      <c r="C100" s="336" t="s">
        <v>142</v>
      </c>
      <c r="D100" s="336"/>
      <c r="E100" s="336"/>
      <c r="F100" s="336"/>
      <c r="G100" s="39">
        <v>0</v>
      </c>
      <c r="H100" s="40">
        <f>H55</f>
        <v>0</v>
      </c>
    </row>
    <row r="101" spans="1:8" s="119" customFormat="1" ht="15.75" customHeight="1">
      <c r="A101" s="26"/>
      <c r="B101" s="143" t="s">
        <v>40</v>
      </c>
      <c r="C101" s="336" t="s">
        <v>99</v>
      </c>
      <c r="D101" s="336"/>
      <c r="E101" s="336"/>
      <c r="F101" s="336"/>
      <c r="G101" s="39">
        <v>0</v>
      </c>
      <c r="H101" s="40">
        <v>0</v>
      </c>
    </row>
    <row r="102" spans="1:8" s="119" customFormat="1">
      <c r="A102" s="26"/>
      <c r="B102" s="143" t="s">
        <v>41</v>
      </c>
      <c r="C102" s="336" t="s">
        <v>98</v>
      </c>
      <c r="D102" s="336"/>
      <c r="E102" s="336"/>
      <c r="F102" s="336"/>
      <c r="G102" s="39">
        <f>G53</f>
        <v>0</v>
      </c>
      <c r="H102" s="40">
        <f>H53</f>
        <v>0</v>
      </c>
    </row>
    <row r="103" spans="1:8" s="119" customFormat="1">
      <c r="A103" s="26"/>
      <c r="B103" s="143" t="s">
        <v>42</v>
      </c>
      <c r="C103" s="336" t="s">
        <v>148</v>
      </c>
      <c r="D103" s="336"/>
      <c r="E103" s="336"/>
      <c r="F103" s="336"/>
      <c r="G103" s="39">
        <f>-G67</f>
        <v>0</v>
      </c>
      <c r="H103" s="40">
        <f>-H67</f>
        <v>0</v>
      </c>
    </row>
    <row r="104" spans="1:8" s="119" customFormat="1" ht="15.75" customHeight="1">
      <c r="A104" s="26"/>
      <c r="B104" s="143" t="s">
        <v>43</v>
      </c>
      <c r="C104" s="336" t="s">
        <v>100</v>
      </c>
      <c r="D104" s="336"/>
      <c r="E104" s="336"/>
      <c r="F104" s="336"/>
      <c r="G104" s="39">
        <v>0</v>
      </c>
      <c r="H104" s="40">
        <v>0</v>
      </c>
    </row>
    <row r="105" spans="1:8" s="119" customFormat="1" ht="15.75" customHeight="1">
      <c r="A105" s="26"/>
      <c r="B105" s="143" t="s">
        <v>44</v>
      </c>
      <c r="C105" s="336" t="s">
        <v>101</v>
      </c>
      <c r="D105" s="336"/>
      <c r="E105" s="336"/>
      <c r="F105" s="336"/>
      <c r="G105" s="39">
        <v>0</v>
      </c>
      <c r="H105" s="40">
        <v>0</v>
      </c>
    </row>
    <row r="106" spans="1:8" s="119" customFormat="1">
      <c r="A106" s="26"/>
      <c r="B106" s="143" t="s">
        <v>45</v>
      </c>
      <c r="C106" s="336" t="s">
        <v>126</v>
      </c>
      <c r="D106" s="336"/>
      <c r="E106" s="336"/>
      <c r="F106" s="336"/>
      <c r="G106" s="39">
        <f>G87</f>
        <v>0</v>
      </c>
      <c r="H106" s="40">
        <f>H87</f>
        <v>0</v>
      </c>
    </row>
    <row r="107" spans="1:8" s="119" customFormat="1" ht="16.5" customHeight="1">
      <c r="A107" s="16"/>
      <c r="B107" s="143" t="s">
        <v>48</v>
      </c>
      <c r="C107" s="336" t="s">
        <v>127</v>
      </c>
      <c r="D107" s="336"/>
      <c r="E107" s="336"/>
      <c r="F107" s="336"/>
      <c r="G107" s="39">
        <f>SUM(G100:G106)</f>
        <v>0</v>
      </c>
      <c r="H107" s="40">
        <f>SUM(H100:H106)</f>
        <v>0</v>
      </c>
    </row>
    <row r="108" spans="1:8" s="119" customFormat="1">
      <c r="A108" s="10" t="s">
        <v>159</v>
      </c>
      <c r="B108" s="333" t="s">
        <v>149</v>
      </c>
      <c r="C108" s="334"/>
      <c r="D108" s="334"/>
      <c r="E108" s="334"/>
      <c r="F108" s="334"/>
      <c r="G108" s="334"/>
      <c r="H108" s="335"/>
    </row>
    <row r="109" spans="1:8" s="119" customFormat="1">
      <c r="A109" s="26"/>
      <c r="B109" s="143" t="s">
        <v>39</v>
      </c>
      <c r="C109" s="336" t="s">
        <v>156</v>
      </c>
      <c r="D109" s="336"/>
      <c r="E109" s="336"/>
      <c r="F109" s="336"/>
      <c r="G109" s="39">
        <f>G91</f>
        <v>0</v>
      </c>
      <c r="H109" s="40">
        <f>H91</f>
        <v>0</v>
      </c>
    </row>
    <row r="110" spans="1:8" s="119" customFormat="1">
      <c r="A110" s="26"/>
      <c r="B110" s="143" t="s">
        <v>40</v>
      </c>
      <c r="C110" s="336" t="s">
        <v>128</v>
      </c>
      <c r="D110" s="336"/>
      <c r="E110" s="336"/>
      <c r="F110" s="336"/>
      <c r="G110" s="39">
        <f>G92</f>
        <v>0</v>
      </c>
      <c r="H110" s="40">
        <f>H92</f>
        <v>0</v>
      </c>
    </row>
    <row r="111" spans="1:8" s="119" customFormat="1">
      <c r="A111" s="26"/>
      <c r="B111" s="143" t="s">
        <v>41</v>
      </c>
      <c r="C111" s="336" t="s">
        <v>129</v>
      </c>
      <c r="D111" s="336"/>
      <c r="E111" s="336"/>
      <c r="F111" s="336"/>
      <c r="G111" s="39">
        <f>G110-G109</f>
        <v>0</v>
      </c>
      <c r="H111" s="40">
        <f>H110-H109</f>
        <v>0</v>
      </c>
    </row>
    <row r="112" spans="1:8" s="119" customFormat="1">
      <c r="A112" s="26"/>
      <c r="B112" s="143" t="s">
        <v>42</v>
      </c>
      <c r="C112" s="336" t="s">
        <v>130</v>
      </c>
      <c r="D112" s="336"/>
      <c r="E112" s="336"/>
      <c r="F112" s="336"/>
      <c r="G112" s="39">
        <v>0</v>
      </c>
      <c r="H112" s="40">
        <v>0</v>
      </c>
    </row>
    <row r="113" spans="1:8" s="119" customFormat="1">
      <c r="A113" s="16"/>
      <c r="B113" s="143" t="s">
        <v>43</v>
      </c>
      <c r="C113" s="336" t="s">
        <v>131</v>
      </c>
      <c r="D113" s="336"/>
      <c r="E113" s="336"/>
      <c r="F113" s="336"/>
      <c r="G113" s="39">
        <v>0</v>
      </c>
      <c r="H113" s="40">
        <v>0</v>
      </c>
    </row>
    <row r="114" spans="1:8" s="119" customFormat="1">
      <c r="A114" s="10" t="s">
        <v>160</v>
      </c>
      <c r="B114" s="333" t="s">
        <v>150</v>
      </c>
      <c r="C114" s="334"/>
      <c r="D114" s="334"/>
      <c r="E114" s="334"/>
      <c r="F114" s="334"/>
      <c r="G114" s="334"/>
      <c r="H114" s="335"/>
    </row>
    <row r="115" spans="1:8" s="119" customFormat="1">
      <c r="A115" s="26"/>
      <c r="B115" s="143" t="s">
        <v>39</v>
      </c>
      <c r="C115" s="336" t="s">
        <v>135</v>
      </c>
      <c r="D115" s="336"/>
      <c r="E115" s="336"/>
      <c r="F115" s="336"/>
      <c r="G115" s="39">
        <f>G109</f>
        <v>0</v>
      </c>
      <c r="H115" s="40">
        <f>H109</f>
        <v>0</v>
      </c>
    </row>
    <row r="116" spans="1:8" s="119" customFormat="1">
      <c r="A116" s="26"/>
      <c r="B116" s="143" t="s">
        <v>40</v>
      </c>
      <c r="C116" s="336" t="s">
        <v>151</v>
      </c>
      <c r="D116" s="336"/>
      <c r="E116" s="336"/>
      <c r="F116" s="336"/>
      <c r="G116" s="39">
        <f>-H115</f>
        <v>0</v>
      </c>
      <c r="H116" s="40">
        <v>0</v>
      </c>
    </row>
    <row r="117" spans="1:8" s="119" customFormat="1">
      <c r="A117" s="26"/>
      <c r="B117" s="143" t="s">
        <v>41</v>
      </c>
      <c r="C117" s="336" t="s">
        <v>152</v>
      </c>
      <c r="D117" s="336"/>
      <c r="E117" s="336"/>
      <c r="F117" s="336"/>
      <c r="G117" s="39">
        <v>0</v>
      </c>
      <c r="H117" s="40">
        <v>0</v>
      </c>
    </row>
    <row r="118" spans="1:8" s="119" customFormat="1">
      <c r="A118" s="26"/>
      <c r="B118" s="143"/>
      <c r="C118" s="336" t="s">
        <v>153</v>
      </c>
      <c r="D118" s="336"/>
      <c r="E118" s="336"/>
      <c r="F118" s="336"/>
      <c r="G118" s="39">
        <v>0</v>
      </c>
      <c r="H118" s="40">
        <v>0</v>
      </c>
    </row>
    <row r="119" spans="1:8" s="119" customFormat="1">
      <c r="A119" s="26"/>
      <c r="B119" s="143"/>
      <c r="C119" s="336" t="s">
        <v>132</v>
      </c>
      <c r="D119" s="336"/>
      <c r="E119" s="336"/>
      <c r="F119" s="336"/>
      <c r="G119" s="39">
        <v>0</v>
      </c>
      <c r="H119" s="40">
        <v>0</v>
      </c>
    </row>
    <row r="120" spans="1:8" s="119" customFormat="1">
      <c r="A120" s="26"/>
      <c r="B120" s="143" t="s">
        <v>42</v>
      </c>
      <c r="C120" s="336" t="s">
        <v>133</v>
      </c>
      <c r="D120" s="336"/>
      <c r="E120" s="336"/>
      <c r="F120" s="336"/>
      <c r="G120" s="39">
        <f>-G76</f>
        <v>0</v>
      </c>
      <c r="H120" s="40">
        <v>0</v>
      </c>
    </row>
    <row r="121" spans="1:8" s="119" customFormat="1">
      <c r="A121" s="16"/>
      <c r="B121" s="143" t="s">
        <v>43</v>
      </c>
      <c r="C121" s="336" t="s">
        <v>154</v>
      </c>
      <c r="D121" s="336"/>
      <c r="E121" s="336"/>
      <c r="F121" s="336"/>
      <c r="G121" s="39">
        <f>SUM(G115:G120)</f>
        <v>0</v>
      </c>
      <c r="H121" s="40">
        <f>SUM(H115:H120)</f>
        <v>0</v>
      </c>
    </row>
    <row r="122" spans="1:8" s="119" customFormat="1">
      <c r="A122" s="10" t="s">
        <v>161</v>
      </c>
      <c r="B122" s="333" t="s">
        <v>163</v>
      </c>
      <c r="C122" s="334"/>
      <c r="D122" s="334"/>
      <c r="E122" s="334"/>
      <c r="F122" s="334"/>
      <c r="G122" s="334"/>
      <c r="H122" s="335"/>
    </row>
    <row r="123" spans="1:8" s="119" customFormat="1">
      <c r="A123" s="26"/>
      <c r="B123" s="143" t="s">
        <v>39</v>
      </c>
      <c r="C123" s="336" t="s">
        <v>164</v>
      </c>
      <c r="D123" s="336"/>
      <c r="E123" s="336"/>
      <c r="F123" s="336"/>
      <c r="G123" s="39">
        <f>H127</f>
        <v>0</v>
      </c>
      <c r="H123" s="40">
        <v>0</v>
      </c>
    </row>
    <row r="124" spans="1:8" s="119" customFormat="1">
      <c r="A124" s="26"/>
      <c r="B124" s="143" t="s">
        <v>40</v>
      </c>
      <c r="C124" s="336" t="s">
        <v>165</v>
      </c>
      <c r="D124" s="336"/>
      <c r="E124" s="336"/>
      <c r="F124" s="336"/>
      <c r="G124" s="39">
        <f>G121</f>
        <v>0</v>
      </c>
      <c r="H124" s="40">
        <f>H121</f>
        <v>0</v>
      </c>
    </row>
    <row r="125" spans="1:8" s="119" customFormat="1">
      <c r="A125" s="26"/>
      <c r="B125" s="143" t="s">
        <v>41</v>
      </c>
      <c r="C125" s="336" t="s">
        <v>166</v>
      </c>
      <c r="D125" s="336"/>
      <c r="E125" s="336"/>
      <c r="F125" s="336"/>
      <c r="G125" s="39">
        <f>-G118</f>
        <v>0</v>
      </c>
      <c r="H125" s="40">
        <f>-H118</f>
        <v>0</v>
      </c>
    </row>
    <row r="126" spans="1:8" s="119" customFormat="1">
      <c r="A126" s="26"/>
      <c r="B126" s="143" t="s">
        <v>42</v>
      </c>
      <c r="C126" s="336" t="s">
        <v>167</v>
      </c>
      <c r="D126" s="336"/>
      <c r="E126" s="336"/>
      <c r="F126" s="336"/>
      <c r="G126" s="39">
        <f>-G77</f>
        <v>0</v>
      </c>
      <c r="H126" s="40">
        <v>0</v>
      </c>
    </row>
    <row r="127" spans="1:8" s="119" customFormat="1">
      <c r="A127" s="16"/>
      <c r="B127" s="143" t="s">
        <v>43</v>
      </c>
      <c r="C127" s="336" t="s">
        <v>168</v>
      </c>
      <c r="D127" s="336"/>
      <c r="E127" s="336"/>
      <c r="F127" s="336"/>
      <c r="G127" s="39">
        <f>SUM(G123:G126)</f>
        <v>0</v>
      </c>
      <c r="H127" s="40">
        <f>SUM(H123:H126)</f>
        <v>0</v>
      </c>
    </row>
    <row r="128" spans="1:8" s="119" customFormat="1" ht="15.75" customHeight="1">
      <c r="A128" s="11"/>
      <c r="B128" s="145"/>
      <c r="C128" s="145"/>
      <c r="D128" s="145"/>
      <c r="E128" s="145"/>
      <c r="F128" s="145"/>
      <c r="G128" s="14"/>
      <c r="H128" s="22"/>
    </row>
    <row r="129" spans="1:9" s="119" customFormat="1" ht="31">
      <c r="A129" s="26"/>
      <c r="B129" s="338" t="s">
        <v>0</v>
      </c>
      <c r="C129" s="295"/>
      <c r="D129" s="295"/>
      <c r="E129" s="295"/>
      <c r="F129" s="339"/>
      <c r="G129" s="84" t="str">
        <f>G98</f>
        <v>As at 31st March, 2022</v>
      </c>
      <c r="H129" s="84" t="str">
        <f>H98</f>
        <v>As at 31st March, 2021</v>
      </c>
    </row>
    <row r="130" spans="1:9" s="119" customFormat="1" ht="6.75" customHeight="1">
      <c r="A130" s="16"/>
      <c r="B130" s="124"/>
      <c r="C130" s="125"/>
      <c r="D130" s="125"/>
      <c r="E130" s="125"/>
      <c r="F130" s="125"/>
      <c r="G130" s="125"/>
      <c r="H130" s="81"/>
    </row>
    <row r="131" spans="1:9" s="119" customFormat="1">
      <c r="A131" s="10" t="s">
        <v>162</v>
      </c>
      <c r="B131" s="333" t="s">
        <v>155</v>
      </c>
      <c r="C131" s="334"/>
      <c r="D131" s="334"/>
      <c r="E131" s="334"/>
      <c r="F131" s="334"/>
      <c r="G131" s="334"/>
      <c r="H131" s="335"/>
    </row>
    <row r="132" spans="1:9" s="119" customFormat="1" ht="29" customHeight="1">
      <c r="A132" s="98"/>
      <c r="B132" s="71" t="s">
        <v>39</v>
      </c>
      <c r="C132" s="337" t="s">
        <v>573</v>
      </c>
      <c r="D132" s="337"/>
      <c r="E132" s="337"/>
      <c r="F132" s="337"/>
      <c r="G132" s="33">
        <v>0</v>
      </c>
      <c r="H132" s="34">
        <v>0</v>
      </c>
    </row>
    <row r="133" spans="1:9" s="119" customFormat="1">
      <c r="A133" s="80"/>
      <c r="B133" s="143" t="s">
        <v>40</v>
      </c>
      <c r="C133" s="336" t="s">
        <v>134</v>
      </c>
      <c r="D133" s="336"/>
      <c r="E133" s="336"/>
      <c r="F133" s="336"/>
      <c r="G133" s="33">
        <v>0</v>
      </c>
      <c r="H133" s="34">
        <v>0</v>
      </c>
    </row>
    <row r="134" spans="1:9" s="119" customFormat="1" ht="16.5" customHeight="1" thickBot="1">
      <c r="A134" s="28"/>
      <c r="B134" s="32"/>
      <c r="C134" s="29"/>
      <c r="D134" s="29"/>
      <c r="E134" s="29"/>
      <c r="F134" s="29"/>
      <c r="G134" s="30"/>
      <c r="H134" s="31"/>
      <c r="I134" s="226"/>
    </row>
    <row r="135" spans="1:9" s="119" customFormat="1" ht="30" customHeight="1" thickBot="1">
      <c r="A135" s="108">
        <f>A40+1</f>
        <v>39</v>
      </c>
      <c r="B135" s="397" t="s">
        <v>233</v>
      </c>
      <c r="C135" s="398"/>
      <c r="D135" s="398"/>
      <c r="E135" s="398"/>
      <c r="F135" s="398"/>
      <c r="G135" s="398"/>
      <c r="H135" s="399"/>
      <c r="I135" s="226"/>
    </row>
    <row r="136" spans="1:9" s="119" customFormat="1" ht="16.5" customHeight="1">
      <c r="A136" s="107"/>
      <c r="B136" s="83"/>
      <c r="C136" s="83"/>
      <c r="D136" s="83"/>
      <c r="E136" s="83"/>
      <c r="F136" s="83"/>
      <c r="G136" s="83"/>
      <c r="H136" s="97"/>
      <c r="I136" s="226"/>
    </row>
    <row r="137" spans="1:9" s="119" customFormat="1" ht="16.5" customHeight="1">
      <c r="A137" s="49" t="str">
        <f>'Financial Statements'!A158</f>
        <v>For ABC</v>
      </c>
      <c r="B137" s="50"/>
      <c r="C137" s="51"/>
      <c r="D137" s="52"/>
      <c r="E137" s="52"/>
      <c r="F137" s="54" t="str">
        <f>'Financial Statements'!D51</f>
        <v>For and on behalf of the…...</v>
      </c>
      <c r="G137" s="54"/>
      <c r="H137" s="55"/>
      <c r="I137" s="226"/>
    </row>
    <row r="138" spans="1:9" s="119" customFormat="1" ht="16.5" customHeight="1">
      <c r="A138" s="49" t="str">
        <f>'Financial Statements'!A159</f>
        <v xml:space="preserve">Chartered Accountants                                                                            </v>
      </c>
      <c r="B138" s="50"/>
      <c r="C138" s="51"/>
      <c r="D138" s="52"/>
      <c r="E138" s="54"/>
      <c r="F138" s="54"/>
      <c r="G138" s="52"/>
      <c r="H138" s="53"/>
      <c r="I138" s="226"/>
    </row>
    <row r="139" spans="1:9" s="119" customFormat="1" ht="16.5" customHeight="1">
      <c r="A139" s="56" t="str">
        <f>'Financial Statements'!A160</f>
        <v>Firm Registration No.</v>
      </c>
      <c r="B139" s="50"/>
      <c r="C139" s="52"/>
      <c r="D139" s="52"/>
      <c r="E139" s="52"/>
      <c r="F139" s="54"/>
      <c r="G139" s="52"/>
      <c r="H139" s="53"/>
      <c r="I139" s="226"/>
    </row>
    <row r="140" spans="1:9" s="119" customFormat="1" ht="16.5" customHeight="1">
      <c r="A140" s="56"/>
      <c r="B140" s="50"/>
      <c r="C140" s="52"/>
      <c r="D140" s="52"/>
      <c r="E140" s="52"/>
      <c r="F140" s="54"/>
      <c r="G140" s="52"/>
      <c r="H140" s="53"/>
      <c r="I140" s="226"/>
    </row>
    <row r="141" spans="1:9" s="119" customFormat="1" ht="16.5" customHeight="1">
      <c r="A141" s="49"/>
      <c r="B141" s="50"/>
      <c r="C141" s="57"/>
      <c r="D141" s="52"/>
      <c r="E141" s="52"/>
      <c r="F141" s="52"/>
      <c r="G141" s="52"/>
      <c r="H141" s="53"/>
      <c r="I141" s="226"/>
    </row>
    <row r="142" spans="1:9" s="119" customFormat="1" ht="16.5" customHeight="1">
      <c r="A142" s="49"/>
      <c r="B142" s="50"/>
      <c r="C142" s="57"/>
      <c r="D142" s="52"/>
      <c r="E142" s="52"/>
      <c r="F142" s="54"/>
      <c r="G142" s="52"/>
      <c r="H142" s="53"/>
      <c r="I142" s="226"/>
    </row>
    <row r="143" spans="1:9" s="119" customFormat="1" ht="16.5" customHeight="1">
      <c r="A143" s="56" t="str">
        <f>'Financial Statements'!A164</f>
        <v>ABC</v>
      </c>
      <c r="B143" s="50"/>
      <c r="C143" s="58"/>
      <c r="D143" s="52"/>
      <c r="E143" s="52"/>
      <c r="F143" s="54" t="str">
        <f>'Financial Statements'!D57</f>
        <v>Partner Name*</v>
      </c>
      <c r="G143" s="54" t="str">
        <f>'Financial Statements'!E57</f>
        <v>Partner Name*</v>
      </c>
      <c r="H143" s="54"/>
      <c r="I143" s="226"/>
    </row>
    <row r="144" spans="1:9" s="119" customFormat="1" ht="16.5" customHeight="1">
      <c r="A144" s="56" t="str">
        <f>'Financial Statements'!A165</f>
        <v>Partner</v>
      </c>
      <c r="B144" s="50"/>
      <c r="C144" s="58"/>
      <c r="D144" s="52"/>
      <c r="E144" s="52"/>
      <c r="F144" s="54" t="str">
        <f>'Financial Statements'!D58</f>
        <v>Designation</v>
      </c>
      <c r="G144" s="54" t="str">
        <f>'Financial Statements'!E58</f>
        <v>Designation</v>
      </c>
      <c r="H144" s="54"/>
      <c r="I144" s="226"/>
    </row>
    <row r="145" spans="1:9" s="119" customFormat="1" ht="16.5" customHeight="1">
      <c r="A145" s="56" t="str">
        <f>'Financial Statements'!A166</f>
        <v>XXXXXX</v>
      </c>
      <c r="B145" s="50"/>
      <c r="C145" s="58"/>
      <c r="D145" s="52"/>
      <c r="E145" s="52"/>
      <c r="F145" s="63"/>
      <c r="G145" s="330"/>
      <c r="H145" s="331"/>
      <c r="I145" s="226"/>
    </row>
    <row r="146" spans="1:9" s="5" customFormat="1" ht="15.75" customHeight="1">
      <c r="A146" s="56" t="str">
        <f>'Financial Statements'!A167</f>
        <v>UDIN:</v>
      </c>
      <c r="B146" s="50"/>
      <c r="C146" s="52"/>
      <c r="D146" s="52"/>
      <c r="E146" s="52"/>
      <c r="F146" s="63"/>
      <c r="G146" s="330"/>
      <c r="H146" s="331"/>
      <c r="I146" s="226"/>
    </row>
    <row r="147" spans="1:9" s="2" customFormat="1" ht="15.75" customHeight="1">
      <c r="A147" s="56" t="str">
        <f>'Financial Statements'!A168</f>
        <v>Place:</v>
      </c>
      <c r="B147" s="50"/>
      <c r="C147" s="52"/>
      <c r="D147" s="52"/>
      <c r="E147" s="52"/>
      <c r="F147" s="63"/>
      <c r="G147" s="330"/>
      <c r="H147" s="331"/>
      <c r="I147" s="226"/>
    </row>
    <row r="148" spans="1:9" s="2" customFormat="1" ht="16" thickBot="1">
      <c r="A148" s="56" t="str">
        <f>'Financial Statements'!A169</f>
        <v>Date: XX-XX-20XX</v>
      </c>
      <c r="B148" s="60"/>
      <c r="C148" s="61"/>
      <c r="D148" s="61"/>
      <c r="E148" s="61"/>
      <c r="F148" s="61"/>
      <c r="G148" s="61"/>
      <c r="H148" s="62"/>
      <c r="I148" s="226"/>
    </row>
    <row r="149" spans="1:9" s="2" customFormat="1">
      <c r="A149" s="298" t="s">
        <v>323</v>
      </c>
      <c r="B149" s="298"/>
      <c r="C149" s="298"/>
      <c r="D149" s="298"/>
      <c r="E149" s="298"/>
      <c r="F149" s="226"/>
      <c r="G149" s="226"/>
      <c r="H149" s="226"/>
      <c r="I149" s="226"/>
    </row>
    <row r="150" spans="1:9" s="2" customFormat="1">
      <c r="A150" s="226"/>
      <c r="B150" s="226"/>
      <c r="C150" s="226"/>
      <c r="D150" s="226"/>
      <c r="E150" s="226"/>
      <c r="F150" s="226"/>
      <c r="G150" s="226"/>
      <c r="H150" s="226"/>
      <c r="I150" s="226"/>
    </row>
    <row r="151" spans="1:9" s="2" customFormat="1">
      <c r="A151" s="226"/>
      <c r="B151" s="226"/>
      <c r="C151" s="226"/>
      <c r="D151" s="226"/>
      <c r="E151" s="226"/>
      <c r="F151" s="226"/>
      <c r="G151" s="226"/>
      <c r="H151" s="226"/>
      <c r="I151" s="226"/>
    </row>
    <row r="152" spans="1:9" s="2" customFormat="1">
      <c r="A152" s="226"/>
      <c r="B152" s="226"/>
      <c r="C152" s="226"/>
      <c r="D152" s="226"/>
      <c r="E152" s="226"/>
      <c r="F152" s="226"/>
      <c r="G152" s="226"/>
      <c r="H152" s="226"/>
      <c r="I152" s="226"/>
    </row>
    <row r="153" spans="1:9" s="2" customFormat="1">
      <c r="A153" s="226"/>
      <c r="B153" s="226"/>
      <c r="C153" s="226"/>
      <c r="D153" s="226"/>
      <c r="E153" s="226"/>
      <c r="F153" s="226"/>
      <c r="G153" s="226"/>
      <c r="H153" s="226"/>
      <c r="I153" s="226"/>
    </row>
    <row r="154" spans="1:9" s="2" customFormat="1">
      <c r="A154" s="226"/>
      <c r="B154" s="226"/>
      <c r="C154" s="226"/>
      <c r="D154" s="226"/>
      <c r="E154" s="226"/>
      <c r="F154" s="226"/>
      <c r="G154" s="226"/>
      <c r="H154" s="226"/>
      <c r="I154" s="226"/>
    </row>
    <row r="155" spans="1:9" s="2" customFormat="1">
      <c r="A155" s="226"/>
      <c r="B155" s="226"/>
      <c r="C155" s="226"/>
      <c r="D155" s="226"/>
      <c r="E155" s="226"/>
      <c r="F155" s="226"/>
      <c r="G155" s="226"/>
      <c r="H155" s="226"/>
      <c r="I155" s="226"/>
    </row>
    <row r="156" spans="1:9" s="2" customFormat="1">
      <c r="A156" s="226"/>
      <c r="B156" s="226"/>
      <c r="C156" s="226"/>
      <c r="D156" s="226"/>
      <c r="E156" s="226"/>
      <c r="F156" s="226"/>
      <c r="G156" s="226"/>
      <c r="H156" s="226"/>
      <c r="I156" s="226"/>
    </row>
    <row r="157" spans="1:9" s="2" customFormat="1">
      <c r="A157" s="226"/>
      <c r="B157" s="226"/>
      <c r="C157" s="226"/>
      <c r="D157" s="226"/>
      <c r="E157" s="226"/>
      <c r="F157" s="226"/>
      <c r="G157" s="226"/>
      <c r="H157" s="226"/>
      <c r="I157" s="226"/>
    </row>
  </sheetData>
  <mergeCells count="121">
    <mergeCell ref="G147:H147"/>
    <mergeCell ref="C53:F53"/>
    <mergeCell ref="C58:F58"/>
    <mergeCell ref="C54:F54"/>
    <mergeCell ref="B135:H135"/>
    <mergeCell ref="C70:F70"/>
    <mergeCell ref="C56:F56"/>
    <mergeCell ref="C57:F57"/>
    <mergeCell ref="B29:H29"/>
    <mergeCell ref="B31:F31"/>
    <mergeCell ref="B32:F32"/>
    <mergeCell ref="B33:F33"/>
    <mergeCell ref="B35:F35"/>
    <mergeCell ref="B36:F36"/>
    <mergeCell ref="B38:H38"/>
    <mergeCell ref="B98:F98"/>
    <mergeCell ref="C60:F60"/>
    <mergeCell ref="C79:F79"/>
    <mergeCell ref="C80:F80"/>
    <mergeCell ref="C81:F81"/>
    <mergeCell ref="B83:H83"/>
    <mergeCell ref="C84:F84"/>
    <mergeCell ref="B90:H90"/>
    <mergeCell ref="C91:F91"/>
    <mergeCell ref="B24:H24"/>
    <mergeCell ref="B27:H27"/>
    <mergeCell ref="B25:H25"/>
    <mergeCell ref="B26:H26"/>
    <mergeCell ref="B129:F129"/>
    <mergeCell ref="C59:F59"/>
    <mergeCell ref="B41:H41"/>
    <mergeCell ref="C69:F69"/>
    <mergeCell ref="B50:H50"/>
    <mergeCell ref="C67:F67"/>
    <mergeCell ref="C47:F47"/>
    <mergeCell ref="C48:F48"/>
    <mergeCell ref="C49:F49"/>
    <mergeCell ref="B46:H46"/>
    <mergeCell ref="C55:F55"/>
    <mergeCell ref="B39:H39"/>
    <mergeCell ref="B40:H40"/>
    <mergeCell ref="C51:F51"/>
    <mergeCell ref="C52:F52"/>
    <mergeCell ref="B28:H28"/>
    <mergeCell ref="C118:F118"/>
    <mergeCell ref="C75:F75"/>
    <mergeCell ref="B4:F4"/>
    <mergeCell ref="B6:F6"/>
    <mergeCell ref="B9:F9"/>
    <mergeCell ref="G22:H22"/>
    <mergeCell ref="B23:H23"/>
    <mergeCell ref="B20:F20"/>
    <mergeCell ref="B21:F21"/>
    <mergeCell ref="A1:H1"/>
    <mergeCell ref="A2:H2"/>
    <mergeCell ref="B22:F22"/>
    <mergeCell ref="B13:H13"/>
    <mergeCell ref="B7:F7"/>
    <mergeCell ref="G3:H3"/>
    <mergeCell ref="B8:F8"/>
    <mergeCell ref="B5:F5"/>
    <mergeCell ref="B10:F10"/>
    <mergeCell ref="B11:F11"/>
    <mergeCell ref="B14:H14"/>
    <mergeCell ref="B16:H16"/>
    <mergeCell ref="B18:H18"/>
    <mergeCell ref="B44:F44"/>
    <mergeCell ref="C88:F88"/>
    <mergeCell ref="C74:F74"/>
    <mergeCell ref="B63:F63"/>
    <mergeCell ref="B73:H73"/>
    <mergeCell ref="B64:H64"/>
    <mergeCell ref="C65:F65"/>
    <mergeCell ref="C66:F66"/>
    <mergeCell ref="C71:F71"/>
    <mergeCell ref="C76:F76"/>
    <mergeCell ref="C68:F68"/>
    <mergeCell ref="G145:H145"/>
    <mergeCell ref="C77:F77"/>
    <mergeCell ref="C78:F78"/>
    <mergeCell ref="C92:F92"/>
    <mergeCell ref="C93:F93"/>
    <mergeCell ref="C94:F94"/>
    <mergeCell ref="C110:F110"/>
    <mergeCell ref="C111:F111"/>
    <mergeCell ref="C107:F107"/>
    <mergeCell ref="B108:H108"/>
    <mergeCell ref="C109:F109"/>
    <mergeCell ref="C95:F95"/>
    <mergeCell ref="C104:F104"/>
    <mergeCell ref="C105:F105"/>
    <mergeCell ref="C106:F106"/>
    <mergeCell ref="C119:F119"/>
    <mergeCell ref="C120:F120"/>
    <mergeCell ref="C87:F87"/>
    <mergeCell ref="C85:F85"/>
    <mergeCell ref="C86:F86"/>
    <mergeCell ref="A149:E149"/>
    <mergeCell ref="G146:H146"/>
    <mergeCell ref="C96:F96"/>
    <mergeCell ref="B99:H99"/>
    <mergeCell ref="C100:F100"/>
    <mergeCell ref="C101:F101"/>
    <mergeCell ref="C102:F102"/>
    <mergeCell ref="C132:F132"/>
    <mergeCell ref="B131:H131"/>
    <mergeCell ref="C133:F133"/>
    <mergeCell ref="C127:F127"/>
    <mergeCell ref="B122:H122"/>
    <mergeCell ref="C125:F125"/>
    <mergeCell ref="C126:F126"/>
    <mergeCell ref="C103:F103"/>
    <mergeCell ref="C121:F121"/>
    <mergeCell ref="C123:F123"/>
    <mergeCell ref="B114:H114"/>
    <mergeCell ref="C115:F115"/>
    <mergeCell ref="C117:F117"/>
    <mergeCell ref="C124:F124"/>
    <mergeCell ref="C116:F116"/>
    <mergeCell ref="C112:F112"/>
    <mergeCell ref="C113:F113"/>
  </mergeCells>
  <printOptions horizontalCentered="1"/>
  <pageMargins left="0.28000000000000003" right="0.27" top="0.24" bottom="0.25" header="0" footer="0"/>
  <pageSetup paperSize="9" scale="73" orientation="portrait" r:id="rId1"/>
  <rowBreaks count="2" manualBreakCount="2">
    <brk id="28" max="16383" man="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Financial Statements</vt:lpstr>
      <vt:lpstr>Note No. 1 &amp; 2</vt:lpstr>
      <vt:lpstr>Notes</vt:lpstr>
      <vt:lpstr>PPE new 13</vt:lpstr>
      <vt:lpstr>30-39</vt:lpstr>
      <vt:lpstr>'30-39'!Print_Area</vt:lpstr>
      <vt:lpstr>'Financial Statements'!Print_Area</vt:lpstr>
      <vt:lpstr>'Note No. 1 &amp; 2'!Print_Area</vt:lpstr>
      <vt:lpstr>Notes!Print_Area</vt:lpstr>
      <vt:lpstr>'PPE new 13'!Print_Area</vt:lpstr>
      <vt:lpstr>'30-39'!Print_Titles</vt:lpstr>
      <vt:lpstr>'Note No. 1 &amp; 2'!Print_Titles</vt:lpstr>
      <vt:lpstr>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umesh</dc:creator>
  <cp:lastModifiedBy>DELL</cp:lastModifiedBy>
  <cp:lastPrinted>2022-06-09T08:22:23Z</cp:lastPrinted>
  <dcterms:created xsi:type="dcterms:W3CDTF">2011-12-10T10:05:04Z</dcterms:created>
  <dcterms:modified xsi:type="dcterms:W3CDTF">2022-06-12T15:35:37Z</dcterms:modified>
</cp:coreProperties>
</file>