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Amortization Table" sheetId="3" r:id="rId1"/>
    <sheet name="Amortization Table Blank" sheetId="5" r:id="rId2"/>
  </sheets>
  <definedNames>
    <definedName name="_xlnm._FilterDatabase" localSheetId="0" hidden="1">'Amortization Table'!$B$13:$H$563</definedName>
    <definedName name="_xlnm._FilterDatabase" localSheetId="1" hidden="1">'Amortization Table Blank'!$B$13:$H$563</definedName>
  </definedNames>
  <calcPr calcId="124519"/>
</workbook>
</file>

<file path=xl/calcChain.xml><?xml version="1.0" encoding="utf-8"?>
<calcChain xmlns="http://schemas.openxmlformats.org/spreadsheetml/2006/main">
  <c r="B15" i="5"/>
  <c r="H14"/>
  <c r="B9"/>
  <c r="B8"/>
  <c r="B10" s="1"/>
  <c r="H14" i="3"/>
  <c r="B15"/>
  <c r="C15" s="1"/>
  <c r="B9"/>
  <c r="B8"/>
  <c r="D15" i="5" l="1"/>
  <c r="C15"/>
  <c r="F15"/>
  <c r="B10" i="3"/>
  <c r="D15" s="1"/>
  <c r="F15"/>
  <c r="G15" i="5" l="1"/>
  <c r="H15" s="1"/>
  <c r="B16" s="1"/>
  <c r="G15" i="3"/>
  <c r="H15" s="1"/>
  <c r="F16" i="5" l="1"/>
  <c r="D16"/>
  <c r="C16"/>
  <c r="B16" i="3"/>
  <c r="D16" s="1"/>
  <c r="G16" i="5" l="1"/>
  <c r="H16" s="1"/>
  <c r="B17" s="1"/>
  <c r="F16" i="3"/>
  <c r="C16"/>
  <c r="G16"/>
  <c r="H16" s="1"/>
  <c r="B17" s="1"/>
  <c r="D17" s="1"/>
  <c r="F17" i="5" l="1"/>
  <c r="D17"/>
  <c r="C17"/>
  <c r="C17" i="3"/>
  <c r="F17"/>
  <c r="G17" i="5" l="1"/>
  <c r="H17" s="1"/>
  <c r="B18" s="1"/>
  <c r="G17" i="3"/>
  <c r="H17" s="1"/>
  <c r="B18" s="1"/>
  <c r="D18" s="1"/>
  <c r="F18" i="5" l="1"/>
  <c r="D18"/>
  <c r="C18"/>
  <c r="C18" i="3"/>
  <c r="F18"/>
  <c r="G18" i="5" l="1"/>
  <c r="H18" s="1"/>
  <c r="B19" s="1"/>
  <c r="G18" i="3"/>
  <c r="H18" s="1"/>
  <c r="B19" s="1"/>
  <c r="D19" s="1"/>
  <c r="F19" i="5" l="1"/>
  <c r="D19"/>
  <c r="C19"/>
  <c r="C19" i="3"/>
  <c r="F19"/>
  <c r="G19" i="5" l="1"/>
  <c r="H19" s="1"/>
  <c r="B20" s="1"/>
  <c r="G19" i="3"/>
  <c r="H19" s="1"/>
  <c r="B20" s="1"/>
  <c r="D20" s="1"/>
  <c r="F20" i="5" l="1"/>
  <c r="D20"/>
  <c r="C20"/>
  <c r="C20" i="3"/>
  <c r="F20"/>
  <c r="G20" i="5" l="1"/>
  <c r="H20" s="1"/>
  <c r="B21" s="1"/>
  <c r="G20" i="3"/>
  <c r="H20" s="1"/>
  <c r="B21" s="1"/>
  <c r="D21" s="1"/>
  <c r="F21" i="5" l="1"/>
  <c r="D21"/>
  <c r="C21"/>
  <c r="C21" i="3"/>
  <c r="F21"/>
  <c r="G21" i="5" l="1"/>
  <c r="H21" s="1"/>
  <c r="B22" s="1"/>
  <c r="G21" i="3"/>
  <c r="H21" s="1"/>
  <c r="B22" s="1"/>
  <c r="D22" s="1"/>
  <c r="F22" i="5" l="1"/>
  <c r="D22"/>
  <c r="C22"/>
  <c r="C22" i="3"/>
  <c r="F22"/>
  <c r="G22" i="5" l="1"/>
  <c r="H22" s="1"/>
  <c r="B23" s="1"/>
  <c r="G22" i="3"/>
  <c r="H22" s="1"/>
  <c r="B23" s="1"/>
  <c r="D23" s="1"/>
  <c r="F23" i="5" l="1"/>
  <c r="D23"/>
  <c r="C23"/>
  <c r="C23" i="3"/>
  <c r="F23"/>
  <c r="G23" i="5" l="1"/>
  <c r="H23" s="1"/>
  <c r="B24" s="1"/>
  <c r="G23" i="3"/>
  <c r="H23" s="1"/>
  <c r="B24" s="1"/>
  <c r="D24" s="1"/>
  <c r="F24" i="5" l="1"/>
  <c r="D24"/>
  <c r="C24"/>
  <c r="C24" i="3"/>
  <c r="F24"/>
  <c r="G24" i="5" l="1"/>
  <c r="H24" s="1"/>
  <c r="B25" s="1"/>
  <c r="G24" i="3"/>
  <c r="H24" s="1"/>
  <c r="F25" i="5" l="1"/>
  <c r="D25"/>
  <c r="C25"/>
  <c r="B25" i="3"/>
  <c r="D25" s="1"/>
  <c r="F25"/>
  <c r="G25" i="5" l="1"/>
  <c r="H25" s="1"/>
  <c r="B26" s="1"/>
  <c r="C25" i="3"/>
  <c r="G25"/>
  <c r="H25" s="1"/>
  <c r="B26" s="1"/>
  <c r="D26" s="1"/>
  <c r="F26" i="5" l="1"/>
  <c r="D26"/>
  <c r="C26"/>
  <c r="C26" i="3"/>
  <c r="F26"/>
  <c r="G26" i="5" l="1"/>
  <c r="H26" s="1"/>
  <c r="B27" s="1"/>
  <c r="F27"/>
  <c r="G26" i="3"/>
  <c r="H26" s="1"/>
  <c r="B27" s="1"/>
  <c r="D27" s="1"/>
  <c r="D27" i="5" l="1"/>
  <c r="G27" s="1"/>
  <c r="H27" s="1"/>
  <c r="C27"/>
  <c r="C27" i="3"/>
  <c r="F27"/>
  <c r="B28" i="5" l="1"/>
  <c r="F28"/>
  <c r="G27" i="3"/>
  <c r="H27" s="1"/>
  <c r="B28" s="1"/>
  <c r="D28" s="1"/>
  <c r="D28" i="5" l="1"/>
  <c r="G28" s="1"/>
  <c r="H28" s="1"/>
  <c r="C28"/>
  <c r="C28" i="3"/>
  <c r="F28"/>
  <c r="B29" i="5" l="1"/>
  <c r="F29"/>
  <c r="G28" i="3"/>
  <c r="H28" s="1"/>
  <c r="B29" s="1"/>
  <c r="D29" s="1"/>
  <c r="D29" i="5" l="1"/>
  <c r="G29" s="1"/>
  <c r="H29" s="1"/>
  <c r="C29"/>
  <c r="C29" i="3"/>
  <c r="F29"/>
  <c r="B30" i="5" l="1"/>
  <c r="F30"/>
  <c r="G29" i="3"/>
  <c r="H29" s="1"/>
  <c r="B30" s="1"/>
  <c r="D30" s="1"/>
  <c r="D30" i="5" l="1"/>
  <c r="G30" s="1"/>
  <c r="H30" s="1"/>
  <c r="C30"/>
  <c r="C30" i="3"/>
  <c r="F30"/>
  <c r="B31" i="5" l="1"/>
  <c r="F31"/>
  <c r="G30" i="3"/>
  <c r="H30" s="1"/>
  <c r="B31" s="1"/>
  <c r="D31" s="1"/>
  <c r="D31" i="5" l="1"/>
  <c r="G31" s="1"/>
  <c r="H31" s="1"/>
  <c r="C31"/>
  <c r="C31" i="3"/>
  <c r="F31"/>
  <c r="B32" i="5" l="1"/>
  <c r="F32"/>
  <c r="G31" i="3"/>
  <c r="H31" s="1"/>
  <c r="B32" s="1"/>
  <c r="D32" s="1"/>
  <c r="D32" i="5" l="1"/>
  <c r="G32" s="1"/>
  <c r="H32" s="1"/>
  <c r="C32"/>
  <c r="C32" i="3"/>
  <c r="F32"/>
  <c r="B33" i="5" l="1"/>
  <c r="F33"/>
  <c r="G32" i="3"/>
  <c r="H32" s="1"/>
  <c r="B33" s="1"/>
  <c r="D33" s="1"/>
  <c r="D33" i="5" l="1"/>
  <c r="G33" s="1"/>
  <c r="H33" s="1"/>
  <c r="C33"/>
  <c r="C33" i="3"/>
  <c r="F33"/>
  <c r="B34" i="5" l="1"/>
  <c r="F34"/>
  <c r="G33" i="3"/>
  <c r="H33" s="1"/>
  <c r="B34" s="1"/>
  <c r="D34" s="1"/>
  <c r="D34" i="5" l="1"/>
  <c r="G34" s="1"/>
  <c r="H34" s="1"/>
  <c r="C34"/>
  <c r="C34" i="3"/>
  <c r="F34"/>
  <c r="B35" i="5" l="1"/>
  <c r="F35"/>
  <c r="G34" i="3"/>
  <c r="H34" s="1"/>
  <c r="B35" s="1"/>
  <c r="D35" s="1"/>
  <c r="D35" i="5" l="1"/>
  <c r="G35" s="1"/>
  <c r="H35" s="1"/>
  <c r="C35"/>
  <c r="C35" i="3"/>
  <c r="F35"/>
  <c r="B36" i="5" l="1"/>
  <c r="F36"/>
  <c r="G35" i="3"/>
  <c r="H35" s="1"/>
  <c r="B36" s="1"/>
  <c r="D36" s="1"/>
  <c r="D36" i="5" l="1"/>
  <c r="G36" s="1"/>
  <c r="H36" s="1"/>
  <c r="C36"/>
  <c r="C36" i="3"/>
  <c r="F36"/>
  <c r="B37" i="5" l="1"/>
  <c r="F37"/>
  <c r="G36" i="3"/>
  <c r="H36" s="1"/>
  <c r="B37" s="1"/>
  <c r="D37" s="1"/>
  <c r="D37" i="5" l="1"/>
  <c r="G37" s="1"/>
  <c r="H37" s="1"/>
  <c r="C37"/>
  <c r="C37" i="3"/>
  <c r="F37"/>
  <c r="B38" i="5" l="1"/>
  <c r="F38"/>
  <c r="G37" i="3"/>
  <c r="H37" s="1"/>
  <c r="B38" s="1"/>
  <c r="D38" s="1"/>
  <c r="D38" i="5" l="1"/>
  <c r="G38" s="1"/>
  <c r="H38" s="1"/>
  <c r="C38"/>
  <c r="C38" i="3"/>
  <c r="F38"/>
  <c r="B39" i="5" l="1"/>
  <c r="F39"/>
  <c r="G38" i="3"/>
  <c r="H38" s="1"/>
  <c r="B39" s="1"/>
  <c r="D39" s="1"/>
  <c r="D39" i="5" l="1"/>
  <c r="G39" s="1"/>
  <c r="H39" s="1"/>
  <c r="C39"/>
  <c r="C39" i="3"/>
  <c r="F39"/>
  <c r="B40" i="5" l="1"/>
  <c r="F40"/>
  <c r="G39" i="3"/>
  <c r="H39" s="1"/>
  <c r="B40" s="1"/>
  <c r="D40" s="1"/>
  <c r="D40" i="5" l="1"/>
  <c r="G40" s="1"/>
  <c r="H40" s="1"/>
  <c r="C40"/>
  <c r="C40" i="3"/>
  <c r="F40"/>
  <c r="B41" i="5" l="1"/>
  <c r="F41"/>
  <c r="G40" i="3"/>
  <c r="H40" s="1"/>
  <c r="B41" s="1"/>
  <c r="D41" s="1"/>
  <c r="D41" i="5" l="1"/>
  <c r="G41" s="1"/>
  <c r="H41" s="1"/>
  <c r="C41"/>
  <c r="C41" i="3"/>
  <c r="F41"/>
  <c r="B42" i="5" l="1"/>
  <c r="F42"/>
  <c r="G41" i="3"/>
  <c r="H41" s="1"/>
  <c r="B42" s="1"/>
  <c r="D42" s="1"/>
  <c r="D42" i="5" l="1"/>
  <c r="G42" s="1"/>
  <c r="H42" s="1"/>
  <c r="C42"/>
  <c r="C42" i="3"/>
  <c r="F42"/>
  <c r="B43" i="5" l="1"/>
  <c r="F43"/>
  <c r="G42" i="3"/>
  <c r="H42" s="1"/>
  <c r="B43" s="1"/>
  <c r="D43" s="1"/>
  <c r="D43" i="5" l="1"/>
  <c r="G43" s="1"/>
  <c r="H43" s="1"/>
  <c r="C43"/>
  <c r="C43" i="3"/>
  <c r="F43"/>
  <c r="B44" i="5" l="1"/>
  <c r="F44"/>
  <c r="G43" i="3"/>
  <c r="H43" s="1"/>
  <c r="B44" s="1"/>
  <c r="D44" s="1"/>
  <c r="D44" i="5" l="1"/>
  <c r="G44" s="1"/>
  <c r="H44" s="1"/>
  <c r="C44"/>
  <c r="C44" i="3"/>
  <c r="F44"/>
  <c r="B45" i="5" l="1"/>
  <c r="F45"/>
  <c r="G44" i="3"/>
  <c r="H44" s="1"/>
  <c r="B45" s="1"/>
  <c r="D45" s="1"/>
  <c r="D45" i="5" l="1"/>
  <c r="G45" s="1"/>
  <c r="H45" s="1"/>
  <c r="C45"/>
  <c r="C45" i="3"/>
  <c r="F45"/>
  <c r="B46" i="5" l="1"/>
  <c r="F46"/>
  <c r="G45" i="3"/>
  <c r="H45" s="1"/>
  <c r="B46" s="1"/>
  <c r="D46" s="1"/>
  <c r="D46" i="5" l="1"/>
  <c r="G46" s="1"/>
  <c r="H46" s="1"/>
  <c r="C46"/>
  <c r="C46" i="3"/>
  <c r="F46"/>
  <c r="B47" i="5" l="1"/>
  <c r="F47"/>
  <c r="G46" i="3"/>
  <c r="H46" s="1"/>
  <c r="B47" s="1"/>
  <c r="D47" s="1"/>
  <c r="D47" i="5" l="1"/>
  <c r="G47" s="1"/>
  <c r="H47" s="1"/>
  <c r="C47"/>
  <c r="C47" i="3"/>
  <c r="F47"/>
  <c r="B48" i="5" l="1"/>
  <c r="F48"/>
  <c r="G47" i="3"/>
  <c r="H47" s="1"/>
  <c r="B48" s="1"/>
  <c r="D48" s="1"/>
  <c r="D48" i="5" l="1"/>
  <c r="G48" s="1"/>
  <c r="H48" s="1"/>
  <c r="C48"/>
  <c r="C48" i="3"/>
  <c r="F48"/>
  <c r="B49" i="5" l="1"/>
  <c r="F49"/>
  <c r="G48" i="3"/>
  <c r="H48" s="1"/>
  <c r="B49" s="1"/>
  <c r="D49" s="1"/>
  <c r="D49" i="5" l="1"/>
  <c r="G49" s="1"/>
  <c r="H49" s="1"/>
  <c r="C49"/>
  <c r="C49" i="3"/>
  <c r="F49"/>
  <c r="B50" i="5" l="1"/>
  <c r="F50"/>
  <c r="G49" i="3"/>
  <c r="H49" s="1"/>
  <c r="B50" s="1"/>
  <c r="D50" s="1"/>
  <c r="D50" i="5" l="1"/>
  <c r="G50" s="1"/>
  <c r="H50" s="1"/>
  <c r="C50"/>
  <c r="C50" i="3"/>
  <c r="F50"/>
  <c r="B51" i="5" l="1"/>
  <c r="F51"/>
  <c r="G50" i="3"/>
  <c r="H50" s="1"/>
  <c r="B51" s="1"/>
  <c r="D51" s="1"/>
  <c r="D51" i="5" l="1"/>
  <c r="G51" s="1"/>
  <c r="H51" s="1"/>
  <c r="C51"/>
  <c r="C51" i="3"/>
  <c r="F51"/>
  <c r="B52" i="5" l="1"/>
  <c r="F52"/>
  <c r="G51" i="3"/>
  <c r="H51" s="1"/>
  <c r="B52" s="1"/>
  <c r="D52" s="1"/>
  <c r="D52" i="5" l="1"/>
  <c r="G52" s="1"/>
  <c r="H52" s="1"/>
  <c r="C52"/>
  <c r="C52" i="3"/>
  <c r="F52"/>
  <c r="B53" i="5" l="1"/>
  <c r="F53"/>
  <c r="G52" i="3"/>
  <c r="H52" s="1"/>
  <c r="B53" s="1"/>
  <c r="D53" s="1"/>
  <c r="D53" i="5" l="1"/>
  <c r="G53" s="1"/>
  <c r="H53" s="1"/>
  <c r="C53"/>
  <c r="C53" i="3"/>
  <c r="F53"/>
  <c r="B54" i="5" l="1"/>
  <c r="F54"/>
  <c r="G53" i="3"/>
  <c r="H53" s="1"/>
  <c r="B54" s="1"/>
  <c r="D54" s="1"/>
  <c r="D54" i="5" l="1"/>
  <c r="G54" s="1"/>
  <c r="H54" s="1"/>
  <c r="C54"/>
  <c r="C54" i="3"/>
  <c r="F54"/>
  <c r="B55" i="5" l="1"/>
  <c r="F55"/>
  <c r="G54" i="3"/>
  <c r="H54" s="1"/>
  <c r="B55" s="1"/>
  <c r="D55" s="1"/>
  <c r="D55" i="5" l="1"/>
  <c r="G55" s="1"/>
  <c r="H55" s="1"/>
  <c r="C55"/>
  <c r="C55" i="3"/>
  <c r="F55"/>
  <c r="B56" i="5" l="1"/>
  <c r="F56"/>
  <c r="G55" i="3"/>
  <c r="H55" s="1"/>
  <c r="B56" s="1"/>
  <c r="D56" s="1"/>
  <c r="D56" i="5" l="1"/>
  <c r="G56" s="1"/>
  <c r="H56" s="1"/>
  <c r="C56"/>
  <c r="C56" i="3"/>
  <c r="F56"/>
  <c r="B57" i="5" l="1"/>
  <c r="F57"/>
  <c r="G56" i="3"/>
  <c r="H56" s="1"/>
  <c r="B57" s="1"/>
  <c r="D57" s="1"/>
  <c r="D57" i="5" l="1"/>
  <c r="G57" s="1"/>
  <c r="H57" s="1"/>
  <c r="C57"/>
  <c r="C57" i="3"/>
  <c r="F57"/>
  <c r="B58" i="5" l="1"/>
  <c r="F58"/>
  <c r="G57" i="3"/>
  <c r="H57" s="1"/>
  <c r="B58" s="1"/>
  <c r="D58" s="1"/>
  <c r="D58" i="5" l="1"/>
  <c r="G58" s="1"/>
  <c r="H58" s="1"/>
  <c r="C58"/>
  <c r="C58" i="3"/>
  <c r="F58"/>
  <c r="B59" i="5" l="1"/>
  <c r="F59"/>
  <c r="G58" i="3"/>
  <c r="H58" s="1"/>
  <c r="B59" s="1"/>
  <c r="D59" s="1"/>
  <c r="D59" i="5" l="1"/>
  <c r="G59" s="1"/>
  <c r="H59" s="1"/>
  <c r="C59"/>
  <c r="C59" i="3"/>
  <c r="F59"/>
  <c r="B60" i="5" l="1"/>
  <c r="F60"/>
  <c r="G59" i="3"/>
  <c r="H59" s="1"/>
  <c r="B60" s="1"/>
  <c r="D60" s="1"/>
  <c r="D60" i="5" l="1"/>
  <c r="G60" s="1"/>
  <c r="H60" s="1"/>
  <c r="C60"/>
  <c r="C60" i="3"/>
  <c r="F60"/>
  <c r="B61" i="5" l="1"/>
  <c r="F61"/>
  <c r="G60" i="3"/>
  <c r="H60" s="1"/>
  <c r="B61" s="1"/>
  <c r="D61" s="1"/>
  <c r="D61" i="5" l="1"/>
  <c r="G61" s="1"/>
  <c r="H61" s="1"/>
  <c r="C61"/>
  <c r="C61" i="3"/>
  <c r="F61"/>
  <c r="B62" i="5" l="1"/>
  <c r="F62"/>
  <c r="G61" i="3"/>
  <c r="H61" s="1"/>
  <c r="B62" s="1"/>
  <c r="D62" s="1"/>
  <c r="D62" i="5" l="1"/>
  <c r="G62" s="1"/>
  <c r="H62" s="1"/>
  <c r="C62"/>
  <c r="C62" i="3"/>
  <c r="F62"/>
  <c r="B63" i="5" l="1"/>
  <c r="F63"/>
  <c r="G62" i="3"/>
  <c r="H62" s="1"/>
  <c r="B63" s="1"/>
  <c r="D63" s="1"/>
  <c r="D63" i="5" l="1"/>
  <c r="G63" s="1"/>
  <c r="H63" s="1"/>
  <c r="C63"/>
  <c r="C63" i="3"/>
  <c r="F63"/>
  <c r="B64" i="5" l="1"/>
  <c r="F64"/>
  <c r="G63" i="3"/>
  <c r="H63" s="1"/>
  <c r="B64" s="1"/>
  <c r="D64" s="1"/>
  <c r="D64" i="5" l="1"/>
  <c r="G64" s="1"/>
  <c r="H64" s="1"/>
  <c r="C64"/>
  <c r="C64" i="3"/>
  <c r="F64"/>
  <c r="B65" i="5" l="1"/>
  <c r="F65"/>
  <c r="G64" i="3"/>
  <c r="H64" s="1"/>
  <c r="B65" s="1"/>
  <c r="D65" s="1"/>
  <c r="D65" i="5" l="1"/>
  <c r="G65" s="1"/>
  <c r="H65" s="1"/>
  <c r="C65"/>
  <c r="C65" i="3"/>
  <c r="F65"/>
  <c r="B66" i="5" l="1"/>
  <c r="F66"/>
  <c r="G65" i="3"/>
  <c r="H65" s="1"/>
  <c r="B66" s="1"/>
  <c r="D66" s="1"/>
  <c r="D66" i="5" l="1"/>
  <c r="G66" s="1"/>
  <c r="H66" s="1"/>
  <c r="C66"/>
  <c r="C66" i="3"/>
  <c r="F66"/>
  <c r="B67" i="5" l="1"/>
  <c r="F67"/>
  <c r="G66" i="3"/>
  <c r="H66" s="1"/>
  <c r="B67" s="1"/>
  <c r="D67" s="1"/>
  <c r="D67" i="5" l="1"/>
  <c r="G67" s="1"/>
  <c r="H67" s="1"/>
  <c r="C67"/>
  <c r="C67" i="3"/>
  <c r="F67"/>
  <c r="B68" i="5" l="1"/>
  <c r="F68"/>
  <c r="G67" i="3"/>
  <c r="H67" s="1"/>
  <c r="B68" s="1"/>
  <c r="D68" s="1"/>
  <c r="D68" i="5" l="1"/>
  <c r="G68" s="1"/>
  <c r="H68" s="1"/>
  <c r="C68"/>
  <c r="C68" i="3"/>
  <c r="F68"/>
  <c r="B69" i="5" l="1"/>
  <c r="F69"/>
  <c r="G68" i="3"/>
  <c r="H68" s="1"/>
  <c r="B69" s="1"/>
  <c r="D69" s="1"/>
  <c r="D69" i="5" l="1"/>
  <c r="G69" s="1"/>
  <c r="H69" s="1"/>
  <c r="C69"/>
  <c r="C69" i="3"/>
  <c r="F69"/>
  <c r="B70" i="5" l="1"/>
  <c r="F70"/>
  <c r="G69" i="3"/>
  <c r="H69" s="1"/>
  <c r="B70" s="1"/>
  <c r="D70" s="1"/>
  <c r="D70" i="5" l="1"/>
  <c r="G70" s="1"/>
  <c r="H70" s="1"/>
  <c r="C70"/>
  <c r="C70" i="3"/>
  <c r="F70"/>
  <c r="B71" i="5" l="1"/>
  <c r="F71"/>
  <c r="G70" i="3"/>
  <c r="H70" s="1"/>
  <c r="B71" s="1"/>
  <c r="D71" s="1"/>
  <c r="D71" i="5" l="1"/>
  <c r="G71" s="1"/>
  <c r="H71" s="1"/>
  <c r="C71"/>
  <c r="C71" i="3"/>
  <c r="F71"/>
  <c r="B72" i="5" l="1"/>
  <c r="F72"/>
  <c r="G71" i="3"/>
  <c r="H71" s="1"/>
  <c r="B72" s="1"/>
  <c r="D72" s="1"/>
  <c r="D72" i="5" l="1"/>
  <c r="G72" s="1"/>
  <c r="H72" s="1"/>
  <c r="C72"/>
  <c r="C72" i="3"/>
  <c r="F72"/>
  <c r="B73" i="5" l="1"/>
  <c r="F73"/>
  <c r="G72" i="3"/>
  <c r="H72" s="1"/>
  <c r="B73" s="1"/>
  <c r="D73" s="1"/>
  <c r="D73" i="5" l="1"/>
  <c r="G73" s="1"/>
  <c r="H73" s="1"/>
  <c r="C73"/>
  <c r="C73" i="3"/>
  <c r="F73"/>
  <c r="B74" i="5" l="1"/>
  <c r="F74"/>
  <c r="G73" i="3"/>
  <c r="H73" s="1"/>
  <c r="B74" s="1"/>
  <c r="D74" s="1"/>
  <c r="D74" i="5" l="1"/>
  <c r="G74" s="1"/>
  <c r="H74" s="1"/>
  <c r="C74"/>
  <c r="C74" i="3"/>
  <c r="F74"/>
  <c r="B75" i="5" l="1"/>
  <c r="F75"/>
  <c r="G74" i="3"/>
  <c r="H74" s="1"/>
  <c r="B75" s="1"/>
  <c r="D75" s="1"/>
  <c r="D75" i="5" l="1"/>
  <c r="G75" s="1"/>
  <c r="H75" s="1"/>
  <c r="C75"/>
  <c r="C75" i="3"/>
  <c r="F75"/>
  <c r="B76" i="5" l="1"/>
  <c r="F76"/>
  <c r="G75" i="3"/>
  <c r="H75" s="1"/>
  <c r="B76" s="1"/>
  <c r="D76" s="1"/>
  <c r="D76" i="5" l="1"/>
  <c r="G76" s="1"/>
  <c r="H76" s="1"/>
  <c r="C76"/>
  <c r="C76" i="3"/>
  <c r="F76"/>
  <c r="B77" i="5" l="1"/>
  <c r="F77"/>
  <c r="G76" i="3"/>
  <c r="H76" s="1"/>
  <c r="B77" s="1"/>
  <c r="D77" s="1"/>
  <c r="D77" i="5" l="1"/>
  <c r="G77" s="1"/>
  <c r="H77" s="1"/>
  <c r="C77"/>
  <c r="C77" i="3"/>
  <c r="F77"/>
  <c r="B78" i="5" l="1"/>
  <c r="F78"/>
  <c r="G77" i="3"/>
  <c r="H77" s="1"/>
  <c r="B78" s="1"/>
  <c r="D78" s="1"/>
  <c r="D78" i="5" l="1"/>
  <c r="G78" s="1"/>
  <c r="H78" s="1"/>
  <c r="C78"/>
  <c r="C78" i="3"/>
  <c r="F78"/>
  <c r="B79" i="5" l="1"/>
  <c r="F79"/>
  <c r="G78" i="3"/>
  <c r="H78" s="1"/>
  <c r="B79" s="1"/>
  <c r="D79" s="1"/>
  <c r="D79" i="5" l="1"/>
  <c r="G79" s="1"/>
  <c r="H79" s="1"/>
  <c r="C79"/>
  <c r="C79" i="3"/>
  <c r="F79"/>
  <c r="B80" i="5" l="1"/>
  <c r="F80"/>
  <c r="G79" i="3"/>
  <c r="H79" s="1"/>
  <c r="B80" s="1"/>
  <c r="D80" s="1"/>
  <c r="D80" i="5" l="1"/>
  <c r="G80" s="1"/>
  <c r="H80" s="1"/>
  <c r="C80"/>
  <c r="C80" i="3"/>
  <c r="F80"/>
  <c r="B81" i="5" l="1"/>
  <c r="F81"/>
  <c r="G80" i="3"/>
  <c r="H80" s="1"/>
  <c r="B81" s="1"/>
  <c r="D81" s="1"/>
  <c r="D81" i="5" l="1"/>
  <c r="G81" s="1"/>
  <c r="H81" s="1"/>
  <c r="C81"/>
  <c r="C81" i="3"/>
  <c r="F81"/>
  <c r="B82" i="5" l="1"/>
  <c r="F82"/>
  <c r="G81" i="3"/>
  <c r="H81" s="1"/>
  <c r="B82" s="1"/>
  <c r="D82" s="1"/>
  <c r="D82" i="5" l="1"/>
  <c r="G82" s="1"/>
  <c r="H82" s="1"/>
  <c r="C82"/>
  <c r="C82" i="3"/>
  <c r="F82"/>
  <c r="B83" i="5" l="1"/>
  <c r="F83"/>
  <c r="G82" i="3"/>
  <c r="H82" s="1"/>
  <c r="B83" s="1"/>
  <c r="D83" s="1"/>
  <c r="D83" i="5" l="1"/>
  <c r="G83" s="1"/>
  <c r="H83" s="1"/>
  <c r="C83"/>
  <c r="C83" i="3"/>
  <c r="F83"/>
  <c r="B84" i="5" l="1"/>
  <c r="F84"/>
  <c r="G83" i="3"/>
  <c r="H83" s="1"/>
  <c r="B84" s="1"/>
  <c r="D84" s="1"/>
  <c r="D84" i="5" l="1"/>
  <c r="G84" s="1"/>
  <c r="H84" s="1"/>
  <c r="C84"/>
  <c r="C84" i="3"/>
  <c r="F84"/>
  <c r="B85" i="5" l="1"/>
  <c r="F85"/>
  <c r="G84" i="3"/>
  <c r="H84" s="1"/>
  <c r="B85" s="1"/>
  <c r="D85" s="1"/>
  <c r="D85" i="5" l="1"/>
  <c r="G85" s="1"/>
  <c r="H85" s="1"/>
  <c r="C85"/>
  <c r="C85" i="3"/>
  <c r="F85"/>
  <c r="B86" i="5" l="1"/>
  <c r="F86"/>
  <c r="G85" i="3"/>
  <c r="H85" s="1"/>
  <c r="B86" s="1"/>
  <c r="D86" s="1"/>
  <c r="D86" i="5" l="1"/>
  <c r="G86" s="1"/>
  <c r="H86" s="1"/>
  <c r="C86"/>
  <c r="C86" i="3"/>
  <c r="F86"/>
  <c r="B87" i="5" l="1"/>
  <c r="F87"/>
  <c r="G86" i="3"/>
  <c r="H86" s="1"/>
  <c r="B87" s="1"/>
  <c r="D87" s="1"/>
  <c r="D87" i="5" l="1"/>
  <c r="G87" s="1"/>
  <c r="H87" s="1"/>
  <c r="C87"/>
  <c r="C87" i="3"/>
  <c r="F87"/>
  <c r="B88" i="5" l="1"/>
  <c r="F88"/>
  <c r="G87" i="3"/>
  <c r="H87" s="1"/>
  <c r="B88" s="1"/>
  <c r="D88" s="1"/>
  <c r="D88" i="5" l="1"/>
  <c r="G88" s="1"/>
  <c r="H88" s="1"/>
  <c r="C88"/>
  <c r="C88" i="3"/>
  <c r="F88"/>
  <c r="B89" i="5" l="1"/>
  <c r="F89"/>
  <c r="G88" i="3"/>
  <c r="H88" s="1"/>
  <c r="B89" s="1"/>
  <c r="D89" s="1"/>
  <c r="D89" i="5" l="1"/>
  <c r="G89" s="1"/>
  <c r="H89" s="1"/>
  <c r="C89"/>
  <c r="C89" i="3"/>
  <c r="F89"/>
  <c r="B90" i="5" l="1"/>
  <c r="F90"/>
  <c r="G89" i="3"/>
  <c r="H89" s="1"/>
  <c r="B90" s="1"/>
  <c r="D90" s="1"/>
  <c r="D90" i="5" l="1"/>
  <c r="G90" s="1"/>
  <c r="H90" s="1"/>
  <c r="C90"/>
  <c r="C90" i="3"/>
  <c r="F90"/>
  <c r="B91" i="5" l="1"/>
  <c r="F91"/>
  <c r="G90" i="3"/>
  <c r="H90" s="1"/>
  <c r="B91" s="1"/>
  <c r="D91" s="1"/>
  <c r="D91" i="5" l="1"/>
  <c r="G91" s="1"/>
  <c r="H91" s="1"/>
  <c r="C91"/>
  <c r="C91" i="3"/>
  <c r="F91"/>
  <c r="B92" i="5" l="1"/>
  <c r="F92"/>
  <c r="G91" i="3"/>
  <c r="H91" s="1"/>
  <c r="B92" s="1"/>
  <c r="D92" s="1"/>
  <c r="D92" i="5" l="1"/>
  <c r="G92" s="1"/>
  <c r="H92" s="1"/>
  <c r="C92"/>
  <c r="C92" i="3"/>
  <c r="F92"/>
  <c r="B93" i="5" l="1"/>
  <c r="F93"/>
  <c r="G92" i="3"/>
  <c r="H92" s="1"/>
  <c r="B93" s="1"/>
  <c r="D93" s="1"/>
  <c r="D93" i="5" l="1"/>
  <c r="G93" s="1"/>
  <c r="H93" s="1"/>
  <c r="C93"/>
  <c r="C93" i="3"/>
  <c r="F93"/>
  <c r="B94" i="5" l="1"/>
  <c r="F94"/>
  <c r="G93" i="3"/>
  <c r="H93" s="1"/>
  <c r="B94" s="1"/>
  <c r="D94" s="1"/>
  <c r="D94" i="5" l="1"/>
  <c r="G94" s="1"/>
  <c r="H94" s="1"/>
  <c r="C94"/>
  <c r="C94" i="3"/>
  <c r="F94"/>
  <c r="B95" i="5" l="1"/>
  <c r="F95"/>
  <c r="G94" i="3"/>
  <c r="H94" s="1"/>
  <c r="B95" s="1"/>
  <c r="D95" s="1"/>
  <c r="D95" i="5" l="1"/>
  <c r="G95" s="1"/>
  <c r="H95" s="1"/>
  <c r="C95"/>
  <c r="C95" i="3"/>
  <c r="F95"/>
  <c r="B96" i="5" l="1"/>
  <c r="F96"/>
  <c r="G95" i="3"/>
  <c r="H95" s="1"/>
  <c r="B96" s="1"/>
  <c r="D96" s="1"/>
  <c r="D96" i="5" l="1"/>
  <c r="G96" s="1"/>
  <c r="H96" s="1"/>
  <c r="C96"/>
  <c r="C96" i="3"/>
  <c r="F96"/>
  <c r="B97" i="5" l="1"/>
  <c r="F97"/>
  <c r="G96" i="3"/>
  <c r="H96" s="1"/>
  <c r="B97" s="1"/>
  <c r="D97" s="1"/>
  <c r="D97" i="5" l="1"/>
  <c r="G97" s="1"/>
  <c r="H97" s="1"/>
  <c r="C97"/>
  <c r="C97" i="3"/>
  <c r="F97"/>
  <c r="B98" i="5" l="1"/>
  <c r="F98"/>
  <c r="G97" i="3"/>
  <c r="H97" s="1"/>
  <c r="B98" s="1"/>
  <c r="D98" s="1"/>
  <c r="D98" i="5" l="1"/>
  <c r="G98" s="1"/>
  <c r="H98" s="1"/>
  <c r="C98"/>
  <c r="C98" i="3"/>
  <c r="F98"/>
  <c r="B99" i="5" l="1"/>
  <c r="F99"/>
  <c r="G98" i="3"/>
  <c r="H98" s="1"/>
  <c r="B99" s="1"/>
  <c r="D99" s="1"/>
  <c r="D99" i="5" l="1"/>
  <c r="G99" s="1"/>
  <c r="H99" s="1"/>
  <c r="C99"/>
  <c r="C99" i="3"/>
  <c r="F99"/>
  <c r="B100" i="5" l="1"/>
  <c r="F100"/>
  <c r="G99" i="3"/>
  <c r="H99" s="1"/>
  <c r="B100" s="1"/>
  <c r="D100" s="1"/>
  <c r="D100" i="5" l="1"/>
  <c r="G100" s="1"/>
  <c r="H100" s="1"/>
  <c r="C100"/>
  <c r="C100" i="3"/>
  <c r="F100"/>
  <c r="B101" i="5" l="1"/>
  <c r="F101"/>
  <c r="G100" i="3"/>
  <c r="H100" s="1"/>
  <c r="B101" s="1"/>
  <c r="D101" s="1"/>
  <c r="D101" i="5" l="1"/>
  <c r="G101" s="1"/>
  <c r="H101" s="1"/>
  <c r="C101"/>
  <c r="C101" i="3"/>
  <c r="F101"/>
  <c r="B102" i="5" l="1"/>
  <c r="F102"/>
  <c r="G101" i="3"/>
  <c r="H101" s="1"/>
  <c r="B102" s="1"/>
  <c r="D102" s="1"/>
  <c r="D102" i="5" l="1"/>
  <c r="G102" s="1"/>
  <c r="H102" s="1"/>
  <c r="C102"/>
  <c r="C102" i="3"/>
  <c r="F102"/>
  <c r="B103" i="5" l="1"/>
  <c r="F103"/>
  <c r="G102" i="3"/>
  <c r="H102" s="1"/>
  <c r="B103" s="1"/>
  <c r="D103" s="1"/>
  <c r="D103" i="5" l="1"/>
  <c r="G103" s="1"/>
  <c r="H103" s="1"/>
  <c r="C103"/>
  <c r="C103" i="3"/>
  <c r="F103"/>
  <c r="B104" i="5" l="1"/>
  <c r="F104"/>
  <c r="G103" i="3"/>
  <c r="H103" s="1"/>
  <c r="B104" s="1"/>
  <c r="D104" s="1"/>
  <c r="D104" i="5" l="1"/>
  <c r="G104" s="1"/>
  <c r="H104" s="1"/>
  <c r="C104"/>
  <c r="C104" i="3"/>
  <c r="F104"/>
  <c r="B105" i="5" l="1"/>
  <c r="F105"/>
  <c r="G104" i="3"/>
  <c r="H104" s="1"/>
  <c r="B105" s="1"/>
  <c r="D105" s="1"/>
  <c r="D105" i="5" l="1"/>
  <c r="G105" s="1"/>
  <c r="H105" s="1"/>
  <c r="C105"/>
  <c r="C105" i="3"/>
  <c r="F105"/>
  <c r="B106" i="5" l="1"/>
  <c r="F106"/>
  <c r="G105" i="3"/>
  <c r="H105" s="1"/>
  <c r="B106" s="1"/>
  <c r="D106" s="1"/>
  <c r="D106" i="5" l="1"/>
  <c r="G106" s="1"/>
  <c r="H106" s="1"/>
  <c r="C106"/>
  <c r="C106" i="3"/>
  <c r="F106"/>
  <c r="B107" i="5" l="1"/>
  <c r="F107"/>
  <c r="G106" i="3"/>
  <c r="H106" s="1"/>
  <c r="B107" s="1"/>
  <c r="D107" s="1"/>
  <c r="D107" i="5" l="1"/>
  <c r="G107" s="1"/>
  <c r="H107" s="1"/>
  <c r="C107"/>
  <c r="C107" i="3"/>
  <c r="F107"/>
  <c r="B108" i="5" l="1"/>
  <c r="F108"/>
  <c r="G107" i="3"/>
  <c r="H107" s="1"/>
  <c r="B108" s="1"/>
  <c r="D108" s="1"/>
  <c r="D108" i="5" l="1"/>
  <c r="G108" s="1"/>
  <c r="H108" s="1"/>
  <c r="C108"/>
  <c r="C108" i="3"/>
  <c r="F108"/>
  <c r="B109" i="5" l="1"/>
  <c r="F109"/>
  <c r="G108" i="3"/>
  <c r="H108" s="1"/>
  <c r="B109" s="1"/>
  <c r="D109" s="1"/>
  <c r="D109" i="5" l="1"/>
  <c r="G109" s="1"/>
  <c r="H109" s="1"/>
  <c r="C109"/>
  <c r="C109" i="3"/>
  <c r="F109"/>
  <c r="B110" i="5" l="1"/>
  <c r="F110"/>
  <c r="G109" i="3"/>
  <c r="H109" s="1"/>
  <c r="B110" s="1"/>
  <c r="D110" s="1"/>
  <c r="D110" i="5" l="1"/>
  <c r="G110" s="1"/>
  <c r="H110" s="1"/>
  <c r="C110"/>
  <c r="C110" i="3"/>
  <c r="F110"/>
  <c r="B111" i="5" l="1"/>
  <c r="F111"/>
  <c r="G110" i="3"/>
  <c r="H110" s="1"/>
  <c r="B111" s="1"/>
  <c r="D111" s="1"/>
  <c r="D111" i="5" l="1"/>
  <c r="G111" s="1"/>
  <c r="H111" s="1"/>
  <c r="C111"/>
  <c r="C111" i="3"/>
  <c r="F111"/>
  <c r="B112" i="5" l="1"/>
  <c r="F112"/>
  <c r="G111" i="3"/>
  <c r="H111" s="1"/>
  <c r="B112" s="1"/>
  <c r="D112" s="1"/>
  <c r="D112" i="5" l="1"/>
  <c r="G112" s="1"/>
  <c r="H112" s="1"/>
  <c r="C112"/>
  <c r="C112" i="3"/>
  <c r="F112"/>
  <c r="B113" i="5" l="1"/>
  <c r="F113"/>
  <c r="G112" i="3"/>
  <c r="H112" s="1"/>
  <c r="B113" s="1"/>
  <c r="D113" s="1"/>
  <c r="D113" i="5" l="1"/>
  <c r="G113" s="1"/>
  <c r="H113" s="1"/>
  <c r="C113"/>
  <c r="C113" i="3"/>
  <c r="F113"/>
  <c r="B114" i="5" l="1"/>
  <c r="F114"/>
  <c r="G113" i="3"/>
  <c r="H113" s="1"/>
  <c r="B114" s="1"/>
  <c r="D114" s="1"/>
  <c r="D114" i="5" l="1"/>
  <c r="G114" s="1"/>
  <c r="H114" s="1"/>
  <c r="C114"/>
  <c r="C114" i="3"/>
  <c r="F114"/>
  <c r="B115" i="5" l="1"/>
  <c r="F115"/>
  <c r="G114" i="3"/>
  <c r="H114" s="1"/>
  <c r="B115" s="1"/>
  <c r="D115" s="1"/>
  <c r="D115" i="5" l="1"/>
  <c r="G115" s="1"/>
  <c r="H115" s="1"/>
  <c r="C115"/>
  <c r="C115" i="3"/>
  <c r="F115"/>
  <c r="B116" i="5" l="1"/>
  <c r="F116"/>
  <c r="G115" i="3"/>
  <c r="H115" s="1"/>
  <c r="B116" s="1"/>
  <c r="D116" s="1"/>
  <c r="D116" i="5" l="1"/>
  <c r="G116" s="1"/>
  <c r="H116" s="1"/>
  <c r="C116"/>
  <c r="C116" i="3"/>
  <c r="F116"/>
  <c r="B117" i="5" l="1"/>
  <c r="F117"/>
  <c r="G116" i="3"/>
  <c r="H116" s="1"/>
  <c r="B117" s="1"/>
  <c r="D117" s="1"/>
  <c r="D117" i="5" l="1"/>
  <c r="G117" s="1"/>
  <c r="H117" s="1"/>
  <c r="C117"/>
  <c r="C117" i="3"/>
  <c r="F117"/>
  <c r="B118" i="5" l="1"/>
  <c r="F118"/>
  <c r="G117" i="3"/>
  <c r="H117" s="1"/>
  <c r="B118" s="1"/>
  <c r="D118" s="1"/>
  <c r="D118" i="5" l="1"/>
  <c r="G118" s="1"/>
  <c r="H118" s="1"/>
  <c r="C118"/>
  <c r="C118" i="3"/>
  <c r="F118"/>
  <c r="B119" i="5" l="1"/>
  <c r="F119"/>
  <c r="G118" i="3"/>
  <c r="H118" s="1"/>
  <c r="B119" s="1"/>
  <c r="D119" s="1"/>
  <c r="D119" i="5" l="1"/>
  <c r="G119" s="1"/>
  <c r="H119" s="1"/>
  <c r="C119"/>
  <c r="C119" i="3"/>
  <c r="F119"/>
  <c r="B120" i="5" l="1"/>
  <c r="F120"/>
  <c r="G119" i="3"/>
  <c r="H119" s="1"/>
  <c r="B120" s="1"/>
  <c r="D120" s="1"/>
  <c r="D120" i="5" l="1"/>
  <c r="G120" s="1"/>
  <c r="H120" s="1"/>
  <c r="C120"/>
  <c r="C120" i="3"/>
  <c r="F120"/>
  <c r="B121" i="5" l="1"/>
  <c r="F121"/>
  <c r="G120" i="3"/>
  <c r="H120" s="1"/>
  <c r="B121" s="1"/>
  <c r="D121" s="1"/>
  <c r="D121" i="5" l="1"/>
  <c r="G121" s="1"/>
  <c r="H121" s="1"/>
  <c r="C121"/>
  <c r="C121" i="3"/>
  <c r="F121"/>
  <c r="B122" i="5" l="1"/>
  <c r="F122"/>
  <c r="G121" i="3"/>
  <c r="H121" s="1"/>
  <c r="B122" s="1"/>
  <c r="D122" s="1"/>
  <c r="D122" i="5" l="1"/>
  <c r="G122" s="1"/>
  <c r="H122" s="1"/>
  <c r="C122"/>
  <c r="C122" i="3"/>
  <c r="F122"/>
  <c r="B123" i="5" l="1"/>
  <c r="F123"/>
  <c r="G122" i="3"/>
  <c r="H122" s="1"/>
  <c r="B123" s="1"/>
  <c r="D123" s="1"/>
  <c r="D123" i="5" l="1"/>
  <c r="G123" s="1"/>
  <c r="H123" s="1"/>
  <c r="C123"/>
  <c r="C123" i="3"/>
  <c r="F123"/>
  <c r="B124" i="5" l="1"/>
  <c r="F124"/>
  <c r="G123" i="3"/>
  <c r="H123" s="1"/>
  <c r="B124" s="1"/>
  <c r="D124" s="1"/>
  <c r="D124" i="5" l="1"/>
  <c r="G124" s="1"/>
  <c r="H124" s="1"/>
  <c r="C124"/>
  <c r="C124" i="3"/>
  <c r="F124"/>
  <c r="B125" i="5" l="1"/>
  <c r="F125"/>
  <c r="G124" i="3"/>
  <c r="H124" s="1"/>
  <c r="B125" s="1"/>
  <c r="D125" s="1"/>
  <c r="D125" i="5" l="1"/>
  <c r="G125" s="1"/>
  <c r="H125" s="1"/>
  <c r="C125"/>
  <c r="C125" i="3"/>
  <c r="F125"/>
  <c r="B126" i="5" l="1"/>
  <c r="F126"/>
  <c r="G125" i="3"/>
  <c r="H125" s="1"/>
  <c r="B126" s="1"/>
  <c r="D126" s="1"/>
  <c r="D126" i="5" l="1"/>
  <c r="G126" s="1"/>
  <c r="H126" s="1"/>
  <c r="C126"/>
  <c r="C126" i="3"/>
  <c r="F126"/>
  <c r="B127" i="5" l="1"/>
  <c r="F127"/>
  <c r="G126" i="3"/>
  <c r="H126" s="1"/>
  <c r="B127" s="1"/>
  <c r="D127" s="1"/>
  <c r="D127" i="5" l="1"/>
  <c r="G127" s="1"/>
  <c r="H127" s="1"/>
  <c r="C127"/>
  <c r="C127" i="3"/>
  <c r="F127"/>
  <c r="B128" i="5" l="1"/>
  <c r="F128"/>
  <c r="G127" i="3"/>
  <c r="H127" s="1"/>
  <c r="B128" s="1"/>
  <c r="D128" s="1"/>
  <c r="D128" i="5" l="1"/>
  <c r="G128" s="1"/>
  <c r="H128" s="1"/>
  <c r="C128"/>
  <c r="C128" i="3"/>
  <c r="F128"/>
  <c r="B129" i="5" l="1"/>
  <c r="F129"/>
  <c r="G128" i="3"/>
  <c r="H128" s="1"/>
  <c r="B129" s="1"/>
  <c r="D129" s="1"/>
  <c r="D129" i="5" l="1"/>
  <c r="G129" s="1"/>
  <c r="H129" s="1"/>
  <c r="C129"/>
  <c r="C129" i="3"/>
  <c r="F129"/>
  <c r="B130" i="5" l="1"/>
  <c r="F130"/>
  <c r="G129" i="3"/>
  <c r="H129" s="1"/>
  <c r="B130" s="1"/>
  <c r="D130" s="1"/>
  <c r="D130" i="5" l="1"/>
  <c r="G130" s="1"/>
  <c r="H130" s="1"/>
  <c r="C130"/>
  <c r="C130" i="3"/>
  <c r="F130"/>
  <c r="B131" i="5" l="1"/>
  <c r="F131"/>
  <c r="G130" i="3"/>
  <c r="H130" s="1"/>
  <c r="B131" s="1"/>
  <c r="D131" s="1"/>
  <c r="D131" i="5" l="1"/>
  <c r="G131" s="1"/>
  <c r="H131" s="1"/>
  <c r="C131"/>
  <c r="C131" i="3"/>
  <c r="F131"/>
  <c r="B132" i="5" l="1"/>
  <c r="F132"/>
  <c r="G131" i="3"/>
  <c r="H131" s="1"/>
  <c r="B132" s="1"/>
  <c r="D132" s="1"/>
  <c r="D132" i="5" l="1"/>
  <c r="G132" s="1"/>
  <c r="H132" s="1"/>
  <c r="C132"/>
  <c r="C132" i="3"/>
  <c r="F132"/>
  <c r="B133" i="5" l="1"/>
  <c r="F133"/>
  <c r="G132" i="3"/>
  <c r="H132" s="1"/>
  <c r="B133" s="1"/>
  <c r="D133" s="1"/>
  <c r="D133" i="5" l="1"/>
  <c r="G133" s="1"/>
  <c r="H133" s="1"/>
  <c r="C133"/>
  <c r="C133" i="3"/>
  <c r="F133"/>
  <c r="B134" i="5" l="1"/>
  <c r="F134"/>
  <c r="G133" i="3"/>
  <c r="H133" s="1"/>
  <c r="B134" s="1"/>
  <c r="D134" s="1"/>
  <c r="D134" i="5" l="1"/>
  <c r="G134" s="1"/>
  <c r="H134" s="1"/>
  <c r="C134"/>
  <c r="C134" i="3"/>
  <c r="F134"/>
  <c r="B135" i="5" l="1"/>
  <c r="F135"/>
  <c r="G134" i="3"/>
  <c r="H134" s="1"/>
  <c r="B135" s="1"/>
  <c r="D135" s="1"/>
  <c r="D135" i="5" l="1"/>
  <c r="G135" s="1"/>
  <c r="H135" s="1"/>
  <c r="C135"/>
  <c r="C135" i="3"/>
  <c r="F135"/>
  <c r="B136" i="5" l="1"/>
  <c r="F136"/>
  <c r="G135" i="3"/>
  <c r="H135" s="1"/>
  <c r="B136" s="1"/>
  <c r="D136" s="1"/>
  <c r="D136" i="5" l="1"/>
  <c r="G136" s="1"/>
  <c r="H136" s="1"/>
  <c r="C136"/>
  <c r="C136" i="3"/>
  <c r="F136"/>
  <c r="B137" i="5" l="1"/>
  <c r="F137"/>
  <c r="G136" i="3"/>
  <c r="H136" s="1"/>
  <c r="F137" s="1"/>
  <c r="D137" i="5" l="1"/>
  <c r="G137" s="1"/>
  <c r="H137" s="1"/>
  <c r="C137"/>
  <c r="B137" i="3"/>
  <c r="D137" s="1"/>
  <c r="B138" i="5" l="1"/>
  <c r="F138"/>
  <c r="G137" i="3"/>
  <c r="H137" s="1"/>
  <c r="F138" s="1"/>
  <c r="C137"/>
  <c r="D138" i="5" l="1"/>
  <c r="G138" s="1"/>
  <c r="H138" s="1"/>
  <c r="C138"/>
  <c r="B138" i="3"/>
  <c r="D138" s="1"/>
  <c r="B139" i="5" l="1"/>
  <c r="F139"/>
  <c r="C138" i="3"/>
  <c r="G138"/>
  <c r="H138" s="1"/>
  <c r="B139" s="1"/>
  <c r="D139" s="1"/>
  <c r="D139" i="5" l="1"/>
  <c r="G139" s="1"/>
  <c r="H139" s="1"/>
  <c r="C139"/>
  <c r="C139" i="3"/>
  <c r="F139"/>
  <c r="B140" i="5" l="1"/>
  <c r="F140"/>
  <c r="G139" i="3"/>
  <c r="H139" s="1"/>
  <c r="B140" s="1"/>
  <c r="D140" s="1"/>
  <c r="D140" i="5" l="1"/>
  <c r="G140" s="1"/>
  <c r="H140" s="1"/>
  <c r="C140"/>
  <c r="C140" i="3"/>
  <c r="F140"/>
  <c r="B141" i="5" l="1"/>
  <c r="F141"/>
  <c r="G140" i="3"/>
  <c r="H140" s="1"/>
  <c r="B141" s="1"/>
  <c r="D141" s="1"/>
  <c r="D141" i="5" l="1"/>
  <c r="G141" s="1"/>
  <c r="H141" s="1"/>
  <c r="C141"/>
  <c r="C141" i="3"/>
  <c r="F141"/>
  <c r="B142" i="5" l="1"/>
  <c r="F142"/>
  <c r="G141" i="3"/>
  <c r="H141" s="1"/>
  <c r="B142" s="1"/>
  <c r="D142" s="1"/>
  <c r="D142" i="5" l="1"/>
  <c r="G142" s="1"/>
  <c r="H142" s="1"/>
  <c r="C142"/>
  <c r="C142" i="3"/>
  <c r="F142"/>
  <c r="B143" i="5" l="1"/>
  <c r="F143"/>
  <c r="G142" i="3"/>
  <c r="H142" s="1"/>
  <c r="B143" s="1"/>
  <c r="D143" s="1"/>
  <c r="D143" i="5" l="1"/>
  <c r="G143" s="1"/>
  <c r="H143" s="1"/>
  <c r="C143"/>
  <c r="C143" i="3"/>
  <c r="F143"/>
  <c r="B144" i="5" l="1"/>
  <c r="F144"/>
  <c r="G143" i="3"/>
  <c r="H143" s="1"/>
  <c r="B144" s="1"/>
  <c r="D144" s="1"/>
  <c r="D144" i="5" l="1"/>
  <c r="G144" s="1"/>
  <c r="H144" s="1"/>
  <c r="C144"/>
  <c r="C144" i="3"/>
  <c r="F144"/>
  <c r="B145" i="5" l="1"/>
  <c r="F145"/>
  <c r="G144" i="3"/>
  <c r="H144" s="1"/>
  <c r="B145" s="1"/>
  <c r="D145" s="1"/>
  <c r="D145" i="5" l="1"/>
  <c r="G145" s="1"/>
  <c r="H145" s="1"/>
  <c r="C145"/>
  <c r="C145" i="3"/>
  <c r="F145"/>
  <c r="B146" i="5" l="1"/>
  <c r="F146"/>
  <c r="G145" i="3"/>
  <c r="H145" s="1"/>
  <c r="B146" s="1"/>
  <c r="D146" s="1"/>
  <c r="D146" i="5" l="1"/>
  <c r="G146" s="1"/>
  <c r="H146" s="1"/>
  <c r="C146"/>
  <c r="C146" i="3"/>
  <c r="F146"/>
  <c r="B147" i="5" l="1"/>
  <c r="F147"/>
  <c r="G146" i="3"/>
  <c r="H146" s="1"/>
  <c r="B147" s="1"/>
  <c r="D147" s="1"/>
  <c r="D147" i="5" l="1"/>
  <c r="G147" s="1"/>
  <c r="H147" s="1"/>
  <c r="C147"/>
  <c r="C147" i="3"/>
  <c r="F147"/>
  <c r="B148" i="5" l="1"/>
  <c r="F148"/>
  <c r="G147" i="3"/>
  <c r="H147" s="1"/>
  <c r="B148" s="1"/>
  <c r="D148" s="1"/>
  <c r="D148" i="5" l="1"/>
  <c r="G148" s="1"/>
  <c r="H148" s="1"/>
  <c r="C148"/>
  <c r="C148" i="3"/>
  <c r="F148"/>
  <c r="B149" i="5" l="1"/>
  <c r="F149"/>
  <c r="G148" i="3"/>
  <c r="H148" s="1"/>
  <c r="B149" s="1"/>
  <c r="D149" s="1"/>
  <c r="D149" i="5" l="1"/>
  <c r="G149" s="1"/>
  <c r="H149" s="1"/>
  <c r="C149"/>
  <c r="C149" i="3"/>
  <c r="F149"/>
  <c r="B150" i="5" l="1"/>
  <c r="F150"/>
  <c r="G149" i="3"/>
  <c r="H149" s="1"/>
  <c r="B150" s="1"/>
  <c r="D150" s="1"/>
  <c r="D150" i="5" l="1"/>
  <c r="G150" s="1"/>
  <c r="H150" s="1"/>
  <c r="C150"/>
  <c r="C150" i="3"/>
  <c r="F150"/>
  <c r="B151" i="5" l="1"/>
  <c r="F151"/>
  <c r="G150" i="3"/>
  <c r="H150" s="1"/>
  <c r="B151" s="1"/>
  <c r="D151" s="1"/>
  <c r="D151" i="5" l="1"/>
  <c r="G151" s="1"/>
  <c r="H151" s="1"/>
  <c r="C151"/>
  <c r="C151" i="3"/>
  <c r="F151"/>
  <c r="B152" i="5" l="1"/>
  <c r="F152"/>
  <c r="G151" i="3"/>
  <c r="H151" s="1"/>
  <c r="B152" s="1"/>
  <c r="D152" s="1"/>
  <c r="D152" i="5" l="1"/>
  <c r="G152" s="1"/>
  <c r="H152" s="1"/>
  <c r="C152"/>
  <c r="C152" i="3"/>
  <c r="F152"/>
  <c r="B153" i="5" l="1"/>
  <c r="F153"/>
  <c r="G152" i="3"/>
  <c r="H152" s="1"/>
  <c r="B153" s="1"/>
  <c r="D153" s="1"/>
  <c r="D153" i="5" l="1"/>
  <c r="G153" s="1"/>
  <c r="H153" s="1"/>
  <c r="C153"/>
  <c r="C153" i="3"/>
  <c r="F153"/>
  <c r="B154" i="5" l="1"/>
  <c r="F154"/>
  <c r="G153" i="3"/>
  <c r="H153" s="1"/>
  <c r="B154" s="1"/>
  <c r="D154" s="1"/>
  <c r="D154" i="5" l="1"/>
  <c r="G154" s="1"/>
  <c r="H154" s="1"/>
  <c r="C154"/>
  <c r="C154" i="3"/>
  <c r="F154"/>
  <c r="B155" i="5" l="1"/>
  <c r="F155"/>
  <c r="G154" i="3"/>
  <c r="H154" s="1"/>
  <c r="B155" s="1"/>
  <c r="D155" s="1"/>
  <c r="D155" i="5" l="1"/>
  <c r="G155" s="1"/>
  <c r="H155" s="1"/>
  <c r="C155"/>
  <c r="C155" i="3"/>
  <c r="F155"/>
  <c r="B156" i="5" l="1"/>
  <c r="F156"/>
  <c r="G155" i="3"/>
  <c r="H155" s="1"/>
  <c r="B156" s="1"/>
  <c r="D156" s="1"/>
  <c r="D156" i="5" l="1"/>
  <c r="G156" s="1"/>
  <c r="H156" s="1"/>
  <c r="C156"/>
  <c r="C156" i="3"/>
  <c r="F156"/>
  <c r="B157" i="5" l="1"/>
  <c r="F157"/>
  <c r="G156" i="3"/>
  <c r="H156" s="1"/>
  <c r="B157" s="1"/>
  <c r="D157" s="1"/>
  <c r="D157" i="5" l="1"/>
  <c r="G157" s="1"/>
  <c r="H157" s="1"/>
  <c r="C157"/>
  <c r="C157" i="3"/>
  <c r="F157"/>
  <c r="B158" i="5" l="1"/>
  <c r="F158"/>
  <c r="G157" i="3"/>
  <c r="H157" s="1"/>
  <c r="B158" s="1"/>
  <c r="D158" s="1"/>
  <c r="D158" i="5" l="1"/>
  <c r="G158" s="1"/>
  <c r="H158" s="1"/>
  <c r="C158"/>
  <c r="C158" i="3"/>
  <c r="F158"/>
  <c r="B159" i="5" l="1"/>
  <c r="F159"/>
  <c r="G158" i="3"/>
  <c r="H158" s="1"/>
  <c r="B159" s="1"/>
  <c r="D159" s="1"/>
  <c r="D159" i="5" l="1"/>
  <c r="G159" s="1"/>
  <c r="H159" s="1"/>
  <c r="C159"/>
  <c r="C159" i="3"/>
  <c r="F159"/>
  <c r="B160" i="5" l="1"/>
  <c r="F160"/>
  <c r="G159" i="3"/>
  <c r="H159" s="1"/>
  <c r="B160" s="1"/>
  <c r="D160" s="1"/>
  <c r="D160" i="5" l="1"/>
  <c r="G160" s="1"/>
  <c r="H160" s="1"/>
  <c r="C160"/>
  <c r="C160" i="3"/>
  <c r="F160"/>
  <c r="B161" i="5" l="1"/>
  <c r="F161"/>
  <c r="G160" i="3"/>
  <c r="H160" s="1"/>
  <c r="B161" s="1"/>
  <c r="D161" s="1"/>
  <c r="D161" i="5" l="1"/>
  <c r="G161" s="1"/>
  <c r="H161" s="1"/>
  <c r="C161"/>
  <c r="C161" i="3"/>
  <c r="F161"/>
  <c r="B162" i="5" l="1"/>
  <c r="F162"/>
  <c r="G161" i="3"/>
  <c r="H161" s="1"/>
  <c r="B162" s="1"/>
  <c r="D162" s="1"/>
  <c r="D162" i="5" l="1"/>
  <c r="G162" s="1"/>
  <c r="H162" s="1"/>
  <c r="C162"/>
  <c r="C162" i="3"/>
  <c r="F162"/>
  <c r="B163" i="5" l="1"/>
  <c r="F163"/>
  <c r="G162" i="3"/>
  <c r="H162" s="1"/>
  <c r="B163" s="1"/>
  <c r="D163" s="1"/>
  <c r="D163" i="5" l="1"/>
  <c r="G163" s="1"/>
  <c r="H163" s="1"/>
  <c r="C163"/>
  <c r="C163" i="3"/>
  <c r="F163"/>
  <c r="B164" i="5" l="1"/>
  <c r="F164"/>
  <c r="G163" i="3"/>
  <c r="H163" s="1"/>
  <c r="B164" s="1"/>
  <c r="D164" s="1"/>
  <c r="D164" i="5" l="1"/>
  <c r="G164" s="1"/>
  <c r="H164" s="1"/>
  <c r="C164"/>
  <c r="C164" i="3"/>
  <c r="F164"/>
  <c r="B165" i="5" l="1"/>
  <c r="F165"/>
  <c r="G164" i="3"/>
  <c r="H164" s="1"/>
  <c r="B165" s="1"/>
  <c r="D165" s="1"/>
  <c r="D165" i="5" l="1"/>
  <c r="G165" s="1"/>
  <c r="H165" s="1"/>
  <c r="C165"/>
  <c r="C165" i="3"/>
  <c r="F165"/>
  <c r="B166" i="5" l="1"/>
  <c r="F166"/>
  <c r="G165" i="3"/>
  <c r="H165" s="1"/>
  <c r="B166" s="1"/>
  <c r="D166" s="1"/>
  <c r="D166" i="5" l="1"/>
  <c r="G166" s="1"/>
  <c r="H166" s="1"/>
  <c r="C166"/>
  <c r="C166" i="3"/>
  <c r="F166"/>
  <c r="B167" i="5" l="1"/>
  <c r="F167"/>
  <c r="G166" i="3"/>
  <c r="H166" s="1"/>
  <c r="B167" s="1"/>
  <c r="D167" s="1"/>
  <c r="D167" i="5" l="1"/>
  <c r="G167" s="1"/>
  <c r="H167" s="1"/>
  <c r="C167"/>
  <c r="C167" i="3"/>
  <c r="F167"/>
  <c r="B168" i="5" l="1"/>
  <c r="F168"/>
  <c r="G167" i="3"/>
  <c r="H167" s="1"/>
  <c r="B168" s="1"/>
  <c r="D168" s="1"/>
  <c r="D168" i="5" l="1"/>
  <c r="G168" s="1"/>
  <c r="H168" s="1"/>
  <c r="C168"/>
  <c r="C168" i="3"/>
  <c r="F168"/>
  <c r="B169" i="5" l="1"/>
  <c r="F169"/>
  <c r="G168" i="3"/>
  <c r="H168" s="1"/>
  <c r="B169" s="1"/>
  <c r="D169" s="1"/>
  <c r="D169" i="5" l="1"/>
  <c r="G169" s="1"/>
  <c r="H169" s="1"/>
  <c r="C169"/>
  <c r="C169" i="3"/>
  <c r="F169"/>
  <c r="B170" i="5" l="1"/>
  <c r="F170"/>
  <c r="G169" i="3"/>
  <c r="H169" s="1"/>
  <c r="B170" s="1"/>
  <c r="D170" s="1"/>
  <c r="D170" i="5" l="1"/>
  <c r="G170" s="1"/>
  <c r="H170" s="1"/>
  <c r="C170"/>
  <c r="C170" i="3"/>
  <c r="F170"/>
  <c r="B171" i="5" l="1"/>
  <c r="F171"/>
  <c r="G170" i="3"/>
  <c r="H170" s="1"/>
  <c r="B171" s="1"/>
  <c r="D171" s="1"/>
  <c r="D171" i="5" l="1"/>
  <c r="G171" s="1"/>
  <c r="H171" s="1"/>
  <c r="C171"/>
  <c r="C171" i="3"/>
  <c r="F171"/>
  <c r="B172" i="5" l="1"/>
  <c r="F172"/>
  <c r="G171" i="3"/>
  <c r="H171" s="1"/>
  <c r="B172" s="1"/>
  <c r="D172" s="1"/>
  <c r="D172" i="5" l="1"/>
  <c r="G172" s="1"/>
  <c r="H172" s="1"/>
  <c r="C172"/>
  <c r="C172" i="3"/>
  <c r="F172"/>
  <c r="B173" i="5" l="1"/>
  <c r="F173"/>
  <c r="G172" i="3"/>
  <c r="H172" s="1"/>
  <c r="B173" s="1"/>
  <c r="D173" s="1"/>
  <c r="D173" i="5" l="1"/>
  <c r="G173" s="1"/>
  <c r="H173" s="1"/>
  <c r="C173"/>
  <c r="C173" i="3"/>
  <c r="F173"/>
  <c r="B174" i="5" l="1"/>
  <c r="F174"/>
  <c r="G173" i="3"/>
  <c r="H173" s="1"/>
  <c r="B174" s="1"/>
  <c r="D174" s="1"/>
  <c r="D174" i="5" l="1"/>
  <c r="G174" s="1"/>
  <c r="H174" s="1"/>
  <c r="C174"/>
  <c r="C174" i="3"/>
  <c r="F174"/>
  <c r="B175" i="5" l="1"/>
  <c r="F175"/>
  <c r="G174" i="3"/>
  <c r="H174" s="1"/>
  <c r="B175" s="1"/>
  <c r="D175" s="1"/>
  <c r="D175" i="5" l="1"/>
  <c r="G175" s="1"/>
  <c r="H175" s="1"/>
  <c r="C175"/>
  <c r="C175" i="3"/>
  <c r="F175"/>
  <c r="B176" i="5" l="1"/>
  <c r="F176"/>
  <c r="G175" i="3"/>
  <c r="H175" s="1"/>
  <c r="B176" s="1"/>
  <c r="D176" s="1"/>
  <c r="D176" i="5" l="1"/>
  <c r="G176" s="1"/>
  <c r="H176" s="1"/>
  <c r="C176"/>
  <c r="C176" i="3"/>
  <c r="F176"/>
  <c r="B177" i="5" l="1"/>
  <c r="F177"/>
  <c r="G176" i="3"/>
  <c r="H176" s="1"/>
  <c r="B177" s="1"/>
  <c r="D177" s="1"/>
  <c r="D177" i="5" l="1"/>
  <c r="G177" s="1"/>
  <c r="H177" s="1"/>
  <c r="C177"/>
  <c r="C177" i="3"/>
  <c r="F177"/>
  <c r="B178" i="5" l="1"/>
  <c r="F178"/>
  <c r="G177" i="3"/>
  <c r="H177" s="1"/>
  <c r="B178" s="1"/>
  <c r="D178" s="1"/>
  <c r="D178" i="5" l="1"/>
  <c r="G178" s="1"/>
  <c r="H178" s="1"/>
  <c r="C178"/>
  <c r="C178" i="3"/>
  <c r="F178"/>
  <c r="B179" i="5" l="1"/>
  <c r="F179"/>
  <c r="G178" i="3"/>
  <c r="H178" s="1"/>
  <c r="B179" s="1"/>
  <c r="D179" s="1"/>
  <c r="D179" i="5" l="1"/>
  <c r="G179" s="1"/>
  <c r="H179" s="1"/>
  <c r="C179"/>
  <c r="C179" i="3"/>
  <c r="F179"/>
  <c r="B180" i="5" l="1"/>
  <c r="F180"/>
  <c r="G179" i="3"/>
  <c r="H179" s="1"/>
  <c r="B180" s="1"/>
  <c r="D180" s="1"/>
  <c r="D180" i="5" l="1"/>
  <c r="G180" s="1"/>
  <c r="H180" s="1"/>
  <c r="C180"/>
  <c r="C180" i="3"/>
  <c r="F180"/>
  <c r="B181" i="5" l="1"/>
  <c r="F181"/>
  <c r="G180" i="3"/>
  <c r="H180" s="1"/>
  <c r="B181" s="1"/>
  <c r="D181" s="1"/>
  <c r="D181" i="5" l="1"/>
  <c r="G181" s="1"/>
  <c r="H181" s="1"/>
  <c r="C181"/>
  <c r="C181" i="3"/>
  <c r="F181"/>
  <c r="B182" i="5" l="1"/>
  <c r="F182"/>
  <c r="G181" i="3"/>
  <c r="H181" s="1"/>
  <c r="B182" s="1"/>
  <c r="D182" s="1"/>
  <c r="D182" i="5" l="1"/>
  <c r="G182" s="1"/>
  <c r="H182" s="1"/>
  <c r="C182"/>
  <c r="C182" i="3"/>
  <c r="F182"/>
  <c r="B183" i="5" l="1"/>
  <c r="F183"/>
  <c r="G182" i="3"/>
  <c r="H182" s="1"/>
  <c r="B183" s="1"/>
  <c r="D183" s="1"/>
  <c r="D183" i="5" l="1"/>
  <c r="G183" s="1"/>
  <c r="H183" s="1"/>
  <c r="C183"/>
  <c r="C183" i="3"/>
  <c r="F183"/>
  <c r="B184" i="5" l="1"/>
  <c r="F184"/>
  <c r="G183" i="3"/>
  <c r="H183" s="1"/>
  <c r="B184" s="1"/>
  <c r="D184" s="1"/>
  <c r="D184" i="5" l="1"/>
  <c r="G184" s="1"/>
  <c r="H184" s="1"/>
  <c r="C184"/>
  <c r="C184" i="3"/>
  <c r="F184"/>
  <c r="B185" i="5" l="1"/>
  <c r="F185"/>
  <c r="G184" i="3"/>
  <c r="H184" s="1"/>
  <c r="B185" s="1"/>
  <c r="D185" s="1"/>
  <c r="D185" i="5" l="1"/>
  <c r="G185" s="1"/>
  <c r="H185" s="1"/>
  <c r="C185"/>
  <c r="C185" i="3"/>
  <c r="F185"/>
  <c r="B186" i="5" l="1"/>
  <c r="F186"/>
  <c r="G185" i="3"/>
  <c r="H185" s="1"/>
  <c r="B186" s="1"/>
  <c r="D186" s="1"/>
  <c r="D186" i="5" l="1"/>
  <c r="G186" s="1"/>
  <c r="H186" s="1"/>
  <c r="C186"/>
  <c r="C186" i="3"/>
  <c r="F186"/>
  <c r="B187" i="5" l="1"/>
  <c r="F187"/>
  <c r="G186" i="3"/>
  <c r="H186" s="1"/>
  <c r="B187" s="1"/>
  <c r="D187" s="1"/>
  <c r="D187" i="5" l="1"/>
  <c r="G187" s="1"/>
  <c r="H187" s="1"/>
  <c r="C187"/>
  <c r="C187" i="3"/>
  <c r="F187"/>
  <c r="B188" i="5" l="1"/>
  <c r="F188"/>
  <c r="G187" i="3"/>
  <c r="H187" s="1"/>
  <c r="B188" s="1"/>
  <c r="D188" s="1"/>
  <c r="D188" i="5" l="1"/>
  <c r="G188" s="1"/>
  <c r="H188" s="1"/>
  <c r="C188"/>
  <c r="C188" i="3"/>
  <c r="F188"/>
  <c r="B189" i="5" l="1"/>
  <c r="F189"/>
  <c r="G188" i="3"/>
  <c r="H188" s="1"/>
  <c r="B189" s="1"/>
  <c r="D189" s="1"/>
  <c r="D189" i="5" l="1"/>
  <c r="G189" s="1"/>
  <c r="H189" s="1"/>
  <c r="C189"/>
  <c r="C189" i="3"/>
  <c r="F189"/>
  <c r="B190" i="5" l="1"/>
  <c r="F190"/>
  <c r="G189" i="3"/>
  <c r="H189" s="1"/>
  <c r="B190" s="1"/>
  <c r="D190" s="1"/>
  <c r="D190" i="5" l="1"/>
  <c r="G190" s="1"/>
  <c r="H190" s="1"/>
  <c r="C190"/>
  <c r="C190" i="3"/>
  <c r="F190"/>
  <c r="B191" i="5" l="1"/>
  <c r="F191"/>
  <c r="G190" i="3"/>
  <c r="H190" s="1"/>
  <c r="B191" s="1"/>
  <c r="D191" s="1"/>
  <c r="D191" i="5" l="1"/>
  <c r="G191" s="1"/>
  <c r="H191" s="1"/>
  <c r="C191"/>
  <c r="C191" i="3"/>
  <c r="F191"/>
  <c r="B192" i="5" l="1"/>
  <c r="F192"/>
  <c r="G191" i="3"/>
  <c r="H191" s="1"/>
  <c r="B192" s="1"/>
  <c r="D192" s="1"/>
  <c r="D192" i="5" l="1"/>
  <c r="G192" s="1"/>
  <c r="H192" s="1"/>
  <c r="C192"/>
  <c r="C192" i="3"/>
  <c r="F192"/>
  <c r="B193" i="5" l="1"/>
  <c r="F193"/>
  <c r="G192" i="3"/>
  <c r="H192" s="1"/>
  <c r="B193" s="1"/>
  <c r="D193" s="1"/>
  <c r="D193" i="5" l="1"/>
  <c r="G193" s="1"/>
  <c r="H193" s="1"/>
  <c r="C193"/>
  <c r="C193" i="3"/>
  <c r="F193"/>
  <c r="B194" i="5" l="1"/>
  <c r="F194"/>
  <c r="G193" i="3"/>
  <c r="H193" s="1"/>
  <c r="B194" s="1"/>
  <c r="D194" s="1"/>
  <c r="D194" i="5" l="1"/>
  <c r="G194" s="1"/>
  <c r="H194" s="1"/>
  <c r="C194"/>
  <c r="C194" i="3"/>
  <c r="F194"/>
  <c r="B195" i="5" l="1"/>
  <c r="F195"/>
  <c r="G194" i="3"/>
  <c r="H194" s="1"/>
  <c r="B195" s="1"/>
  <c r="D195" s="1"/>
  <c r="D195" i="5" l="1"/>
  <c r="G195" s="1"/>
  <c r="H195" s="1"/>
  <c r="C195"/>
  <c r="C195" i="3"/>
  <c r="F195"/>
  <c r="B196" i="5" l="1"/>
  <c r="F196"/>
  <c r="G195" i="3"/>
  <c r="H195" s="1"/>
  <c r="B196" s="1"/>
  <c r="D196" s="1"/>
  <c r="D196" i="5" l="1"/>
  <c r="G196" s="1"/>
  <c r="H196" s="1"/>
  <c r="C196"/>
  <c r="C196" i="3"/>
  <c r="F196"/>
  <c r="B197" i="5" l="1"/>
  <c r="F197"/>
  <c r="G196" i="3"/>
  <c r="H196" s="1"/>
  <c r="B197" s="1"/>
  <c r="D197" s="1"/>
  <c r="D197" i="5" l="1"/>
  <c r="G197" s="1"/>
  <c r="H197" s="1"/>
  <c r="C197"/>
  <c r="C197" i="3"/>
  <c r="F197"/>
  <c r="B198" i="5" l="1"/>
  <c r="F198"/>
  <c r="G197" i="3"/>
  <c r="H197" s="1"/>
  <c r="B198" s="1"/>
  <c r="D198" s="1"/>
  <c r="D198" i="5" l="1"/>
  <c r="G198" s="1"/>
  <c r="H198" s="1"/>
  <c r="C198"/>
  <c r="C198" i="3"/>
  <c r="F198"/>
  <c r="B199" i="5" l="1"/>
  <c r="F199"/>
  <c r="G198" i="3"/>
  <c r="H198" s="1"/>
  <c r="B199" s="1"/>
  <c r="D199" s="1"/>
  <c r="D199" i="5" l="1"/>
  <c r="G199" s="1"/>
  <c r="H199" s="1"/>
  <c r="C199"/>
  <c r="C199" i="3"/>
  <c r="F199"/>
  <c r="B200" i="5" l="1"/>
  <c r="F200"/>
  <c r="G199" i="3"/>
  <c r="H199" s="1"/>
  <c r="B200" s="1"/>
  <c r="D200" s="1"/>
  <c r="D200" i="5" l="1"/>
  <c r="G200" s="1"/>
  <c r="H200" s="1"/>
  <c r="C200"/>
  <c r="C200" i="3"/>
  <c r="F200"/>
  <c r="B201" i="5" l="1"/>
  <c r="F201"/>
  <c r="G200" i="3"/>
  <c r="H200" s="1"/>
  <c r="B201" s="1"/>
  <c r="D201" s="1"/>
  <c r="D201" i="5" l="1"/>
  <c r="G201" s="1"/>
  <c r="H201" s="1"/>
  <c r="C201"/>
  <c r="C201" i="3"/>
  <c r="F201"/>
  <c r="B202" i="5" l="1"/>
  <c r="F202"/>
  <c r="G201" i="3"/>
  <c r="H201" s="1"/>
  <c r="B202" s="1"/>
  <c r="D202" s="1"/>
  <c r="D202" i="5" l="1"/>
  <c r="G202" s="1"/>
  <c r="H202" s="1"/>
  <c r="C202"/>
  <c r="C202" i="3"/>
  <c r="F202"/>
  <c r="B203" i="5" l="1"/>
  <c r="F203"/>
  <c r="G202" i="3"/>
  <c r="H202" s="1"/>
  <c r="B203" s="1"/>
  <c r="D203" s="1"/>
  <c r="D203" i="5" l="1"/>
  <c r="G203" s="1"/>
  <c r="H203" s="1"/>
  <c r="C203"/>
  <c r="C203" i="3"/>
  <c r="F203"/>
  <c r="B204" i="5" l="1"/>
  <c r="F204"/>
  <c r="G203" i="3"/>
  <c r="H203" s="1"/>
  <c r="B204" s="1"/>
  <c r="D204" s="1"/>
  <c r="D204" i="5" l="1"/>
  <c r="G204" s="1"/>
  <c r="H204" s="1"/>
  <c r="C204"/>
  <c r="C204" i="3"/>
  <c r="F204"/>
  <c r="B205" i="5" l="1"/>
  <c r="F205"/>
  <c r="G204" i="3"/>
  <c r="H204" s="1"/>
  <c r="B205" s="1"/>
  <c r="D205" s="1"/>
  <c r="D205" i="5" l="1"/>
  <c r="G205" s="1"/>
  <c r="H205" s="1"/>
  <c r="C205"/>
  <c r="C205" i="3"/>
  <c r="F205"/>
  <c r="B206" i="5" l="1"/>
  <c r="F206"/>
  <c r="G205" i="3"/>
  <c r="H205" s="1"/>
  <c r="B206" s="1"/>
  <c r="D206" s="1"/>
  <c r="D206" i="5" l="1"/>
  <c r="G206" s="1"/>
  <c r="H206" s="1"/>
  <c r="C206"/>
  <c r="C206" i="3"/>
  <c r="F206"/>
  <c r="B207" i="5" l="1"/>
  <c r="F207"/>
  <c r="G206" i="3"/>
  <c r="H206" s="1"/>
  <c r="B207" s="1"/>
  <c r="D207" s="1"/>
  <c r="D207" i="5" l="1"/>
  <c r="G207" s="1"/>
  <c r="H207" s="1"/>
  <c r="C207"/>
  <c r="C207" i="3"/>
  <c r="F207"/>
  <c r="B208" i="5" l="1"/>
  <c r="F208"/>
  <c r="G207" i="3"/>
  <c r="H207" s="1"/>
  <c r="B208" s="1"/>
  <c r="D208" s="1"/>
  <c r="D208" i="5" l="1"/>
  <c r="G208" s="1"/>
  <c r="H208" s="1"/>
  <c r="C208"/>
  <c r="C208" i="3"/>
  <c r="F208"/>
  <c r="B209" i="5" l="1"/>
  <c r="F209"/>
  <c r="G208" i="3"/>
  <c r="H208" s="1"/>
  <c r="B209" s="1"/>
  <c r="D209" s="1"/>
  <c r="D209" i="5" l="1"/>
  <c r="G209" s="1"/>
  <c r="H209" s="1"/>
  <c r="C209"/>
  <c r="C209" i="3"/>
  <c r="F209"/>
  <c r="B210" i="5" l="1"/>
  <c r="F210"/>
  <c r="G209" i="3"/>
  <c r="H209" s="1"/>
  <c r="B210" s="1"/>
  <c r="D210" s="1"/>
  <c r="D210" i="5" l="1"/>
  <c r="G210" s="1"/>
  <c r="H210" s="1"/>
  <c r="C210"/>
  <c r="C210" i="3"/>
  <c r="F210"/>
  <c r="B211" i="5" l="1"/>
  <c r="F211"/>
  <c r="G210" i="3"/>
  <c r="H210" s="1"/>
  <c r="B211" s="1"/>
  <c r="D211" s="1"/>
  <c r="D211" i="5" l="1"/>
  <c r="G211" s="1"/>
  <c r="H211" s="1"/>
  <c r="C211"/>
  <c r="C211" i="3"/>
  <c r="F211"/>
  <c r="B212" i="5" l="1"/>
  <c r="F212"/>
  <c r="G211" i="3"/>
  <c r="H211" s="1"/>
  <c r="B212" s="1"/>
  <c r="D212" s="1"/>
  <c r="D212" i="5" l="1"/>
  <c r="G212" s="1"/>
  <c r="H212" s="1"/>
  <c r="C212"/>
  <c r="C212" i="3"/>
  <c r="F212"/>
  <c r="B213" i="5" l="1"/>
  <c r="F213"/>
  <c r="G212" i="3"/>
  <c r="H212" s="1"/>
  <c r="B213" s="1"/>
  <c r="D213" s="1"/>
  <c r="D213" i="5" l="1"/>
  <c r="G213" s="1"/>
  <c r="H213" s="1"/>
  <c r="C213"/>
  <c r="C213" i="3"/>
  <c r="F213"/>
  <c r="B214" i="5" l="1"/>
  <c r="F214"/>
  <c r="G213" i="3"/>
  <c r="H213" s="1"/>
  <c r="B214" s="1"/>
  <c r="D214" s="1"/>
  <c r="D214" i="5" l="1"/>
  <c r="G214" s="1"/>
  <c r="H214" s="1"/>
  <c r="C214"/>
  <c r="C214" i="3"/>
  <c r="F214"/>
  <c r="B215" i="5" l="1"/>
  <c r="F215"/>
  <c r="G214" i="3"/>
  <c r="H214" s="1"/>
  <c r="B215" s="1"/>
  <c r="D215" s="1"/>
  <c r="D215" i="5" l="1"/>
  <c r="G215" s="1"/>
  <c r="H215" s="1"/>
  <c r="C215"/>
  <c r="C215" i="3"/>
  <c r="F215"/>
  <c r="B216" i="5" l="1"/>
  <c r="F216"/>
  <c r="G215" i="3"/>
  <c r="H215" s="1"/>
  <c r="B216" s="1"/>
  <c r="D216" s="1"/>
  <c r="D216" i="5" l="1"/>
  <c r="G216" s="1"/>
  <c r="H216" s="1"/>
  <c r="C216"/>
  <c r="C216" i="3"/>
  <c r="F216"/>
  <c r="B217" i="5" l="1"/>
  <c r="F217"/>
  <c r="G216" i="3"/>
  <c r="H216" s="1"/>
  <c r="B217" s="1"/>
  <c r="D217" s="1"/>
  <c r="D217" i="5" l="1"/>
  <c r="G217" s="1"/>
  <c r="H217" s="1"/>
  <c r="C217"/>
  <c r="C217" i="3"/>
  <c r="F217"/>
  <c r="B218" i="5" l="1"/>
  <c r="F218"/>
  <c r="G217" i="3"/>
  <c r="H217" s="1"/>
  <c r="B218" s="1"/>
  <c r="D218" s="1"/>
  <c r="D218" i="5" l="1"/>
  <c r="G218" s="1"/>
  <c r="H218" s="1"/>
  <c r="C218"/>
  <c r="C218" i="3"/>
  <c r="F218"/>
  <c r="B219" i="5" l="1"/>
  <c r="F219"/>
  <c r="G218" i="3"/>
  <c r="H218" s="1"/>
  <c r="B219" s="1"/>
  <c r="D219" s="1"/>
  <c r="D219" i="5" l="1"/>
  <c r="G219" s="1"/>
  <c r="H219" s="1"/>
  <c r="C219"/>
  <c r="C219" i="3"/>
  <c r="F219"/>
  <c r="B220" i="5" l="1"/>
  <c r="F220"/>
  <c r="G219" i="3"/>
  <c r="H219" s="1"/>
  <c r="B220" s="1"/>
  <c r="D220" s="1"/>
  <c r="D220" i="5" l="1"/>
  <c r="G220" s="1"/>
  <c r="H220" s="1"/>
  <c r="C220"/>
  <c r="C220" i="3"/>
  <c r="F220"/>
  <c r="B221" i="5" l="1"/>
  <c r="F221"/>
  <c r="G220" i="3"/>
  <c r="H220" s="1"/>
  <c r="B221" s="1"/>
  <c r="D221" s="1"/>
  <c r="D221" i="5" l="1"/>
  <c r="G221" s="1"/>
  <c r="H221" s="1"/>
  <c r="C221"/>
  <c r="C221" i="3"/>
  <c r="F221"/>
  <c r="B222" i="5" l="1"/>
  <c r="F222"/>
  <c r="G221" i="3"/>
  <c r="H221" s="1"/>
  <c r="B222" s="1"/>
  <c r="D222" s="1"/>
  <c r="D222" i="5" l="1"/>
  <c r="G222" s="1"/>
  <c r="H222" s="1"/>
  <c r="C222"/>
  <c r="C222" i="3"/>
  <c r="F222"/>
  <c r="B223" i="5" l="1"/>
  <c r="F223"/>
  <c r="G222" i="3"/>
  <c r="H222" s="1"/>
  <c r="B223" s="1"/>
  <c r="D223" s="1"/>
  <c r="D223" i="5" l="1"/>
  <c r="G223" s="1"/>
  <c r="H223" s="1"/>
  <c r="C223"/>
  <c r="C223" i="3"/>
  <c r="F223"/>
  <c r="B224" i="5" l="1"/>
  <c r="F224"/>
  <c r="G223" i="3"/>
  <c r="H223" s="1"/>
  <c r="B224" s="1"/>
  <c r="D224" s="1"/>
  <c r="D224" i="5" l="1"/>
  <c r="G224" s="1"/>
  <c r="H224" s="1"/>
  <c r="C224"/>
  <c r="C224" i="3"/>
  <c r="F224"/>
  <c r="B225" i="5" l="1"/>
  <c r="F225"/>
  <c r="G224" i="3"/>
  <c r="H224" s="1"/>
  <c r="B225" s="1"/>
  <c r="D225" s="1"/>
  <c r="D225" i="5" l="1"/>
  <c r="G225" s="1"/>
  <c r="H225" s="1"/>
  <c r="C225"/>
  <c r="C225" i="3"/>
  <c r="F225"/>
  <c r="B226" i="5" l="1"/>
  <c r="F226"/>
  <c r="G225" i="3"/>
  <c r="H225" s="1"/>
  <c r="B226" s="1"/>
  <c r="D226" s="1"/>
  <c r="D226" i="5" l="1"/>
  <c r="G226" s="1"/>
  <c r="H226" s="1"/>
  <c r="C226"/>
  <c r="C226" i="3"/>
  <c r="F226"/>
  <c r="B227" i="5" l="1"/>
  <c r="F227"/>
  <c r="G226" i="3"/>
  <c r="H226" s="1"/>
  <c r="B227" s="1"/>
  <c r="D227" s="1"/>
  <c r="D227" i="5" l="1"/>
  <c r="G227" s="1"/>
  <c r="H227" s="1"/>
  <c r="C227"/>
  <c r="C227" i="3"/>
  <c r="F227"/>
  <c r="B228" i="5" l="1"/>
  <c r="F228"/>
  <c r="G227" i="3"/>
  <c r="H227" s="1"/>
  <c r="B228" s="1"/>
  <c r="D228" s="1"/>
  <c r="D228" i="5" l="1"/>
  <c r="G228" s="1"/>
  <c r="H228" s="1"/>
  <c r="C228"/>
  <c r="C228" i="3"/>
  <c r="F228"/>
  <c r="B229" i="5" l="1"/>
  <c r="F229"/>
  <c r="G228" i="3"/>
  <c r="H228" s="1"/>
  <c r="B229" s="1"/>
  <c r="D229" s="1"/>
  <c r="D229" i="5" l="1"/>
  <c r="G229" s="1"/>
  <c r="H229" s="1"/>
  <c r="C229"/>
  <c r="C229" i="3"/>
  <c r="F229"/>
  <c r="B230" i="5" l="1"/>
  <c r="F230"/>
  <c r="G229" i="3"/>
  <c r="H229" s="1"/>
  <c r="B230" s="1"/>
  <c r="D230" s="1"/>
  <c r="D230" i="5" l="1"/>
  <c r="G230" s="1"/>
  <c r="H230" s="1"/>
  <c r="C230"/>
  <c r="C230" i="3"/>
  <c r="F230"/>
  <c r="B231" i="5" l="1"/>
  <c r="F231"/>
  <c r="G230" i="3"/>
  <c r="H230" s="1"/>
  <c r="B231" s="1"/>
  <c r="D231" s="1"/>
  <c r="D231" i="5" l="1"/>
  <c r="G231" s="1"/>
  <c r="H231" s="1"/>
  <c r="C231"/>
  <c r="C231" i="3"/>
  <c r="F231"/>
  <c r="B232" i="5" l="1"/>
  <c r="F232"/>
  <c r="G231" i="3"/>
  <c r="H231" s="1"/>
  <c r="B232" s="1"/>
  <c r="D232" s="1"/>
  <c r="D232" i="5" l="1"/>
  <c r="G232" s="1"/>
  <c r="H232" s="1"/>
  <c r="C232"/>
  <c r="C232" i="3"/>
  <c r="F232"/>
  <c r="B233" i="5" l="1"/>
  <c r="F233"/>
  <c r="G232" i="3"/>
  <c r="H232" s="1"/>
  <c r="B233" s="1"/>
  <c r="D233" s="1"/>
  <c r="D233" i="5" l="1"/>
  <c r="G233" s="1"/>
  <c r="H233" s="1"/>
  <c r="C233"/>
  <c r="C233" i="3"/>
  <c r="F233"/>
  <c r="B234" i="5" l="1"/>
  <c r="F234"/>
  <c r="G233" i="3"/>
  <c r="H233" s="1"/>
  <c r="B234" s="1"/>
  <c r="D234" s="1"/>
  <c r="D234" i="5" l="1"/>
  <c r="G234" s="1"/>
  <c r="H234" s="1"/>
  <c r="C234"/>
  <c r="C234" i="3"/>
  <c r="F234"/>
  <c r="B235" i="5" l="1"/>
  <c r="F235"/>
  <c r="G234" i="3"/>
  <c r="H234" s="1"/>
  <c r="B235" s="1"/>
  <c r="D235" s="1"/>
  <c r="D235" i="5" l="1"/>
  <c r="G235" s="1"/>
  <c r="H235" s="1"/>
  <c r="C235"/>
  <c r="C235" i="3"/>
  <c r="F235"/>
  <c r="B236" i="5" l="1"/>
  <c r="F236"/>
  <c r="G235" i="3"/>
  <c r="H235" s="1"/>
  <c r="B236" s="1"/>
  <c r="D236" s="1"/>
  <c r="D236" i="5" l="1"/>
  <c r="G236" s="1"/>
  <c r="H236" s="1"/>
  <c r="C236"/>
  <c r="C236" i="3"/>
  <c r="F236"/>
  <c r="B237" i="5" l="1"/>
  <c r="F237"/>
  <c r="G236" i="3"/>
  <c r="H236" s="1"/>
  <c r="B237" s="1"/>
  <c r="D237" s="1"/>
  <c r="D237" i="5" l="1"/>
  <c r="G237" s="1"/>
  <c r="H237" s="1"/>
  <c r="C237"/>
  <c r="C237" i="3"/>
  <c r="F237"/>
  <c r="B238" i="5" l="1"/>
  <c r="F238"/>
  <c r="G237" i="3"/>
  <c r="H237" s="1"/>
  <c r="B238" s="1"/>
  <c r="D238" s="1"/>
  <c r="D238" i="5" l="1"/>
  <c r="G238" s="1"/>
  <c r="H238" s="1"/>
  <c r="C238"/>
  <c r="C238" i="3"/>
  <c r="F238"/>
  <c r="B239" i="5" l="1"/>
  <c r="F239"/>
  <c r="G238" i="3"/>
  <c r="H238" s="1"/>
  <c r="B239" s="1"/>
  <c r="D239" s="1"/>
  <c r="D239" i="5" l="1"/>
  <c r="G239" s="1"/>
  <c r="H239" s="1"/>
  <c r="C239"/>
  <c r="C239" i="3"/>
  <c r="F239"/>
  <c r="B240" i="5" l="1"/>
  <c r="F240"/>
  <c r="G239" i="3"/>
  <c r="H239" s="1"/>
  <c r="B240" s="1"/>
  <c r="D240" s="1"/>
  <c r="D240" i="5" l="1"/>
  <c r="G240" s="1"/>
  <c r="H240" s="1"/>
  <c r="C240"/>
  <c r="C240" i="3"/>
  <c r="F240"/>
  <c r="B241" i="5" l="1"/>
  <c r="F241"/>
  <c r="G240" i="3"/>
  <c r="H240" s="1"/>
  <c r="B241" s="1"/>
  <c r="D241" s="1"/>
  <c r="D241" i="5" l="1"/>
  <c r="G241" s="1"/>
  <c r="H241" s="1"/>
  <c r="C241"/>
  <c r="C241" i="3"/>
  <c r="F241"/>
  <c r="B242" i="5" l="1"/>
  <c r="F242"/>
  <c r="G241" i="3"/>
  <c r="H241" s="1"/>
  <c r="B242" s="1"/>
  <c r="D242" s="1"/>
  <c r="D242" i="5" l="1"/>
  <c r="G242" s="1"/>
  <c r="H242" s="1"/>
  <c r="C242"/>
  <c r="C242" i="3"/>
  <c r="F242"/>
  <c r="B243" i="5" l="1"/>
  <c r="F243"/>
  <c r="G242" i="3"/>
  <c r="H242" s="1"/>
  <c r="B243" s="1"/>
  <c r="D243" s="1"/>
  <c r="D243" i="5" l="1"/>
  <c r="G243" s="1"/>
  <c r="H243" s="1"/>
  <c r="C243"/>
  <c r="C243" i="3"/>
  <c r="F243"/>
  <c r="B244" i="5" l="1"/>
  <c r="F244"/>
  <c r="G243" i="3"/>
  <c r="H243" s="1"/>
  <c r="B244" s="1"/>
  <c r="D244" s="1"/>
  <c r="D244" i="5" l="1"/>
  <c r="G244" s="1"/>
  <c r="H244" s="1"/>
  <c r="C244"/>
  <c r="C244" i="3"/>
  <c r="F244"/>
  <c r="B245" i="5" l="1"/>
  <c r="F245"/>
  <c r="G244" i="3"/>
  <c r="H244" s="1"/>
  <c r="B245" s="1"/>
  <c r="D245" s="1"/>
  <c r="D245" i="5" l="1"/>
  <c r="G245" s="1"/>
  <c r="H245" s="1"/>
  <c r="C245"/>
  <c r="C245" i="3"/>
  <c r="F245"/>
  <c r="B246" i="5" l="1"/>
  <c r="F246"/>
  <c r="G245" i="3"/>
  <c r="H245" s="1"/>
  <c r="B246" s="1"/>
  <c r="D246" s="1"/>
  <c r="D246" i="5" l="1"/>
  <c r="G246" s="1"/>
  <c r="H246" s="1"/>
  <c r="C246"/>
  <c r="C246" i="3"/>
  <c r="F246"/>
  <c r="B247" i="5" l="1"/>
  <c r="F247"/>
  <c r="G246" i="3"/>
  <c r="H246" s="1"/>
  <c r="B247" s="1"/>
  <c r="D247" s="1"/>
  <c r="D247" i="5" l="1"/>
  <c r="G247" s="1"/>
  <c r="H247" s="1"/>
  <c r="C247"/>
  <c r="C247" i="3"/>
  <c r="F247"/>
  <c r="B248" i="5" l="1"/>
  <c r="F248"/>
  <c r="G247" i="3"/>
  <c r="H247" s="1"/>
  <c r="B248" s="1"/>
  <c r="D248" s="1"/>
  <c r="D248" i="5" l="1"/>
  <c r="G248" s="1"/>
  <c r="H248" s="1"/>
  <c r="C248"/>
  <c r="C248" i="3"/>
  <c r="F248"/>
  <c r="B249" i="5" l="1"/>
  <c r="F249"/>
  <c r="G248" i="3"/>
  <c r="H248" s="1"/>
  <c r="B249" s="1"/>
  <c r="D249" s="1"/>
  <c r="D249" i="5" l="1"/>
  <c r="G249" s="1"/>
  <c r="H249" s="1"/>
  <c r="C249"/>
  <c r="C249" i="3"/>
  <c r="F249"/>
  <c r="B250" i="5" l="1"/>
  <c r="F250"/>
  <c r="G249" i="3"/>
  <c r="H249" s="1"/>
  <c r="B250" s="1"/>
  <c r="D250" s="1"/>
  <c r="D250" i="5" l="1"/>
  <c r="G250" s="1"/>
  <c r="H250" s="1"/>
  <c r="C250"/>
  <c r="C250" i="3"/>
  <c r="F250"/>
  <c r="B251" i="5" l="1"/>
  <c r="F251"/>
  <c r="G250" i="3"/>
  <c r="H250" s="1"/>
  <c r="B251" s="1"/>
  <c r="D251" s="1"/>
  <c r="D251" i="5" l="1"/>
  <c r="G251" s="1"/>
  <c r="H251" s="1"/>
  <c r="C251"/>
  <c r="C251" i="3"/>
  <c r="F251"/>
  <c r="B252" i="5" l="1"/>
  <c r="F252"/>
  <c r="G251" i="3"/>
  <c r="H251" s="1"/>
  <c r="B252" s="1"/>
  <c r="D252" s="1"/>
  <c r="D252" i="5" l="1"/>
  <c r="G252" s="1"/>
  <c r="H252" s="1"/>
  <c r="C252"/>
  <c r="C252" i="3"/>
  <c r="F252"/>
  <c r="B253" i="5" l="1"/>
  <c r="F253"/>
  <c r="G252" i="3"/>
  <c r="H252" s="1"/>
  <c r="B253" s="1"/>
  <c r="D253" s="1"/>
  <c r="D253" i="5" l="1"/>
  <c r="G253" s="1"/>
  <c r="H253" s="1"/>
  <c r="C253"/>
  <c r="C253" i="3"/>
  <c r="F253"/>
  <c r="B254" i="5" l="1"/>
  <c r="F254"/>
  <c r="G253" i="3"/>
  <c r="H253" s="1"/>
  <c r="B254" s="1"/>
  <c r="D254" s="1"/>
  <c r="D254" i="5" l="1"/>
  <c r="G254" s="1"/>
  <c r="H254" s="1"/>
  <c r="C254"/>
  <c r="C254" i="3"/>
  <c r="F254"/>
  <c r="B255" i="5" l="1"/>
  <c r="F255"/>
  <c r="G254" i="3"/>
  <c r="H254" s="1"/>
  <c r="B255" s="1"/>
  <c r="D255" s="1"/>
  <c r="D255" i="5" l="1"/>
  <c r="G255" s="1"/>
  <c r="H255" s="1"/>
  <c r="C255"/>
  <c r="C255" i="3"/>
  <c r="F255"/>
  <c r="B256" i="5" l="1"/>
  <c r="F256"/>
  <c r="G255" i="3"/>
  <c r="H255" s="1"/>
  <c r="B256" s="1"/>
  <c r="D256" s="1"/>
  <c r="D256" i="5" l="1"/>
  <c r="G256" s="1"/>
  <c r="H256" s="1"/>
  <c r="C256"/>
  <c r="C256" i="3"/>
  <c r="F256"/>
  <c r="B257" i="5" l="1"/>
  <c r="F257"/>
  <c r="G256" i="3"/>
  <c r="H256" s="1"/>
  <c r="B257" s="1"/>
  <c r="D257" s="1"/>
  <c r="D257" i="5" l="1"/>
  <c r="G257" s="1"/>
  <c r="H257" s="1"/>
  <c r="C257"/>
  <c r="C257" i="3"/>
  <c r="F257"/>
  <c r="B258" i="5" l="1"/>
  <c r="F258"/>
  <c r="G257" i="3"/>
  <c r="H257" s="1"/>
  <c r="B258" s="1"/>
  <c r="D258" s="1"/>
  <c r="D258" i="5" l="1"/>
  <c r="G258" s="1"/>
  <c r="H258" s="1"/>
  <c r="C258"/>
  <c r="C258" i="3"/>
  <c r="F258"/>
  <c r="B259" i="5" l="1"/>
  <c r="F259"/>
  <c r="G258" i="3"/>
  <c r="H258" s="1"/>
  <c r="B259" s="1"/>
  <c r="D259" s="1"/>
  <c r="D259" i="5" l="1"/>
  <c r="G259" s="1"/>
  <c r="H259" s="1"/>
  <c r="C259"/>
  <c r="C259" i="3"/>
  <c r="F259"/>
  <c r="B260" i="5" l="1"/>
  <c r="F260"/>
  <c r="G259" i="3"/>
  <c r="H259" s="1"/>
  <c r="B260" s="1"/>
  <c r="D260" s="1"/>
  <c r="D260" i="5" l="1"/>
  <c r="G260" s="1"/>
  <c r="H260" s="1"/>
  <c r="C260"/>
  <c r="C260" i="3"/>
  <c r="F260"/>
  <c r="B261" i="5" l="1"/>
  <c r="F261"/>
  <c r="G260" i="3"/>
  <c r="H260" s="1"/>
  <c r="B261" s="1"/>
  <c r="D261" s="1"/>
  <c r="D261" i="5" l="1"/>
  <c r="G261" s="1"/>
  <c r="H261" s="1"/>
  <c r="C261"/>
  <c r="C261" i="3"/>
  <c r="F261"/>
  <c r="B262" i="5" l="1"/>
  <c r="F262"/>
  <c r="G261" i="3"/>
  <c r="H261" s="1"/>
  <c r="B262" s="1"/>
  <c r="D262" s="1"/>
  <c r="D262" i="5" l="1"/>
  <c r="G262" s="1"/>
  <c r="H262" s="1"/>
  <c r="C262"/>
  <c r="C262" i="3"/>
  <c r="F262"/>
  <c r="B263" i="5" l="1"/>
  <c r="F263"/>
  <c r="G262" i="3"/>
  <c r="H262" s="1"/>
  <c r="B263" s="1"/>
  <c r="D263" s="1"/>
  <c r="D263" i="5" l="1"/>
  <c r="G263" s="1"/>
  <c r="H263" s="1"/>
  <c r="C263"/>
  <c r="C263" i="3"/>
  <c r="F263"/>
  <c r="B264" i="5" l="1"/>
  <c r="F264"/>
  <c r="G263" i="3"/>
  <c r="H263" s="1"/>
  <c r="B264" s="1"/>
  <c r="D264" s="1"/>
  <c r="D264" i="5" l="1"/>
  <c r="G264" s="1"/>
  <c r="H264" s="1"/>
  <c r="C264"/>
  <c r="C264" i="3"/>
  <c r="F264"/>
  <c r="B265" i="5" l="1"/>
  <c r="F265"/>
  <c r="G264" i="3"/>
  <c r="H264" s="1"/>
  <c r="B265" s="1"/>
  <c r="D265" s="1"/>
  <c r="D265" i="5" l="1"/>
  <c r="G265" s="1"/>
  <c r="H265" s="1"/>
  <c r="C265"/>
  <c r="C265" i="3"/>
  <c r="F265"/>
  <c r="B266" i="5" l="1"/>
  <c r="F266"/>
  <c r="G265" i="3"/>
  <c r="H265" s="1"/>
  <c r="B266" s="1"/>
  <c r="D266" s="1"/>
  <c r="D266" i="5" l="1"/>
  <c r="G266" s="1"/>
  <c r="H266" s="1"/>
  <c r="C266"/>
  <c r="C266" i="3"/>
  <c r="F266"/>
  <c r="B267" i="5" l="1"/>
  <c r="F267"/>
  <c r="G266" i="3"/>
  <c r="H266" s="1"/>
  <c r="B267" s="1"/>
  <c r="D267" s="1"/>
  <c r="D267" i="5" l="1"/>
  <c r="G267" s="1"/>
  <c r="H267" s="1"/>
  <c r="C267"/>
  <c r="C267" i="3"/>
  <c r="F267"/>
  <c r="B268" i="5" l="1"/>
  <c r="F268"/>
  <c r="G267" i="3"/>
  <c r="H267" s="1"/>
  <c r="B268" s="1"/>
  <c r="D268" s="1"/>
  <c r="D268" i="5" l="1"/>
  <c r="G268" s="1"/>
  <c r="H268" s="1"/>
  <c r="C268"/>
  <c r="C268" i="3"/>
  <c r="F268"/>
  <c r="B269" i="5" l="1"/>
  <c r="F269"/>
  <c r="G268" i="3"/>
  <c r="H268" s="1"/>
  <c r="B269" s="1"/>
  <c r="D269" s="1"/>
  <c r="D269" i="5" l="1"/>
  <c r="G269" s="1"/>
  <c r="H269" s="1"/>
  <c r="C269"/>
  <c r="C269" i="3"/>
  <c r="F269"/>
  <c r="B270" i="5" l="1"/>
  <c r="F270"/>
  <c r="G269" i="3"/>
  <c r="H269" s="1"/>
  <c r="B270" s="1"/>
  <c r="D270" s="1"/>
  <c r="D270" i="5" l="1"/>
  <c r="G270" s="1"/>
  <c r="H270" s="1"/>
  <c r="C270"/>
  <c r="C270" i="3"/>
  <c r="F270"/>
  <c r="B271" i="5" l="1"/>
  <c r="F271"/>
  <c r="G270" i="3"/>
  <c r="H270" s="1"/>
  <c r="B271" s="1"/>
  <c r="D271" s="1"/>
  <c r="D271" i="5" l="1"/>
  <c r="G271" s="1"/>
  <c r="H271" s="1"/>
  <c r="C271"/>
  <c r="C271" i="3"/>
  <c r="F271"/>
  <c r="B272" i="5" l="1"/>
  <c r="F272"/>
  <c r="G271" i="3"/>
  <c r="H271" s="1"/>
  <c r="B272" s="1"/>
  <c r="D272" s="1"/>
  <c r="D272" i="5" l="1"/>
  <c r="G272" s="1"/>
  <c r="H272" s="1"/>
  <c r="C272"/>
  <c r="C272" i="3"/>
  <c r="F272"/>
  <c r="B273" i="5" l="1"/>
  <c r="F273"/>
  <c r="G272" i="3"/>
  <c r="H272" s="1"/>
  <c r="B273" s="1"/>
  <c r="D273" s="1"/>
  <c r="D273" i="5" l="1"/>
  <c r="G273" s="1"/>
  <c r="H273" s="1"/>
  <c r="C273"/>
  <c r="C273" i="3"/>
  <c r="F273"/>
  <c r="B274" i="5" l="1"/>
  <c r="F274"/>
  <c r="G273" i="3"/>
  <c r="H273" s="1"/>
  <c r="B274" s="1"/>
  <c r="D274" s="1"/>
  <c r="D274" i="5" l="1"/>
  <c r="G274" s="1"/>
  <c r="H274" s="1"/>
  <c r="C274"/>
  <c r="C274" i="3"/>
  <c r="F274"/>
  <c r="B275" i="5" l="1"/>
  <c r="F275"/>
  <c r="G274" i="3"/>
  <c r="H274" s="1"/>
  <c r="B275" s="1"/>
  <c r="D275" s="1"/>
  <c r="D275" i="5" l="1"/>
  <c r="G275" s="1"/>
  <c r="H275" s="1"/>
  <c r="C275"/>
  <c r="C275" i="3"/>
  <c r="F275"/>
  <c r="B276" i="5" l="1"/>
  <c r="F276"/>
  <c r="G275" i="3"/>
  <c r="H275" s="1"/>
  <c r="B276" s="1"/>
  <c r="D276" s="1"/>
  <c r="D276" i="5" l="1"/>
  <c r="G276" s="1"/>
  <c r="H276" s="1"/>
  <c r="C276"/>
  <c r="C276" i="3"/>
  <c r="F276"/>
  <c r="B277" i="5" l="1"/>
  <c r="F277"/>
  <c r="G276" i="3"/>
  <c r="H276" s="1"/>
  <c r="B277" s="1"/>
  <c r="D277" s="1"/>
  <c r="D277" i="5" l="1"/>
  <c r="G277" s="1"/>
  <c r="H277" s="1"/>
  <c r="C277"/>
  <c r="C277" i="3"/>
  <c r="F277"/>
  <c r="B278" i="5" l="1"/>
  <c r="F278"/>
  <c r="G277" i="3"/>
  <c r="H277" s="1"/>
  <c r="B278" s="1"/>
  <c r="D278" s="1"/>
  <c r="D278" i="5" l="1"/>
  <c r="G278" s="1"/>
  <c r="H278" s="1"/>
  <c r="C278"/>
  <c r="C278" i="3"/>
  <c r="F278"/>
  <c r="B279" i="5" l="1"/>
  <c r="F279"/>
  <c r="G278" i="3"/>
  <c r="H278" s="1"/>
  <c r="B279" s="1"/>
  <c r="D279" s="1"/>
  <c r="D279" i="5" l="1"/>
  <c r="G279" s="1"/>
  <c r="H279" s="1"/>
  <c r="C279"/>
  <c r="C279" i="3"/>
  <c r="F279"/>
  <c r="B280" i="5" l="1"/>
  <c r="F280"/>
  <c r="G279" i="3"/>
  <c r="H279" s="1"/>
  <c r="B280" s="1"/>
  <c r="D280" s="1"/>
  <c r="D280" i="5" l="1"/>
  <c r="G280" s="1"/>
  <c r="H280" s="1"/>
  <c r="C280"/>
  <c r="C280" i="3"/>
  <c r="F280"/>
  <c r="B281" i="5" l="1"/>
  <c r="F281"/>
  <c r="G280" i="3"/>
  <c r="H280" s="1"/>
  <c r="B281" s="1"/>
  <c r="D281" s="1"/>
  <c r="D281" i="5" l="1"/>
  <c r="G281" s="1"/>
  <c r="H281" s="1"/>
  <c r="C281"/>
  <c r="C281" i="3"/>
  <c r="F281"/>
  <c r="B282" i="5" l="1"/>
  <c r="F282"/>
  <c r="G281" i="3"/>
  <c r="H281" s="1"/>
  <c r="B282" s="1"/>
  <c r="D282" s="1"/>
  <c r="D282" i="5" l="1"/>
  <c r="G282" s="1"/>
  <c r="H282" s="1"/>
  <c r="C282"/>
  <c r="C282" i="3"/>
  <c r="F282"/>
  <c r="B283" i="5" l="1"/>
  <c r="F283"/>
  <c r="G282" i="3"/>
  <c r="H282" s="1"/>
  <c r="B283" s="1"/>
  <c r="D283" s="1"/>
  <c r="D283" i="5" l="1"/>
  <c r="G283" s="1"/>
  <c r="H283" s="1"/>
  <c r="C283"/>
  <c r="C283" i="3"/>
  <c r="F283"/>
  <c r="B284" i="5" l="1"/>
  <c r="F284"/>
  <c r="G283" i="3"/>
  <c r="H283" s="1"/>
  <c r="B284" s="1"/>
  <c r="D284" s="1"/>
  <c r="D284" i="5" l="1"/>
  <c r="G284" s="1"/>
  <c r="H284" s="1"/>
  <c r="C284"/>
  <c r="C284" i="3"/>
  <c r="F284"/>
  <c r="B285" i="5" l="1"/>
  <c r="F285"/>
  <c r="G284" i="3"/>
  <c r="H284" s="1"/>
  <c r="B285" s="1"/>
  <c r="D285" s="1"/>
  <c r="D285" i="5" l="1"/>
  <c r="G285" s="1"/>
  <c r="H285" s="1"/>
  <c r="C285"/>
  <c r="C285" i="3"/>
  <c r="F285"/>
  <c r="B286" i="5" l="1"/>
  <c r="F286"/>
  <c r="G285" i="3"/>
  <c r="H285" s="1"/>
  <c r="B286" s="1"/>
  <c r="D286" s="1"/>
  <c r="D286" i="5" l="1"/>
  <c r="G286" s="1"/>
  <c r="H286" s="1"/>
  <c r="C286"/>
  <c r="C286" i="3"/>
  <c r="F286"/>
  <c r="B287" i="5" l="1"/>
  <c r="F287"/>
  <c r="G286" i="3"/>
  <c r="H286" s="1"/>
  <c r="B287" s="1"/>
  <c r="D287" s="1"/>
  <c r="D287" i="5" l="1"/>
  <c r="G287" s="1"/>
  <c r="H287" s="1"/>
  <c r="C287"/>
  <c r="C287" i="3"/>
  <c r="F287"/>
  <c r="B288" i="5" l="1"/>
  <c r="F288"/>
  <c r="G287" i="3"/>
  <c r="H287" s="1"/>
  <c r="B288" s="1"/>
  <c r="D288" s="1"/>
  <c r="D288" i="5" l="1"/>
  <c r="G288" s="1"/>
  <c r="H288" s="1"/>
  <c r="C288"/>
  <c r="C288" i="3"/>
  <c r="F288"/>
  <c r="B289" i="5" l="1"/>
  <c r="F289"/>
  <c r="G288" i="3"/>
  <c r="H288" s="1"/>
  <c r="B289" s="1"/>
  <c r="D289" s="1"/>
  <c r="D289" i="5" l="1"/>
  <c r="G289" s="1"/>
  <c r="H289" s="1"/>
  <c r="C289"/>
  <c r="C289" i="3"/>
  <c r="F289"/>
  <c r="B290" i="5" l="1"/>
  <c r="F290"/>
  <c r="G289" i="3"/>
  <c r="H289" s="1"/>
  <c r="B290" s="1"/>
  <c r="D290" s="1"/>
  <c r="D290" i="5" l="1"/>
  <c r="G290" s="1"/>
  <c r="H290" s="1"/>
  <c r="C290"/>
  <c r="C290" i="3"/>
  <c r="F290"/>
  <c r="B291" i="5" l="1"/>
  <c r="F291"/>
  <c r="G290" i="3"/>
  <c r="H290" s="1"/>
  <c r="B291" s="1"/>
  <c r="D291" s="1"/>
  <c r="D291" i="5" l="1"/>
  <c r="G291" s="1"/>
  <c r="H291" s="1"/>
  <c r="C291"/>
  <c r="C291" i="3"/>
  <c r="F291"/>
  <c r="B292" i="5" l="1"/>
  <c r="F292"/>
  <c r="G291" i="3"/>
  <c r="H291" s="1"/>
  <c r="B292" s="1"/>
  <c r="D292" s="1"/>
  <c r="D292" i="5" l="1"/>
  <c r="G292" s="1"/>
  <c r="H292" s="1"/>
  <c r="C292"/>
  <c r="C292" i="3"/>
  <c r="F292"/>
  <c r="B293" i="5" l="1"/>
  <c r="F293"/>
  <c r="G292" i="3"/>
  <c r="H292" s="1"/>
  <c r="B293" s="1"/>
  <c r="D293" s="1"/>
  <c r="D293" i="5" l="1"/>
  <c r="G293" s="1"/>
  <c r="H293" s="1"/>
  <c r="C293"/>
  <c r="C293" i="3"/>
  <c r="F293"/>
  <c r="B294" i="5" l="1"/>
  <c r="F294"/>
  <c r="G293" i="3"/>
  <c r="H293" s="1"/>
  <c r="B294" s="1"/>
  <c r="D294" s="1"/>
  <c r="D294" i="5" l="1"/>
  <c r="G294" s="1"/>
  <c r="H294" s="1"/>
  <c r="C294"/>
  <c r="C294" i="3"/>
  <c r="F294"/>
  <c r="B295" i="5" l="1"/>
  <c r="F295"/>
  <c r="G294" i="3"/>
  <c r="H294" s="1"/>
  <c r="B295" s="1"/>
  <c r="D295" s="1"/>
  <c r="D295" i="5" l="1"/>
  <c r="G295" s="1"/>
  <c r="H295" s="1"/>
  <c r="C295"/>
  <c r="C295" i="3"/>
  <c r="F295"/>
  <c r="B296" i="5" l="1"/>
  <c r="F296"/>
  <c r="G295" i="3"/>
  <c r="H295" s="1"/>
  <c r="B296" s="1"/>
  <c r="D296" s="1"/>
  <c r="D296" i="5" l="1"/>
  <c r="G296" s="1"/>
  <c r="H296" s="1"/>
  <c r="C296"/>
  <c r="C296" i="3"/>
  <c r="F296"/>
  <c r="B297" i="5" l="1"/>
  <c r="F297"/>
  <c r="G296" i="3"/>
  <c r="H296" s="1"/>
  <c r="B297" s="1"/>
  <c r="D297" s="1"/>
  <c r="D297" i="5" l="1"/>
  <c r="G297" s="1"/>
  <c r="H297" s="1"/>
  <c r="C297"/>
  <c r="C297" i="3"/>
  <c r="F297"/>
  <c r="B298" i="5" l="1"/>
  <c r="F298"/>
  <c r="G297" i="3"/>
  <c r="H297" s="1"/>
  <c r="B298" s="1"/>
  <c r="D298" s="1"/>
  <c r="D298" i="5" l="1"/>
  <c r="G298" s="1"/>
  <c r="H298" s="1"/>
  <c r="C298"/>
  <c r="C298" i="3"/>
  <c r="F298"/>
  <c r="B299" i="5" l="1"/>
  <c r="F299"/>
  <c r="G298" i="3"/>
  <c r="H298" s="1"/>
  <c r="B299" s="1"/>
  <c r="D299" s="1"/>
  <c r="D299" i="5" l="1"/>
  <c r="G299" s="1"/>
  <c r="H299" s="1"/>
  <c r="C299"/>
  <c r="C299" i="3"/>
  <c r="F299"/>
  <c r="B300" i="5" l="1"/>
  <c r="F300"/>
  <c r="G299" i="3"/>
  <c r="H299" s="1"/>
  <c r="B300" s="1"/>
  <c r="D300" s="1"/>
  <c r="D300" i="5" l="1"/>
  <c r="G300" s="1"/>
  <c r="H300" s="1"/>
  <c r="C300"/>
  <c r="C300" i="3"/>
  <c r="F300"/>
  <c r="B301" i="5" l="1"/>
  <c r="F301"/>
  <c r="G300" i="3"/>
  <c r="H300" s="1"/>
  <c r="B301" s="1"/>
  <c r="D301" s="1"/>
  <c r="D301" i="5" l="1"/>
  <c r="G301" s="1"/>
  <c r="H301" s="1"/>
  <c r="C301"/>
  <c r="C301" i="3"/>
  <c r="F301"/>
  <c r="B302" i="5" l="1"/>
  <c r="F302"/>
  <c r="G301" i="3"/>
  <c r="H301" s="1"/>
  <c r="B302" s="1"/>
  <c r="D302" s="1"/>
  <c r="D302" i="5" l="1"/>
  <c r="G302" s="1"/>
  <c r="H302" s="1"/>
  <c r="C302"/>
  <c r="C302" i="3"/>
  <c r="F302"/>
  <c r="B303" i="5" l="1"/>
  <c r="F303"/>
  <c r="G302" i="3"/>
  <c r="H302" s="1"/>
  <c r="B303" s="1"/>
  <c r="D303" s="1"/>
  <c r="D303" i="5" l="1"/>
  <c r="G303" s="1"/>
  <c r="H303" s="1"/>
  <c r="C303"/>
  <c r="C303" i="3"/>
  <c r="F303"/>
  <c r="B304" i="5" l="1"/>
  <c r="F304"/>
  <c r="G303" i="3"/>
  <c r="H303" s="1"/>
  <c r="B304" s="1"/>
  <c r="D304" s="1"/>
  <c r="D304" i="5" l="1"/>
  <c r="G304" s="1"/>
  <c r="H304" s="1"/>
  <c r="C304"/>
  <c r="C304" i="3"/>
  <c r="F304"/>
  <c r="B305" i="5" l="1"/>
  <c r="F305"/>
  <c r="G304" i="3"/>
  <c r="H304" s="1"/>
  <c r="B305" s="1"/>
  <c r="D305" s="1"/>
  <c r="D305" i="5" l="1"/>
  <c r="G305" s="1"/>
  <c r="H305" s="1"/>
  <c r="C305"/>
  <c r="C305" i="3"/>
  <c r="F305"/>
  <c r="B306" i="5" l="1"/>
  <c r="F306"/>
  <c r="G305" i="3"/>
  <c r="H305" s="1"/>
  <c r="B306" s="1"/>
  <c r="D306" s="1"/>
  <c r="D306" i="5" l="1"/>
  <c r="G306" s="1"/>
  <c r="H306" s="1"/>
  <c r="C306"/>
  <c r="C306" i="3"/>
  <c r="F306"/>
  <c r="B307" i="5" l="1"/>
  <c r="F307"/>
  <c r="G306" i="3"/>
  <c r="H306" s="1"/>
  <c r="B307" s="1"/>
  <c r="D307" s="1"/>
  <c r="D307" i="5" l="1"/>
  <c r="G307" s="1"/>
  <c r="H307" s="1"/>
  <c r="C307"/>
  <c r="C307" i="3"/>
  <c r="F307"/>
  <c r="B308" i="5" l="1"/>
  <c r="F308"/>
  <c r="G307" i="3"/>
  <c r="H307" s="1"/>
  <c r="B308" s="1"/>
  <c r="D308" s="1"/>
  <c r="D308" i="5" l="1"/>
  <c r="G308" s="1"/>
  <c r="H308" s="1"/>
  <c r="C308"/>
  <c r="C308" i="3"/>
  <c r="F308"/>
  <c r="B309" i="5" l="1"/>
  <c r="F309"/>
  <c r="G308" i="3"/>
  <c r="H308" s="1"/>
  <c r="F309" s="1"/>
  <c r="D309" i="5" l="1"/>
  <c r="G309" s="1"/>
  <c r="H309" s="1"/>
  <c r="C309"/>
  <c r="B309" i="3"/>
  <c r="D309" s="1"/>
  <c r="B310" i="5" l="1"/>
  <c r="F310"/>
  <c r="C309" i="3"/>
  <c r="G309"/>
  <c r="H309" s="1"/>
  <c r="F310" s="1"/>
  <c r="D310" i="5" l="1"/>
  <c r="G310" s="1"/>
  <c r="H310" s="1"/>
  <c r="C310"/>
  <c r="B310" i="3"/>
  <c r="D310" s="1"/>
  <c r="B311" i="5" l="1"/>
  <c r="F311"/>
  <c r="C310" i="3"/>
  <c r="G310"/>
  <c r="H310" s="1"/>
  <c r="F311" s="1"/>
  <c r="D311" i="5" l="1"/>
  <c r="G311" s="1"/>
  <c r="H311" s="1"/>
  <c r="C311"/>
  <c r="B311" i="3"/>
  <c r="D311" s="1"/>
  <c r="B312" i="5" l="1"/>
  <c r="F312"/>
  <c r="C311" i="3"/>
  <c r="G311"/>
  <c r="H311" s="1"/>
  <c r="F312" s="1"/>
  <c r="D312" i="5" l="1"/>
  <c r="G312" s="1"/>
  <c r="H312" s="1"/>
  <c r="C312"/>
  <c r="B312" i="3"/>
  <c r="D312" s="1"/>
  <c r="B313" i="5" l="1"/>
  <c r="F313"/>
  <c r="C312" i="3"/>
  <c r="G312"/>
  <c r="H312" s="1"/>
  <c r="F313" s="1"/>
  <c r="D313" i="5" l="1"/>
  <c r="G313" s="1"/>
  <c r="H313" s="1"/>
  <c r="C313"/>
  <c r="B313" i="3"/>
  <c r="D313" s="1"/>
  <c r="B314" i="5" l="1"/>
  <c r="F314"/>
  <c r="C313" i="3"/>
  <c r="G313"/>
  <c r="H313" s="1"/>
  <c r="F314" s="1"/>
  <c r="D314" i="5" l="1"/>
  <c r="G314" s="1"/>
  <c r="H314" s="1"/>
  <c r="C314"/>
  <c r="B314" i="3"/>
  <c r="D314" s="1"/>
  <c r="B315" i="5" l="1"/>
  <c r="F315"/>
  <c r="C314" i="3"/>
  <c r="G314"/>
  <c r="H314" s="1"/>
  <c r="F315" s="1"/>
  <c r="D315" i="5" l="1"/>
  <c r="G315" s="1"/>
  <c r="H315" s="1"/>
  <c r="C315"/>
  <c r="B315" i="3"/>
  <c r="D315" s="1"/>
  <c r="B316" i="5" l="1"/>
  <c r="F316"/>
  <c r="C315" i="3"/>
  <c r="G315"/>
  <c r="H315" s="1"/>
  <c r="F316" s="1"/>
  <c r="D316" i="5" l="1"/>
  <c r="G316" s="1"/>
  <c r="H316" s="1"/>
  <c r="C316"/>
  <c r="B316" i="3"/>
  <c r="D316" s="1"/>
  <c r="B317" i="5" l="1"/>
  <c r="F317"/>
  <c r="C316" i="3"/>
  <c r="G316"/>
  <c r="H316" s="1"/>
  <c r="F317" s="1"/>
  <c r="D317" i="5" l="1"/>
  <c r="G317" s="1"/>
  <c r="H317" s="1"/>
  <c r="C317"/>
  <c r="B317" i="3"/>
  <c r="D317" s="1"/>
  <c r="B318" i="5" l="1"/>
  <c r="F318"/>
  <c r="C317" i="3"/>
  <c r="G317"/>
  <c r="H317" s="1"/>
  <c r="F318" s="1"/>
  <c r="D318" i="5" l="1"/>
  <c r="G318" s="1"/>
  <c r="H318" s="1"/>
  <c r="C318"/>
  <c r="B318" i="3"/>
  <c r="D318" s="1"/>
  <c r="B319" i="5" l="1"/>
  <c r="F319"/>
  <c r="C318" i="3"/>
  <c r="G318"/>
  <c r="H318" s="1"/>
  <c r="F319" s="1"/>
  <c r="D319" i="5" l="1"/>
  <c r="G319" s="1"/>
  <c r="H319" s="1"/>
  <c r="C319"/>
  <c r="B319" i="3"/>
  <c r="D319" s="1"/>
  <c r="B320" i="5" l="1"/>
  <c r="F320"/>
  <c r="C319" i="3"/>
  <c r="G319"/>
  <c r="H319" s="1"/>
  <c r="F320" s="1"/>
  <c r="D320" i="5" l="1"/>
  <c r="G320" s="1"/>
  <c r="H320" s="1"/>
  <c r="C320"/>
  <c r="B320" i="3"/>
  <c r="D320" s="1"/>
  <c r="B321" i="5" l="1"/>
  <c r="F321"/>
  <c r="C320" i="3"/>
  <c r="G320"/>
  <c r="H320" s="1"/>
  <c r="F321" s="1"/>
  <c r="D321" i="5" l="1"/>
  <c r="G321" s="1"/>
  <c r="H321" s="1"/>
  <c r="C321"/>
  <c r="B321" i="3"/>
  <c r="D321" s="1"/>
  <c r="B322" i="5" l="1"/>
  <c r="F322"/>
  <c r="C321" i="3"/>
  <c r="G321"/>
  <c r="H321" s="1"/>
  <c r="F322" s="1"/>
  <c r="D322" i="5" l="1"/>
  <c r="G322" s="1"/>
  <c r="H322" s="1"/>
  <c r="C322"/>
  <c r="B322" i="3"/>
  <c r="D322" s="1"/>
  <c r="B323" i="5" l="1"/>
  <c r="F323"/>
  <c r="C322" i="3"/>
  <c r="G322"/>
  <c r="H322" s="1"/>
  <c r="F323" s="1"/>
  <c r="D323" i="5" l="1"/>
  <c r="G323" s="1"/>
  <c r="H323" s="1"/>
  <c r="C323"/>
  <c r="B323" i="3"/>
  <c r="D323" s="1"/>
  <c r="B324" i="5" l="1"/>
  <c r="F324"/>
  <c r="C323" i="3"/>
  <c r="G323"/>
  <c r="H323" s="1"/>
  <c r="F324" s="1"/>
  <c r="D324" i="5" l="1"/>
  <c r="G324" s="1"/>
  <c r="H324" s="1"/>
  <c r="C324"/>
  <c r="B324" i="3"/>
  <c r="D324" s="1"/>
  <c r="B325" i="5" l="1"/>
  <c r="F325"/>
  <c r="C324" i="3"/>
  <c r="G324"/>
  <c r="H324" s="1"/>
  <c r="F325" s="1"/>
  <c r="D325" i="5" l="1"/>
  <c r="G325" s="1"/>
  <c r="H325" s="1"/>
  <c r="C325"/>
  <c r="B325" i="3"/>
  <c r="D325" s="1"/>
  <c r="B326" i="5" l="1"/>
  <c r="F326"/>
  <c r="C325" i="3"/>
  <c r="G325"/>
  <c r="H325" s="1"/>
  <c r="F326" s="1"/>
  <c r="D326" i="5" l="1"/>
  <c r="G326" s="1"/>
  <c r="H326" s="1"/>
  <c r="C326"/>
  <c r="B326" i="3"/>
  <c r="D326" s="1"/>
  <c r="B327" i="5" l="1"/>
  <c r="F327"/>
  <c r="C326" i="3"/>
  <c r="G326"/>
  <c r="H326" s="1"/>
  <c r="F327" s="1"/>
  <c r="D327" i="5" l="1"/>
  <c r="G327" s="1"/>
  <c r="H327" s="1"/>
  <c r="C327"/>
  <c r="B327" i="3"/>
  <c r="D327" s="1"/>
  <c r="B328" i="5" l="1"/>
  <c r="F328"/>
  <c r="C327" i="3"/>
  <c r="G327"/>
  <c r="H327" s="1"/>
  <c r="F328" s="1"/>
  <c r="D328" i="5" l="1"/>
  <c r="G328" s="1"/>
  <c r="H328" s="1"/>
  <c r="C328"/>
  <c r="B328" i="3"/>
  <c r="D328" s="1"/>
  <c r="B329" i="5" l="1"/>
  <c r="F329"/>
  <c r="C328" i="3"/>
  <c r="G328"/>
  <c r="H328" s="1"/>
  <c r="F329" s="1"/>
  <c r="D329" i="5" l="1"/>
  <c r="G329" s="1"/>
  <c r="H329" s="1"/>
  <c r="C329"/>
  <c r="B329" i="3"/>
  <c r="D329" s="1"/>
  <c r="B330" i="5" l="1"/>
  <c r="F330"/>
  <c r="C329" i="3"/>
  <c r="G329"/>
  <c r="H329" s="1"/>
  <c r="F330" s="1"/>
  <c r="D330" i="5" l="1"/>
  <c r="G330" s="1"/>
  <c r="H330" s="1"/>
  <c r="C330"/>
  <c r="B330" i="3"/>
  <c r="D330" s="1"/>
  <c r="B331" i="5" l="1"/>
  <c r="F331"/>
  <c r="C330" i="3"/>
  <c r="G330"/>
  <c r="H330" s="1"/>
  <c r="F331" s="1"/>
  <c r="D331" i="5" l="1"/>
  <c r="G331" s="1"/>
  <c r="H331" s="1"/>
  <c r="C331"/>
  <c r="B331" i="3"/>
  <c r="D331" s="1"/>
  <c r="B332" i="5" l="1"/>
  <c r="F332"/>
  <c r="C331" i="3"/>
  <c r="G331"/>
  <c r="H331" s="1"/>
  <c r="F332" s="1"/>
  <c r="D332" i="5" l="1"/>
  <c r="G332" s="1"/>
  <c r="H332" s="1"/>
  <c r="C332"/>
  <c r="B332" i="3"/>
  <c r="D332" s="1"/>
  <c r="B333" i="5" l="1"/>
  <c r="F333"/>
  <c r="C332" i="3"/>
  <c r="G332"/>
  <c r="H332" s="1"/>
  <c r="F333" s="1"/>
  <c r="D333" i="5" l="1"/>
  <c r="G333" s="1"/>
  <c r="H333" s="1"/>
  <c r="C333"/>
  <c r="B333" i="3"/>
  <c r="D333" s="1"/>
  <c r="B334" i="5" l="1"/>
  <c r="F334"/>
  <c r="C333" i="3"/>
  <c r="G333"/>
  <c r="H333" s="1"/>
  <c r="F334" s="1"/>
  <c r="D334" i="5" l="1"/>
  <c r="G334" s="1"/>
  <c r="H334" s="1"/>
  <c r="C334"/>
  <c r="B334" i="3"/>
  <c r="D334" s="1"/>
  <c r="B335" i="5" l="1"/>
  <c r="F335"/>
  <c r="C334" i="3"/>
  <c r="G334"/>
  <c r="H334" s="1"/>
  <c r="F335" s="1"/>
  <c r="D335" i="5" l="1"/>
  <c r="G335" s="1"/>
  <c r="H335" s="1"/>
  <c r="C335"/>
  <c r="B335" i="3"/>
  <c r="D335" s="1"/>
  <c r="B336" i="5" l="1"/>
  <c r="F336"/>
  <c r="C335" i="3"/>
  <c r="G335"/>
  <c r="H335" s="1"/>
  <c r="F336" s="1"/>
  <c r="D336" i="5" l="1"/>
  <c r="G336" s="1"/>
  <c r="H336" s="1"/>
  <c r="C336"/>
  <c r="B336" i="3"/>
  <c r="D336" s="1"/>
  <c r="B337" i="5" l="1"/>
  <c r="F337"/>
  <c r="C336" i="3"/>
  <c r="G336"/>
  <c r="H336" s="1"/>
  <c r="F337" s="1"/>
  <c r="D337" i="5" l="1"/>
  <c r="G337" s="1"/>
  <c r="H337" s="1"/>
  <c r="C337"/>
  <c r="B337" i="3"/>
  <c r="D337" s="1"/>
  <c r="B338" i="5" l="1"/>
  <c r="F338"/>
  <c r="C337" i="3"/>
  <c r="G337"/>
  <c r="H337" s="1"/>
  <c r="F338" s="1"/>
  <c r="D338" i="5" l="1"/>
  <c r="G338" s="1"/>
  <c r="H338" s="1"/>
  <c r="C338"/>
  <c r="B338" i="3"/>
  <c r="D338" s="1"/>
  <c r="B339" i="5" l="1"/>
  <c r="F339"/>
  <c r="C338" i="3"/>
  <c r="G338"/>
  <c r="H338" s="1"/>
  <c r="F339" s="1"/>
  <c r="D339" i="5" l="1"/>
  <c r="G339" s="1"/>
  <c r="H339" s="1"/>
  <c r="C339"/>
  <c r="B339" i="3"/>
  <c r="D339" s="1"/>
  <c r="B340" i="5" l="1"/>
  <c r="F340"/>
  <c r="C339" i="3"/>
  <c r="G339"/>
  <c r="H339" s="1"/>
  <c r="F340" s="1"/>
  <c r="D340" i="5" l="1"/>
  <c r="G340" s="1"/>
  <c r="H340" s="1"/>
  <c r="C340"/>
  <c r="B340" i="3"/>
  <c r="D340" s="1"/>
  <c r="B341" i="5" l="1"/>
  <c r="F341"/>
  <c r="C340" i="3"/>
  <c r="G340"/>
  <c r="H340" s="1"/>
  <c r="F341" s="1"/>
  <c r="D341" i="5" l="1"/>
  <c r="G341" s="1"/>
  <c r="H341" s="1"/>
  <c r="C341"/>
  <c r="B341" i="3"/>
  <c r="D341" s="1"/>
  <c r="B342" i="5" l="1"/>
  <c r="F342"/>
  <c r="C341" i="3"/>
  <c r="G341"/>
  <c r="H341" s="1"/>
  <c r="F342" s="1"/>
  <c r="D342" i="5" l="1"/>
  <c r="G342" s="1"/>
  <c r="H342" s="1"/>
  <c r="C342"/>
  <c r="B342" i="3"/>
  <c r="D342" s="1"/>
  <c r="B343" i="5" l="1"/>
  <c r="F343"/>
  <c r="C342" i="3"/>
  <c r="G342"/>
  <c r="H342" s="1"/>
  <c r="F343" s="1"/>
  <c r="D343" i="5" l="1"/>
  <c r="G343" s="1"/>
  <c r="H343" s="1"/>
  <c r="C343"/>
  <c r="B343" i="3"/>
  <c r="D343" s="1"/>
  <c r="B344" i="5" l="1"/>
  <c r="F344"/>
  <c r="C343" i="3"/>
  <c r="G343"/>
  <c r="H343" s="1"/>
  <c r="F344" s="1"/>
  <c r="D344" i="5" l="1"/>
  <c r="G344" s="1"/>
  <c r="H344" s="1"/>
  <c r="C344"/>
  <c r="B344" i="3"/>
  <c r="D344" s="1"/>
  <c r="B345" i="5" l="1"/>
  <c r="F345"/>
  <c r="C344" i="3"/>
  <c r="G344"/>
  <c r="H344" s="1"/>
  <c r="F345" s="1"/>
  <c r="D345" i="5" l="1"/>
  <c r="G345" s="1"/>
  <c r="H345" s="1"/>
  <c r="C345"/>
  <c r="B345" i="3"/>
  <c r="D345" s="1"/>
  <c r="B346" i="5" l="1"/>
  <c r="F346"/>
  <c r="C345" i="3"/>
  <c r="G345"/>
  <c r="H345" s="1"/>
  <c r="F346" s="1"/>
  <c r="D346" i="5" l="1"/>
  <c r="G346" s="1"/>
  <c r="H346" s="1"/>
  <c r="C346"/>
  <c r="B346" i="3"/>
  <c r="D346" s="1"/>
  <c r="B347" i="5" l="1"/>
  <c r="F347"/>
  <c r="C346" i="3"/>
  <c r="G346"/>
  <c r="H346" s="1"/>
  <c r="F347" s="1"/>
  <c r="D347" i="5" l="1"/>
  <c r="G347" s="1"/>
  <c r="H347" s="1"/>
  <c r="C347"/>
  <c r="B347" i="3"/>
  <c r="D347" s="1"/>
  <c r="B348" i="5" l="1"/>
  <c r="F348"/>
  <c r="C347" i="3"/>
  <c r="G347"/>
  <c r="H347" s="1"/>
  <c r="F348" s="1"/>
  <c r="D348" i="5" l="1"/>
  <c r="G348" s="1"/>
  <c r="H348" s="1"/>
  <c r="C348"/>
  <c r="B348" i="3"/>
  <c r="D348" s="1"/>
  <c r="B349" i="5" l="1"/>
  <c r="F349"/>
  <c r="C348" i="3"/>
  <c r="G348"/>
  <c r="H348" s="1"/>
  <c r="F349" s="1"/>
  <c r="D349" i="5" l="1"/>
  <c r="G349" s="1"/>
  <c r="H349" s="1"/>
  <c r="C349"/>
  <c r="B349" i="3"/>
  <c r="D349" s="1"/>
  <c r="B350" i="5" l="1"/>
  <c r="F350"/>
  <c r="C349" i="3"/>
  <c r="G349"/>
  <c r="H349" s="1"/>
  <c r="F350" s="1"/>
  <c r="D350" i="5" l="1"/>
  <c r="G350" s="1"/>
  <c r="H350" s="1"/>
  <c r="C350"/>
  <c r="B350" i="3"/>
  <c r="D350" s="1"/>
  <c r="B351" i="5" l="1"/>
  <c r="F351"/>
  <c r="C350" i="3"/>
  <c r="G350"/>
  <c r="H350" s="1"/>
  <c r="F351" s="1"/>
  <c r="D351" i="5" l="1"/>
  <c r="G351" s="1"/>
  <c r="H351" s="1"/>
  <c r="C351"/>
  <c r="B351" i="3"/>
  <c r="D351" s="1"/>
  <c r="B352" i="5" l="1"/>
  <c r="F352"/>
  <c r="C351" i="3"/>
  <c r="G351"/>
  <c r="H351" s="1"/>
  <c r="F352" s="1"/>
  <c r="D352" i="5" l="1"/>
  <c r="G352" s="1"/>
  <c r="H352" s="1"/>
  <c r="C352"/>
  <c r="B352" i="3"/>
  <c r="D352" s="1"/>
  <c r="B353" i="5" l="1"/>
  <c r="F353"/>
  <c r="C352" i="3"/>
  <c r="G352"/>
  <c r="H352" s="1"/>
  <c r="F353" s="1"/>
  <c r="D353" i="5" l="1"/>
  <c r="G353" s="1"/>
  <c r="H353" s="1"/>
  <c r="C353"/>
  <c r="B353" i="3"/>
  <c r="D353" s="1"/>
  <c r="B354" i="5" l="1"/>
  <c r="F354"/>
  <c r="C353" i="3"/>
  <c r="G353"/>
  <c r="H353" s="1"/>
  <c r="F354" s="1"/>
  <c r="D354" i="5" l="1"/>
  <c r="G354" s="1"/>
  <c r="H354" s="1"/>
  <c r="C354"/>
  <c r="B354" i="3"/>
  <c r="D354" s="1"/>
  <c r="B355" i="5" l="1"/>
  <c r="F355"/>
  <c r="C354" i="3"/>
  <c r="G354"/>
  <c r="H354" s="1"/>
  <c r="F355" s="1"/>
  <c r="D355" i="5" l="1"/>
  <c r="G355" s="1"/>
  <c r="H355" s="1"/>
  <c r="C355"/>
  <c r="B355" i="3"/>
  <c r="D355" s="1"/>
  <c r="B356" i="5" l="1"/>
  <c r="F356"/>
  <c r="C355" i="3"/>
  <c r="G355"/>
  <c r="H355" s="1"/>
  <c r="F356" s="1"/>
  <c r="D356" i="5" l="1"/>
  <c r="G356" s="1"/>
  <c r="H356" s="1"/>
  <c r="C356"/>
  <c r="B356" i="3"/>
  <c r="D356" s="1"/>
  <c r="B357" i="5" l="1"/>
  <c r="F357"/>
  <c r="C356" i="3"/>
  <c r="G356"/>
  <c r="H356" s="1"/>
  <c r="F357" s="1"/>
  <c r="D357" i="5" l="1"/>
  <c r="G357" s="1"/>
  <c r="H357" s="1"/>
  <c r="C357"/>
  <c r="B357" i="3"/>
  <c r="D357" s="1"/>
  <c r="B358" i="5" l="1"/>
  <c r="F358"/>
  <c r="C357" i="3"/>
  <c r="G357"/>
  <c r="H357" s="1"/>
  <c r="F358" s="1"/>
  <c r="D358" i="5" l="1"/>
  <c r="G358" s="1"/>
  <c r="H358" s="1"/>
  <c r="C358"/>
  <c r="B358" i="3"/>
  <c r="D358" s="1"/>
  <c r="B359" i="5" l="1"/>
  <c r="F359"/>
  <c r="C358" i="3"/>
  <c r="G358"/>
  <c r="H358" s="1"/>
  <c r="F359" s="1"/>
  <c r="D359" i="5" l="1"/>
  <c r="G359" s="1"/>
  <c r="H359" s="1"/>
  <c r="C359"/>
  <c r="B359" i="3"/>
  <c r="D359" s="1"/>
  <c r="B360" i="5" l="1"/>
  <c r="F360"/>
  <c r="C359" i="3"/>
  <c r="G359"/>
  <c r="H359" s="1"/>
  <c r="F360" s="1"/>
  <c r="D360" i="5" l="1"/>
  <c r="G360" s="1"/>
  <c r="H360" s="1"/>
  <c r="C360"/>
  <c r="B360" i="3"/>
  <c r="D360" s="1"/>
  <c r="B361" i="5" l="1"/>
  <c r="F361"/>
  <c r="C360" i="3"/>
  <c r="G360"/>
  <c r="H360" s="1"/>
  <c r="F361" s="1"/>
  <c r="D361" i="5" l="1"/>
  <c r="G361" s="1"/>
  <c r="H361" s="1"/>
  <c r="C361"/>
  <c r="B361" i="3"/>
  <c r="D361" s="1"/>
  <c r="B362" i="5" l="1"/>
  <c r="F362"/>
  <c r="C361" i="3"/>
  <c r="G361"/>
  <c r="H361" s="1"/>
  <c r="F362" s="1"/>
  <c r="D362" i="5" l="1"/>
  <c r="G362" s="1"/>
  <c r="H362" s="1"/>
  <c r="C362"/>
  <c r="B362" i="3"/>
  <c r="D362" s="1"/>
  <c r="B363" i="5" l="1"/>
  <c r="F363"/>
  <c r="C362" i="3"/>
  <c r="G362"/>
  <c r="H362" s="1"/>
  <c r="F363" s="1"/>
  <c r="D363" i="5" l="1"/>
  <c r="G363" s="1"/>
  <c r="H363" s="1"/>
  <c r="C363"/>
  <c r="B363" i="3"/>
  <c r="D363" s="1"/>
  <c r="B364" i="5" l="1"/>
  <c r="F364"/>
  <c r="C363" i="3"/>
  <c r="G363"/>
  <c r="H363" s="1"/>
  <c r="F364" s="1"/>
  <c r="D364" i="5" l="1"/>
  <c r="G364" s="1"/>
  <c r="H364" s="1"/>
  <c r="C364"/>
  <c r="B364" i="3"/>
  <c r="D364" s="1"/>
  <c r="B365" i="5" l="1"/>
  <c r="F365"/>
  <c r="C364" i="3"/>
  <c r="G364"/>
  <c r="H364" s="1"/>
  <c r="F365" s="1"/>
  <c r="D365" i="5" l="1"/>
  <c r="G365" s="1"/>
  <c r="H365" s="1"/>
  <c r="C365"/>
  <c r="B365" i="3"/>
  <c r="D365" s="1"/>
  <c r="B366" i="5" l="1"/>
  <c r="F366"/>
  <c r="C365" i="3"/>
  <c r="G365"/>
  <c r="H365" s="1"/>
  <c r="F366" s="1"/>
  <c r="D366" i="5" l="1"/>
  <c r="G366" s="1"/>
  <c r="H366" s="1"/>
  <c r="C366"/>
  <c r="B366" i="3"/>
  <c r="D366" s="1"/>
  <c r="B367" i="5" l="1"/>
  <c r="F367"/>
  <c r="C366" i="3"/>
  <c r="G366"/>
  <c r="H366" s="1"/>
  <c r="F367" s="1"/>
  <c r="D367" i="5" l="1"/>
  <c r="G367" s="1"/>
  <c r="H367" s="1"/>
  <c r="C367"/>
  <c r="B367" i="3"/>
  <c r="D367" s="1"/>
  <c r="B368" i="5" l="1"/>
  <c r="F368"/>
  <c r="C367" i="3"/>
  <c r="G367"/>
  <c r="H367" s="1"/>
  <c r="F368" s="1"/>
  <c r="D368" i="5" l="1"/>
  <c r="G368" s="1"/>
  <c r="H368" s="1"/>
  <c r="C368"/>
  <c r="B368" i="3"/>
  <c r="D368" s="1"/>
  <c r="B369" i="5" l="1"/>
  <c r="F369"/>
  <c r="C368" i="3"/>
  <c r="G368"/>
  <c r="H368" s="1"/>
  <c r="F369" s="1"/>
  <c r="D369" i="5" l="1"/>
  <c r="G369" s="1"/>
  <c r="H369" s="1"/>
  <c r="C369"/>
  <c r="B369" i="3"/>
  <c r="D369" s="1"/>
  <c r="B370" i="5" l="1"/>
  <c r="F370"/>
  <c r="C369" i="3"/>
  <c r="G369"/>
  <c r="H369" s="1"/>
  <c r="F370" s="1"/>
  <c r="D370" i="5" l="1"/>
  <c r="G370" s="1"/>
  <c r="H370" s="1"/>
  <c r="C370"/>
  <c r="B370" i="3"/>
  <c r="D370" s="1"/>
  <c r="B371" i="5" l="1"/>
  <c r="F371"/>
  <c r="C370" i="3"/>
  <c r="G370"/>
  <c r="H370" s="1"/>
  <c r="F371" s="1"/>
  <c r="D371" i="5" l="1"/>
  <c r="G371" s="1"/>
  <c r="H371" s="1"/>
  <c r="C371"/>
  <c r="B371" i="3"/>
  <c r="D371" s="1"/>
  <c r="B372" i="5" l="1"/>
  <c r="F372"/>
  <c r="C371" i="3"/>
  <c r="G371"/>
  <c r="H371" s="1"/>
  <c r="F372" s="1"/>
  <c r="D372" i="5" l="1"/>
  <c r="G372" s="1"/>
  <c r="H372" s="1"/>
  <c r="C372"/>
  <c r="B372" i="3"/>
  <c r="D372" s="1"/>
  <c r="B373" i="5" l="1"/>
  <c r="F373"/>
  <c r="C372" i="3"/>
  <c r="G372"/>
  <c r="H372" s="1"/>
  <c r="F373" s="1"/>
  <c r="D373" i="5" l="1"/>
  <c r="G373" s="1"/>
  <c r="H373" s="1"/>
  <c r="C373"/>
  <c r="B373" i="3"/>
  <c r="D373" s="1"/>
  <c r="B374" i="5" l="1"/>
  <c r="F374"/>
  <c r="C373" i="3"/>
  <c r="G373"/>
  <c r="H373" s="1"/>
  <c r="F374" s="1"/>
  <c r="D374" i="5" l="1"/>
  <c r="G374" s="1"/>
  <c r="H374" s="1"/>
  <c r="C374"/>
  <c r="B374" i="3"/>
  <c r="D374" s="1"/>
  <c r="B375" i="5" l="1"/>
  <c r="F375"/>
  <c r="C374" i="3"/>
  <c r="G374"/>
  <c r="H374" s="1"/>
  <c r="F375" s="1"/>
  <c r="D375" i="5" l="1"/>
  <c r="G375" s="1"/>
  <c r="H375" s="1"/>
  <c r="C375"/>
  <c r="B375" i="3"/>
  <c r="D375" s="1"/>
  <c r="B376" i="5" l="1"/>
  <c r="F376"/>
  <c r="C375" i="3"/>
  <c r="G375"/>
  <c r="H375" s="1"/>
  <c r="F376" s="1"/>
  <c r="D376" i="5" l="1"/>
  <c r="G376" s="1"/>
  <c r="H376" s="1"/>
  <c r="C376"/>
  <c r="B376" i="3"/>
  <c r="D376" s="1"/>
  <c r="B377" i="5" l="1"/>
  <c r="F377"/>
  <c r="C376" i="3"/>
  <c r="G376"/>
  <c r="H376" s="1"/>
  <c r="F377" s="1"/>
  <c r="D377" i="5" l="1"/>
  <c r="G377" s="1"/>
  <c r="H377" s="1"/>
  <c r="C377"/>
  <c r="B377" i="3"/>
  <c r="D377" s="1"/>
  <c r="B378" i="5" l="1"/>
  <c r="F378"/>
  <c r="C377" i="3"/>
  <c r="G377"/>
  <c r="H377" s="1"/>
  <c r="F378" s="1"/>
  <c r="D378" i="5" l="1"/>
  <c r="G378" s="1"/>
  <c r="H378" s="1"/>
  <c r="C378"/>
  <c r="B378" i="3"/>
  <c r="D378" s="1"/>
  <c r="B379" i="5" l="1"/>
  <c r="F379"/>
  <c r="C378" i="3"/>
  <c r="G378"/>
  <c r="H378" s="1"/>
  <c r="F379" s="1"/>
  <c r="D379" i="5" l="1"/>
  <c r="G379" s="1"/>
  <c r="H379" s="1"/>
  <c r="C379"/>
  <c r="B379" i="3"/>
  <c r="D379" s="1"/>
  <c r="B380" i="5" l="1"/>
  <c r="F380"/>
  <c r="C379" i="3"/>
  <c r="G379"/>
  <c r="H379" s="1"/>
  <c r="F380" s="1"/>
  <c r="D380" i="5" l="1"/>
  <c r="G380" s="1"/>
  <c r="H380" s="1"/>
  <c r="C380"/>
  <c r="B380" i="3"/>
  <c r="D380" s="1"/>
  <c r="B381" i="5" l="1"/>
  <c r="F381"/>
  <c r="C380" i="3"/>
  <c r="G380"/>
  <c r="H380" s="1"/>
  <c r="F381" s="1"/>
  <c r="D381" i="5" l="1"/>
  <c r="G381" s="1"/>
  <c r="H381" s="1"/>
  <c r="C381"/>
  <c r="B381" i="3"/>
  <c r="D381" s="1"/>
  <c r="B382" i="5" l="1"/>
  <c r="F382"/>
  <c r="C381" i="3"/>
  <c r="G381"/>
  <c r="H381" s="1"/>
  <c r="F382" s="1"/>
  <c r="D382" i="5" l="1"/>
  <c r="G382" s="1"/>
  <c r="H382" s="1"/>
  <c r="C382"/>
  <c r="B382" i="3"/>
  <c r="D382" s="1"/>
  <c r="B383" i="5" l="1"/>
  <c r="F383"/>
  <c r="C382" i="3"/>
  <c r="G382"/>
  <c r="H382" s="1"/>
  <c r="F383" s="1"/>
  <c r="D383" i="5" l="1"/>
  <c r="G383" s="1"/>
  <c r="H383" s="1"/>
  <c r="C383"/>
  <c r="B383" i="3"/>
  <c r="D383" s="1"/>
  <c r="B384" i="5" l="1"/>
  <c r="F384"/>
  <c r="C383" i="3"/>
  <c r="G383"/>
  <c r="H383" s="1"/>
  <c r="F384" s="1"/>
  <c r="D384" i="5" l="1"/>
  <c r="G384" s="1"/>
  <c r="H384" s="1"/>
  <c r="C384"/>
  <c r="B384" i="3"/>
  <c r="D384" s="1"/>
  <c r="B385" i="5" l="1"/>
  <c r="F385"/>
  <c r="C384" i="3"/>
  <c r="G384"/>
  <c r="H384" s="1"/>
  <c r="F385" s="1"/>
  <c r="D385" i="5" l="1"/>
  <c r="G385" s="1"/>
  <c r="H385" s="1"/>
  <c r="C385"/>
  <c r="B385" i="3"/>
  <c r="D385" s="1"/>
  <c r="B386" i="5" l="1"/>
  <c r="F386"/>
  <c r="C385" i="3"/>
  <c r="G385"/>
  <c r="H385" s="1"/>
  <c r="F386" s="1"/>
  <c r="D386" i="5" l="1"/>
  <c r="G386" s="1"/>
  <c r="H386" s="1"/>
  <c r="C386"/>
  <c r="B386" i="3"/>
  <c r="D386" s="1"/>
  <c r="B387" i="5" l="1"/>
  <c r="F387"/>
  <c r="C386" i="3"/>
  <c r="G386"/>
  <c r="H386" s="1"/>
  <c r="F387" s="1"/>
  <c r="D387" i="5" l="1"/>
  <c r="G387" s="1"/>
  <c r="H387" s="1"/>
  <c r="C387"/>
  <c r="B387" i="3"/>
  <c r="D387" s="1"/>
  <c r="B388" i="5" l="1"/>
  <c r="F388"/>
  <c r="C387" i="3"/>
  <c r="G387"/>
  <c r="H387" s="1"/>
  <c r="F388" s="1"/>
  <c r="D388" i="5" l="1"/>
  <c r="G388" s="1"/>
  <c r="H388" s="1"/>
  <c r="C388"/>
  <c r="B388" i="3"/>
  <c r="D388" s="1"/>
  <c r="B389" i="5" l="1"/>
  <c r="F389"/>
  <c r="C388" i="3"/>
  <c r="G388"/>
  <c r="H388" s="1"/>
  <c r="F389" s="1"/>
  <c r="D389" i="5" l="1"/>
  <c r="G389" s="1"/>
  <c r="H389" s="1"/>
  <c r="C389"/>
  <c r="B389" i="3"/>
  <c r="D389" s="1"/>
  <c r="B390" i="5" l="1"/>
  <c r="F390"/>
  <c r="C389" i="3"/>
  <c r="G389"/>
  <c r="H389" s="1"/>
  <c r="F390" s="1"/>
  <c r="D390" i="5" l="1"/>
  <c r="G390" s="1"/>
  <c r="H390" s="1"/>
  <c r="C390"/>
  <c r="B390" i="3"/>
  <c r="D390" s="1"/>
  <c r="B391" i="5" l="1"/>
  <c r="F391"/>
  <c r="C390" i="3"/>
  <c r="G390"/>
  <c r="H390" s="1"/>
  <c r="F391" s="1"/>
  <c r="D391" i="5" l="1"/>
  <c r="G391" s="1"/>
  <c r="H391" s="1"/>
  <c r="C391"/>
  <c r="B391" i="3"/>
  <c r="D391" s="1"/>
  <c r="B392" i="5" l="1"/>
  <c r="F392"/>
  <c r="C391" i="3"/>
  <c r="G391"/>
  <c r="H391" s="1"/>
  <c r="F392" s="1"/>
  <c r="D392" i="5" l="1"/>
  <c r="G392" s="1"/>
  <c r="H392" s="1"/>
  <c r="C392"/>
  <c r="B392" i="3"/>
  <c r="D392" s="1"/>
  <c r="B393" i="5" l="1"/>
  <c r="F393"/>
  <c r="C392" i="3"/>
  <c r="G392"/>
  <c r="H392" s="1"/>
  <c r="F393" s="1"/>
  <c r="D393" i="5" l="1"/>
  <c r="G393" s="1"/>
  <c r="H393" s="1"/>
  <c r="C393"/>
  <c r="B393" i="3"/>
  <c r="D393" s="1"/>
  <c r="B394" i="5" l="1"/>
  <c r="F394"/>
  <c r="C393" i="3"/>
  <c r="G393"/>
  <c r="H393" s="1"/>
  <c r="F394" s="1"/>
  <c r="D394" i="5" l="1"/>
  <c r="G394" s="1"/>
  <c r="H394" s="1"/>
  <c r="C394"/>
  <c r="B394" i="3"/>
  <c r="D394" s="1"/>
  <c r="B395" i="5" l="1"/>
  <c r="F395"/>
  <c r="C394" i="3"/>
  <c r="G394"/>
  <c r="H394" s="1"/>
  <c r="F395" s="1"/>
  <c r="D395" i="5" l="1"/>
  <c r="G395" s="1"/>
  <c r="H395" s="1"/>
  <c r="C395"/>
  <c r="B395" i="3"/>
  <c r="D395" s="1"/>
  <c r="B396" i="5" l="1"/>
  <c r="F396"/>
  <c r="C395" i="3"/>
  <c r="G395"/>
  <c r="H395" s="1"/>
  <c r="F396" s="1"/>
  <c r="D396" i="5" l="1"/>
  <c r="G396" s="1"/>
  <c r="H396" s="1"/>
  <c r="C396"/>
  <c r="B396" i="3"/>
  <c r="D396" s="1"/>
  <c r="B397" i="5" l="1"/>
  <c r="F397"/>
  <c r="C396" i="3"/>
  <c r="G396"/>
  <c r="H396" s="1"/>
  <c r="F397" s="1"/>
  <c r="D397" i="5" l="1"/>
  <c r="G397" s="1"/>
  <c r="H397" s="1"/>
  <c r="C397"/>
  <c r="B397" i="3"/>
  <c r="D397" s="1"/>
  <c r="B398" i="5" l="1"/>
  <c r="F398"/>
  <c r="C397" i="3"/>
  <c r="G397"/>
  <c r="H397" s="1"/>
  <c r="F398" s="1"/>
  <c r="D398" i="5" l="1"/>
  <c r="G398" s="1"/>
  <c r="H398" s="1"/>
  <c r="C398"/>
  <c r="B398" i="3"/>
  <c r="D398" s="1"/>
  <c r="B399" i="5" l="1"/>
  <c r="F399"/>
  <c r="C398" i="3"/>
  <c r="G398"/>
  <c r="H398" s="1"/>
  <c r="F399" s="1"/>
  <c r="D399" i="5" l="1"/>
  <c r="G399" s="1"/>
  <c r="H399" s="1"/>
  <c r="C399"/>
  <c r="B399" i="3"/>
  <c r="D399" s="1"/>
  <c r="B400" i="5" l="1"/>
  <c r="F400"/>
  <c r="C399" i="3"/>
  <c r="G399"/>
  <c r="H399" s="1"/>
  <c r="F400" s="1"/>
  <c r="D400" i="5" l="1"/>
  <c r="G400" s="1"/>
  <c r="H400" s="1"/>
  <c r="C400"/>
  <c r="B400" i="3"/>
  <c r="D400" s="1"/>
  <c r="B401" i="5" l="1"/>
  <c r="F401"/>
  <c r="C400" i="3"/>
  <c r="G400"/>
  <c r="H400" s="1"/>
  <c r="F401" s="1"/>
  <c r="D401" i="5" l="1"/>
  <c r="G401" s="1"/>
  <c r="H401" s="1"/>
  <c r="C401"/>
  <c r="B401" i="3"/>
  <c r="D401" s="1"/>
  <c r="B402" i="5" l="1"/>
  <c r="F402"/>
  <c r="C401" i="3"/>
  <c r="G401"/>
  <c r="H401" s="1"/>
  <c r="F402" s="1"/>
  <c r="D402" i="5" l="1"/>
  <c r="G402" s="1"/>
  <c r="H402" s="1"/>
  <c r="C402"/>
  <c r="B402" i="3"/>
  <c r="D402" s="1"/>
  <c r="B403" i="5" l="1"/>
  <c r="F403"/>
  <c r="C402" i="3"/>
  <c r="G402"/>
  <c r="H402" s="1"/>
  <c r="F403" s="1"/>
  <c r="D403" i="5" l="1"/>
  <c r="G403" s="1"/>
  <c r="H403" s="1"/>
  <c r="C403"/>
  <c r="B403" i="3"/>
  <c r="D403" s="1"/>
  <c r="B404" i="5" l="1"/>
  <c r="F404"/>
  <c r="C403" i="3"/>
  <c r="G403"/>
  <c r="H403" s="1"/>
  <c r="F404" s="1"/>
  <c r="D404" i="5" l="1"/>
  <c r="G404" s="1"/>
  <c r="H404" s="1"/>
  <c r="C404"/>
  <c r="B404" i="3"/>
  <c r="D404" s="1"/>
  <c r="B405" i="5" l="1"/>
  <c r="F405"/>
  <c r="C404" i="3"/>
  <c r="G404"/>
  <c r="H404" s="1"/>
  <c r="F405" s="1"/>
  <c r="D405" i="5" l="1"/>
  <c r="G405" s="1"/>
  <c r="H405" s="1"/>
  <c r="C405"/>
  <c r="B405" i="3"/>
  <c r="D405" s="1"/>
  <c r="B406" i="5" l="1"/>
  <c r="F406"/>
  <c r="C405" i="3"/>
  <c r="G405"/>
  <c r="H405" s="1"/>
  <c r="F406" s="1"/>
  <c r="D406" i="5" l="1"/>
  <c r="G406" s="1"/>
  <c r="H406" s="1"/>
  <c r="C406"/>
  <c r="B406" i="3"/>
  <c r="D406" s="1"/>
  <c r="B407" i="5" l="1"/>
  <c r="F407"/>
  <c r="C406" i="3"/>
  <c r="G406"/>
  <c r="H406" s="1"/>
  <c r="F407" s="1"/>
  <c r="D407" i="5" l="1"/>
  <c r="G407" s="1"/>
  <c r="H407" s="1"/>
  <c r="C407"/>
  <c r="B407" i="3"/>
  <c r="D407" s="1"/>
  <c r="B408" i="5" l="1"/>
  <c r="F408"/>
  <c r="C407" i="3"/>
  <c r="G407"/>
  <c r="H407" s="1"/>
  <c r="F408" s="1"/>
  <c r="D408" i="5" l="1"/>
  <c r="G408" s="1"/>
  <c r="H408" s="1"/>
  <c r="C408"/>
  <c r="B408" i="3"/>
  <c r="D408" s="1"/>
  <c r="B409" i="5" l="1"/>
  <c r="F409"/>
  <c r="C408" i="3"/>
  <c r="G408"/>
  <c r="H408" s="1"/>
  <c r="F409" s="1"/>
  <c r="D409" i="5" l="1"/>
  <c r="G409" s="1"/>
  <c r="H409" s="1"/>
  <c r="C409"/>
  <c r="B409" i="3"/>
  <c r="D409" s="1"/>
  <c r="B410" i="5" l="1"/>
  <c r="F410"/>
  <c r="C409" i="3"/>
  <c r="G409"/>
  <c r="H409" s="1"/>
  <c r="F410" s="1"/>
  <c r="D410" i="5" l="1"/>
  <c r="G410" s="1"/>
  <c r="H410" s="1"/>
  <c r="C410"/>
  <c r="B410" i="3"/>
  <c r="D410" s="1"/>
  <c r="B411" i="5" l="1"/>
  <c r="F411"/>
  <c r="C410" i="3"/>
  <c r="G410"/>
  <c r="H410" s="1"/>
  <c r="F411" s="1"/>
  <c r="D411" i="5" l="1"/>
  <c r="G411" s="1"/>
  <c r="H411" s="1"/>
  <c r="C411"/>
  <c r="B411" i="3"/>
  <c r="D411" s="1"/>
  <c r="B412" i="5" l="1"/>
  <c r="F412"/>
  <c r="C411" i="3"/>
  <c r="G411"/>
  <c r="H411" s="1"/>
  <c r="F412" s="1"/>
  <c r="D412" i="5" l="1"/>
  <c r="G412" s="1"/>
  <c r="H412" s="1"/>
  <c r="C412"/>
  <c r="B412" i="3"/>
  <c r="D412" s="1"/>
  <c r="B413" i="5" l="1"/>
  <c r="F413"/>
  <c r="C412" i="3"/>
  <c r="G412"/>
  <c r="H412" s="1"/>
  <c r="F413" s="1"/>
  <c r="D413" i="5" l="1"/>
  <c r="G413" s="1"/>
  <c r="H413" s="1"/>
  <c r="C413"/>
  <c r="B413" i="3"/>
  <c r="D413" s="1"/>
  <c r="B414" i="5" l="1"/>
  <c r="F414"/>
  <c r="C413" i="3"/>
  <c r="G413"/>
  <c r="H413" s="1"/>
  <c r="F414" s="1"/>
  <c r="D414" i="5" l="1"/>
  <c r="G414" s="1"/>
  <c r="H414" s="1"/>
  <c r="C414"/>
  <c r="B414" i="3"/>
  <c r="D414" s="1"/>
  <c r="B415" i="5" l="1"/>
  <c r="F415"/>
  <c r="C414" i="3"/>
  <c r="G414"/>
  <c r="H414" s="1"/>
  <c r="F415" s="1"/>
  <c r="D415" i="5" l="1"/>
  <c r="G415" s="1"/>
  <c r="H415" s="1"/>
  <c r="C415"/>
  <c r="B415" i="3"/>
  <c r="D415" s="1"/>
  <c r="B416" i="5" l="1"/>
  <c r="F416"/>
  <c r="C415" i="3"/>
  <c r="G415"/>
  <c r="H415" s="1"/>
  <c r="F416" s="1"/>
  <c r="D416" i="5" l="1"/>
  <c r="G416" s="1"/>
  <c r="H416" s="1"/>
  <c r="C416"/>
  <c r="B416" i="3"/>
  <c r="D416" s="1"/>
  <c r="B417" i="5" l="1"/>
  <c r="F417"/>
  <c r="C416" i="3"/>
  <c r="G416"/>
  <c r="H416" s="1"/>
  <c r="F417" s="1"/>
  <c r="D417" i="5" l="1"/>
  <c r="G417" s="1"/>
  <c r="H417" s="1"/>
  <c r="C417"/>
  <c r="B417" i="3"/>
  <c r="D417" s="1"/>
  <c r="B418" i="5" l="1"/>
  <c r="F418"/>
  <c r="C417" i="3"/>
  <c r="G417"/>
  <c r="H417" s="1"/>
  <c r="F418" s="1"/>
  <c r="D418" i="5" l="1"/>
  <c r="G418" s="1"/>
  <c r="H418" s="1"/>
  <c r="C418"/>
  <c r="B418" i="3"/>
  <c r="D418" s="1"/>
  <c r="B419" i="5" l="1"/>
  <c r="F419"/>
  <c r="C418" i="3"/>
  <c r="G418"/>
  <c r="H418" s="1"/>
  <c r="F419" s="1"/>
  <c r="D419" i="5" l="1"/>
  <c r="G419" s="1"/>
  <c r="H419" s="1"/>
  <c r="C419"/>
  <c r="B419" i="3"/>
  <c r="D419" s="1"/>
  <c r="B420" i="5" l="1"/>
  <c r="F420"/>
  <c r="C419" i="3"/>
  <c r="G419"/>
  <c r="H419" s="1"/>
  <c r="F420" s="1"/>
  <c r="D420" i="5" l="1"/>
  <c r="G420" s="1"/>
  <c r="H420" s="1"/>
  <c r="C420"/>
  <c r="B420" i="3"/>
  <c r="D420" s="1"/>
  <c r="B421" i="5" l="1"/>
  <c r="F421"/>
  <c r="C420" i="3"/>
  <c r="G420"/>
  <c r="H420" s="1"/>
  <c r="F421" s="1"/>
  <c r="D421" i="5" l="1"/>
  <c r="G421" s="1"/>
  <c r="H421" s="1"/>
  <c r="C421"/>
  <c r="B421" i="3"/>
  <c r="D421" s="1"/>
  <c r="B422" i="5" l="1"/>
  <c r="F422"/>
  <c r="C421" i="3"/>
  <c r="G421"/>
  <c r="H421" s="1"/>
  <c r="F422" s="1"/>
  <c r="D422" i="5" l="1"/>
  <c r="G422" s="1"/>
  <c r="H422" s="1"/>
  <c r="C422"/>
  <c r="B422" i="3"/>
  <c r="D422" s="1"/>
  <c r="B423" i="5" l="1"/>
  <c r="F423"/>
  <c r="C422" i="3"/>
  <c r="G422"/>
  <c r="H422" s="1"/>
  <c r="F423" s="1"/>
  <c r="D423" i="5" l="1"/>
  <c r="G423" s="1"/>
  <c r="H423" s="1"/>
  <c r="C423"/>
  <c r="B423" i="3"/>
  <c r="D423" s="1"/>
  <c r="B424" i="5" l="1"/>
  <c r="F424"/>
  <c r="C423" i="3"/>
  <c r="G423"/>
  <c r="H423" s="1"/>
  <c r="F424" s="1"/>
  <c r="D424" i="5" l="1"/>
  <c r="G424" s="1"/>
  <c r="H424" s="1"/>
  <c r="C424"/>
  <c r="B424" i="3"/>
  <c r="D424" s="1"/>
  <c r="B425" i="5" l="1"/>
  <c r="F425"/>
  <c r="C424" i="3"/>
  <c r="G424"/>
  <c r="H424" s="1"/>
  <c r="F425" s="1"/>
  <c r="D425" i="5" l="1"/>
  <c r="G425" s="1"/>
  <c r="H425" s="1"/>
  <c r="C425"/>
  <c r="B425" i="3"/>
  <c r="D425" s="1"/>
  <c r="B426" i="5" l="1"/>
  <c r="F426"/>
  <c r="C425" i="3"/>
  <c r="G425"/>
  <c r="H425" s="1"/>
  <c r="F426" s="1"/>
  <c r="D426" i="5" l="1"/>
  <c r="G426" s="1"/>
  <c r="H426" s="1"/>
  <c r="C426"/>
  <c r="B426" i="3"/>
  <c r="D426" s="1"/>
  <c r="B427" i="5" l="1"/>
  <c r="F427"/>
  <c r="C426" i="3"/>
  <c r="G426"/>
  <c r="H426" s="1"/>
  <c r="F427" s="1"/>
  <c r="D427" i="5" l="1"/>
  <c r="G427" s="1"/>
  <c r="H427" s="1"/>
  <c r="C427"/>
  <c r="B427" i="3"/>
  <c r="D427" s="1"/>
  <c r="B428" i="5" l="1"/>
  <c r="F428"/>
  <c r="C427" i="3"/>
  <c r="G427"/>
  <c r="H427" s="1"/>
  <c r="F428" s="1"/>
  <c r="D428" i="5" l="1"/>
  <c r="G428" s="1"/>
  <c r="H428" s="1"/>
  <c r="C428"/>
  <c r="B428" i="3"/>
  <c r="D428" s="1"/>
  <c r="B429" i="5" l="1"/>
  <c r="F429"/>
  <c r="C428" i="3"/>
  <c r="G428"/>
  <c r="H428" s="1"/>
  <c r="F429" s="1"/>
  <c r="D429" i="5" l="1"/>
  <c r="G429" s="1"/>
  <c r="H429" s="1"/>
  <c r="C429"/>
  <c r="B429" i="3"/>
  <c r="D429" s="1"/>
  <c r="B430" i="5" l="1"/>
  <c r="F430"/>
  <c r="C429" i="3"/>
  <c r="G429"/>
  <c r="H429" s="1"/>
  <c r="F430" s="1"/>
  <c r="D430" i="5" l="1"/>
  <c r="G430" s="1"/>
  <c r="H430" s="1"/>
  <c r="C430"/>
  <c r="B430" i="3"/>
  <c r="D430" s="1"/>
  <c r="B431" i="5" l="1"/>
  <c r="F431"/>
  <c r="C430" i="3"/>
  <c r="G430"/>
  <c r="H430" s="1"/>
  <c r="F431" s="1"/>
  <c r="D431" i="5" l="1"/>
  <c r="G431" s="1"/>
  <c r="H431" s="1"/>
  <c r="C431"/>
  <c r="B431" i="3"/>
  <c r="D431" s="1"/>
  <c r="B432" i="5" l="1"/>
  <c r="F432"/>
  <c r="C431" i="3"/>
  <c r="G431"/>
  <c r="H431" s="1"/>
  <c r="F432" s="1"/>
  <c r="D432" i="5" l="1"/>
  <c r="G432" s="1"/>
  <c r="H432" s="1"/>
  <c r="C432"/>
  <c r="B432" i="3"/>
  <c r="D432" s="1"/>
  <c r="B433" i="5" l="1"/>
  <c r="F433"/>
  <c r="C432" i="3"/>
  <c r="G432"/>
  <c r="H432" s="1"/>
  <c r="F433" s="1"/>
  <c r="D433" i="5" l="1"/>
  <c r="G433" s="1"/>
  <c r="H433" s="1"/>
  <c r="C433"/>
  <c r="B433" i="3"/>
  <c r="D433" s="1"/>
  <c r="B434" i="5" l="1"/>
  <c r="F434"/>
  <c r="C433" i="3"/>
  <c r="G433"/>
  <c r="H433" s="1"/>
  <c r="F434" s="1"/>
  <c r="D434" i="5" l="1"/>
  <c r="G434" s="1"/>
  <c r="H434" s="1"/>
  <c r="C434"/>
  <c r="B434" i="3"/>
  <c r="D434" s="1"/>
  <c r="B435" i="5" l="1"/>
  <c r="F435"/>
  <c r="C434" i="3"/>
  <c r="G434"/>
  <c r="H434" s="1"/>
  <c r="F435" s="1"/>
  <c r="D435" i="5" l="1"/>
  <c r="G435" s="1"/>
  <c r="H435" s="1"/>
  <c r="C435"/>
  <c r="B435" i="3"/>
  <c r="D435" s="1"/>
  <c r="B436" i="5" l="1"/>
  <c r="F436"/>
  <c r="C435" i="3"/>
  <c r="G435"/>
  <c r="H435" s="1"/>
  <c r="F436" s="1"/>
  <c r="D436" i="5" l="1"/>
  <c r="G436" s="1"/>
  <c r="H436" s="1"/>
  <c r="C436"/>
  <c r="B436" i="3"/>
  <c r="D436" s="1"/>
  <c r="B437" i="5" l="1"/>
  <c r="F437"/>
  <c r="C436" i="3"/>
  <c r="G436"/>
  <c r="H436" s="1"/>
  <c r="F437" s="1"/>
  <c r="D437" i="5" l="1"/>
  <c r="G437" s="1"/>
  <c r="H437" s="1"/>
  <c r="C437"/>
  <c r="B437" i="3"/>
  <c r="D437" s="1"/>
  <c r="B438" i="5" l="1"/>
  <c r="F438"/>
  <c r="C437" i="3"/>
  <c r="G437"/>
  <c r="H437" s="1"/>
  <c r="F438" s="1"/>
  <c r="D438" i="5" l="1"/>
  <c r="G438" s="1"/>
  <c r="H438" s="1"/>
  <c r="C438"/>
  <c r="B438" i="3"/>
  <c r="D438" s="1"/>
  <c r="B439" i="5" l="1"/>
  <c r="F439"/>
  <c r="C438" i="3"/>
  <c r="G438"/>
  <c r="H438" s="1"/>
  <c r="F439" s="1"/>
  <c r="D439" i="5" l="1"/>
  <c r="G439" s="1"/>
  <c r="H439" s="1"/>
  <c r="C439"/>
  <c r="B439" i="3"/>
  <c r="D439" s="1"/>
  <c r="B440" i="5" l="1"/>
  <c r="F440"/>
  <c r="C439" i="3"/>
  <c r="G439"/>
  <c r="H439" s="1"/>
  <c r="F440" s="1"/>
  <c r="D440" i="5" l="1"/>
  <c r="G440" s="1"/>
  <c r="H440" s="1"/>
  <c r="C440"/>
  <c r="B440" i="3"/>
  <c r="D440" s="1"/>
  <c r="B441" i="5" l="1"/>
  <c r="F441"/>
  <c r="C440" i="3"/>
  <c r="G440"/>
  <c r="H440" s="1"/>
  <c r="F441" s="1"/>
  <c r="D441" i="5" l="1"/>
  <c r="G441" s="1"/>
  <c r="H441" s="1"/>
  <c r="C441"/>
  <c r="B441" i="3"/>
  <c r="D441" s="1"/>
  <c r="B442" i="5" l="1"/>
  <c r="F442"/>
  <c r="C441" i="3"/>
  <c r="G441"/>
  <c r="H441" s="1"/>
  <c r="F442" s="1"/>
  <c r="D442" i="5" l="1"/>
  <c r="G442" s="1"/>
  <c r="H442" s="1"/>
  <c r="C442"/>
  <c r="B442" i="3"/>
  <c r="D442" s="1"/>
  <c r="B443" i="5" l="1"/>
  <c r="F443"/>
  <c r="C442" i="3"/>
  <c r="G442"/>
  <c r="H442" s="1"/>
  <c r="F443" s="1"/>
  <c r="D443" i="5" l="1"/>
  <c r="G443" s="1"/>
  <c r="H443" s="1"/>
  <c r="C443"/>
  <c r="B443" i="3"/>
  <c r="D443" s="1"/>
  <c r="B444" i="5" l="1"/>
  <c r="F444"/>
  <c r="C443" i="3"/>
  <c r="G443"/>
  <c r="H443" s="1"/>
  <c r="F444" s="1"/>
  <c r="D444" i="5" l="1"/>
  <c r="G444" s="1"/>
  <c r="H444" s="1"/>
  <c r="C444"/>
  <c r="B444" i="3"/>
  <c r="D444" s="1"/>
  <c r="B445" i="5" l="1"/>
  <c r="F445"/>
  <c r="C444" i="3"/>
  <c r="G444"/>
  <c r="H444" s="1"/>
  <c r="F445" s="1"/>
  <c r="D445" i="5" l="1"/>
  <c r="G445" s="1"/>
  <c r="H445" s="1"/>
  <c r="C445"/>
  <c r="B445" i="3"/>
  <c r="D445" s="1"/>
  <c r="B446" i="5" l="1"/>
  <c r="F446"/>
  <c r="C445" i="3"/>
  <c r="G445"/>
  <c r="H445" s="1"/>
  <c r="F446" s="1"/>
  <c r="D446" i="5" l="1"/>
  <c r="G446" s="1"/>
  <c r="H446" s="1"/>
  <c r="C446"/>
  <c r="B446" i="3"/>
  <c r="D446" s="1"/>
  <c r="B447" i="5" l="1"/>
  <c r="F447"/>
  <c r="C446" i="3"/>
  <c r="G446"/>
  <c r="H446" s="1"/>
  <c r="F447" s="1"/>
  <c r="D447" i="5" l="1"/>
  <c r="G447" s="1"/>
  <c r="H447" s="1"/>
  <c r="C447"/>
  <c r="B447" i="3"/>
  <c r="D447" s="1"/>
  <c r="B448" i="5" l="1"/>
  <c r="F448"/>
  <c r="C447" i="3"/>
  <c r="G447"/>
  <c r="H447" s="1"/>
  <c r="F448" s="1"/>
  <c r="D448" i="5" l="1"/>
  <c r="G448" s="1"/>
  <c r="H448" s="1"/>
  <c r="C448"/>
  <c r="B448" i="3"/>
  <c r="D448" s="1"/>
  <c r="B449" i="5" l="1"/>
  <c r="F449"/>
  <c r="C448" i="3"/>
  <c r="G448"/>
  <c r="H448" s="1"/>
  <c r="F449" s="1"/>
  <c r="D449" i="5" l="1"/>
  <c r="G449" s="1"/>
  <c r="H449" s="1"/>
  <c r="C449"/>
  <c r="B449" i="3"/>
  <c r="D449" s="1"/>
  <c r="B450" i="5" l="1"/>
  <c r="F450"/>
  <c r="C449" i="3"/>
  <c r="G449"/>
  <c r="H449" s="1"/>
  <c r="F450" s="1"/>
  <c r="D450" i="5" l="1"/>
  <c r="G450" s="1"/>
  <c r="H450" s="1"/>
  <c r="C450"/>
  <c r="B450" i="3"/>
  <c r="D450" s="1"/>
  <c r="B451" i="5" l="1"/>
  <c r="F451"/>
  <c r="C450" i="3"/>
  <c r="G450"/>
  <c r="H450" s="1"/>
  <c r="F451" s="1"/>
  <c r="D451" i="5" l="1"/>
  <c r="G451" s="1"/>
  <c r="H451" s="1"/>
  <c r="C451"/>
  <c r="B451" i="3"/>
  <c r="D451" s="1"/>
  <c r="B452" i="5" l="1"/>
  <c r="F452"/>
  <c r="C451" i="3"/>
  <c r="G451"/>
  <c r="H451" s="1"/>
  <c r="F452" s="1"/>
  <c r="D452" i="5" l="1"/>
  <c r="G452" s="1"/>
  <c r="H452" s="1"/>
  <c r="C452"/>
  <c r="B452" i="3"/>
  <c r="D452" s="1"/>
  <c r="B453" i="5" l="1"/>
  <c r="F453"/>
  <c r="C452" i="3"/>
  <c r="G452"/>
  <c r="H452" s="1"/>
  <c r="F453" s="1"/>
  <c r="D453" i="5" l="1"/>
  <c r="G453" s="1"/>
  <c r="H453" s="1"/>
  <c r="C453"/>
  <c r="B453" i="3"/>
  <c r="D453" s="1"/>
  <c r="B454" i="5" l="1"/>
  <c r="F454"/>
  <c r="C453" i="3"/>
  <c r="G453"/>
  <c r="H453" s="1"/>
  <c r="F454" s="1"/>
  <c r="D454" i="5" l="1"/>
  <c r="G454" s="1"/>
  <c r="H454" s="1"/>
  <c r="C454"/>
  <c r="B454" i="3"/>
  <c r="D454" s="1"/>
  <c r="B455" i="5" l="1"/>
  <c r="F455"/>
  <c r="C454" i="3"/>
  <c r="G454"/>
  <c r="H454" s="1"/>
  <c r="F455" s="1"/>
  <c r="D455" i="5" l="1"/>
  <c r="G455" s="1"/>
  <c r="H455" s="1"/>
  <c r="C455"/>
  <c r="B455" i="3"/>
  <c r="D455" s="1"/>
  <c r="B456" i="5" l="1"/>
  <c r="F456"/>
  <c r="C455" i="3"/>
  <c r="G455"/>
  <c r="H455" s="1"/>
  <c r="F456" s="1"/>
  <c r="D456" i="5" l="1"/>
  <c r="G456" s="1"/>
  <c r="H456" s="1"/>
  <c r="C456"/>
  <c r="B456" i="3"/>
  <c r="D456" s="1"/>
  <c r="B457" i="5" l="1"/>
  <c r="F457"/>
  <c r="C456" i="3"/>
  <c r="G456"/>
  <c r="H456" s="1"/>
  <c r="F457" s="1"/>
  <c r="D457" i="5" l="1"/>
  <c r="G457" s="1"/>
  <c r="H457" s="1"/>
  <c r="C457"/>
  <c r="B457" i="3"/>
  <c r="D457" s="1"/>
  <c r="B458" i="5" l="1"/>
  <c r="F458"/>
  <c r="C457" i="3"/>
  <c r="G457"/>
  <c r="H457" s="1"/>
  <c r="F458" s="1"/>
  <c r="D458" i="5" l="1"/>
  <c r="G458" s="1"/>
  <c r="H458" s="1"/>
  <c r="C458"/>
  <c r="B458" i="3"/>
  <c r="D458" s="1"/>
  <c r="B459" i="5" l="1"/>
  <c r="F459"/>
  <c r="C458" i="3"/>
  <c r="G458"/>
  <c r="H458" s="1"/>
  <c r="F459" s="1"/>
  <c r="D459" i="5" l="1"/>
  <c r="G459" s="1"/>
  <c r="H459" s="1"/>
  <c r="C459"/>
  <c r="B459" i="3"/>
  <c r="D459" s="1"/>
  <c r="B460" i="5" l="1"/>
  <c r="F460"/>
  <c r="C459" i="3"/>
  <c r="G459"/>
  <c r="H459" s="1"/>
  <c r="F460" s="1"/>
  <c r="D460" i="5" l="1"/>
  <c r="G460" s="1"/>
  <c r="H460" s="1"/>
  <c r="C460"/>
  <c r="B460" i="3"/>
  <c r="D460" s="1"/>
  <c r="B461" i="5" l="1"/>
  <c r="F461"/>
  <c r="C460" i="3"/>
  <c r="G460"/>
  <c r="H460" s="1"/>
  <c r="F461" s="1"/>
  <c r="D461" i="5" l="1"/>
  <c r="G461" s="1"/>
  <c r="H461" s="1"/>
  <c r="C461"/>
  <c r="B461" i="3"/>
  <c r="D461" s="1"/>
  <c r="B462" i="5" l="1"/>
  <c r="F462"/>
  <c r="C461" i="3"/>
  <c r="G461"/>
  <c r="H461" s="1"/>
  <c r="F462" s="1"/>
  <c r="D462" i="5" l="1"/>
  <c r="G462" s="1"/>
  <c r="H462" s="1"/>
  <c r="C462"/>
  <c r="B462" i="3"/>
  <c r="D462" s="1"/>
  <c r="B463" i="5" l="1"/>
  <c r="F463"/>
  <c r="C462" i="3"/>
  <c r="G462"/>
  <c r="H462" s="1"/>
  <c r="F463" s="1"/>
  <c r="D463" i="5" l="1"/>
  <c r="G463" s="1"/>
  <c r="H463" s="1"/>
  <c r="C463"/>
  <c r="B463" i="3"/>
  <c r="D463" s="1"/>
  <c r="B464" i="5" l="1"/>
  <c r="F464"/>
  <c r="C463" i="3"/>
  <c r="G463"/>
  <c r="H463" s="1"/>
  <c r="F464" s="1"/>
  <c r="D464" i="5" l="1"/>
  <c r="G464" s="1"/>
  <c r="H464" s="1"/>
  <c r="C464"/>
  <c r="B464" i="3"/>
  <c r="D464" s="1"/>
  <c r="B465" i="5" l="1"/>
  <c r="F465"/>
  <c r="C464" i="3"/>
  <c r="G464"/>
  <c r="H464" s="1"/>
  <c r="F465" s="1"/>
  <c r="D465" i="5" l="1"/>
  <c r="G465" s="1"/>
  <c r="H465" s="1"/>
  <c r="C465"/>
  <c r="B465" i="3"/>
  <c r="D465" s="1"/>
  <c r="B466" i="5" l="1"/>
  <c r="F466"/>
  <c r="C465" i="3"/>
  <c r="G465"/>
  <c r="H465" s="1"/>
  <c r="F466" s="1"/>
  <c r="D466" i="5" l="1"/>
  <c r="G466" s="1"/>
  <c r="H466" s="1"/>
  <c r="C466"/>
  <c r="B466" i="3"/>
  <c r="D466" s="1"/>
  <c r="B467" i="5" l="1"/>
  <c r="F467"/>
  <c r="C466" i="3"/>
  <c r="G466"/>
  <c r="H466" s="1"/>
  <c r="F467" s="1"/>
  <c r="D467" i="5" l="1"/>
  <c r="G467" s="1"/>
  <c r="H467" s="1"/>
  <c r="C467"/>
  <c r="B467" i="3"/>
  <c r="D467" s="1"/>
  <c r="B468" i="5" l="1"/>
  <c r="F468"/>
  <c r="C467" i="3"/>
  <c r="G467"/>
  <c r="H467" s="1"/>
  <c r="F468" s="1"/>
  <c r="D468" i="5" l="1"/>
  <c r="G468" s="1"/>
  <c r="H468" s="1"/>
  <c r="C468"/>
  <c r="B468" i="3"/>
  <c r="D468" s="1"/>
  <c r="B469" i="5" l="1"/>
  <c r="F469"/>
  <c r="C468" i="3"/>
  <c r="G468"/>
  <c r="H468" s="1"/>
  <c r="F469" s="1"/>
  <c r="D469" i="5" l="1"/>
  <c r="G469" s="1"/>
  <c r="H469" s="1"/>
  <c r="C469"/>
  <c r="B469" i="3"/>
  <c r="D469" s="1"/>
  <c r="B470" i="5" l="1"/>
  <c r="F470"/>
  <c r="C469" i="3"/>
  <c r="G469"/>
  <c r="H469" s="1"/>
  <c r="F470" s="1"/>
  <c r="D470" i="5" l="1"/>
  <c r="G470" s="1"/>
  <c r="H470" s="1"/>
  <c r="C470"/>
  <c r="B470" i="3"/>
  <c r="D470" s="1"/>
  <c r="B471" i="5" l="1"/>
  <c r="F471"/>
  <c r="C470" i="3"/>
  <c r="G470"/>
  <c r="H470" s="1"/>
  <c r="F471" s="1"/>
  <c r="D471" i="5" l="1"/>
  <c r="G471" s="1"/>
  <c r="H471" s="1"/>
  <c r="C471"/>
  <c r="B471" i="3"/>
  <c r="D471" s="1"/>
  <c r="B472" i="5" l="1"/>
  <c r="F472"/>
  <c r="C471" i="3"/>
  <c r="G471"/>
  <c r="H471" s="1"/>
  <c r="F472" s="1"/>
  <c r="D472" i="5" l="1"/>
  <c r="G472" s="1"/>
  <c r="H472" s="1"/>
  <c r="C472"/>
  <c r="B472" i="3"/>
  <c r="D472" s="1"/>
  <c r="B473" i="5" l="1"/>
  <c r="F473"/>
  <c r="C472" i="3"/>
  <c r="G472"/>
  <c r="H472" s="1"/>
  <c r="F473" s="1"/>
  <c r="D473" i="5" l="1"/>
  <c r="G473" s="1"/>
  <c r="H473" s="1"/>
  <c r="C473"/>
  <c r="B473" i="3"/>
  <c r="D473" s="1"/>
  <c r="B474" i="5" l="1"/>
  <c r="F474"/>
  <c r="C473" i="3"/>
  <c r="G473"/>
  <c r="H473" s="1"/>
  <c r="F474" s="1"/>
  <c r="D474" i="5" l="1"/>
  <c r="G474" s="1"/>
  <c r="H474" s="1"/>
  <c r="C474"/>
  <c r="B474" i="3"/>
  <c r="D474" s="1"/>
  <c r="B475" i="5" l="1"/>
  <c r="F475"/>
  <c r="C474" i="3"/>
  <c r="G474"/>
  <c r="H474" s="1"/>
  <c r="F475" s="1"/>
  <c r="D475" i="5" l="1"/>
  <c r="G475" s="1"/>
  <c r="H475" s="1"/>
  <c r="C475"/>
  <c r="B475" i="3"/>
  <c r="D475" s="1"/>
  <c r="B476" i="5" l="1"/>
  <c r="F476"/>
  <c r="C475" i="3"/>
  <c r="G475"/>
  <c r="H475" s="1"/>
  <c r="F476" s="1"/>
  <c r="D476" i="5" l="1"/>
  <c r="G476" s="1"/>
  <c r="H476" s="1"/>
  <c r="C476"/>
  <c r="B476" i="3"/>
  <c r="D476" s="1"/>
  <c r="B477" i="5" l="1"/>
  <c r="F477"/>
  <c r="C476" i="3"/>
  <c r="G476"/>
  <c r="H476" s="1"/>
  <c r="F477" s="1"/>
  <c r="D477" i="5" l="1"/>
  <c r="G477" s="1"/>
  <c r="H477" s="1"/>
  <c r="C477"/>
  <c r="B477" i="3"/>
  <c r="D477" s="1"/>
  <c r="B478" i="5" l="1"/>
  <c r="F478"/>
  <c r="C477" i="3"/>
  <c r="G477"/>
  <c r="H477" s="1"/>
  <c r="F478" s="1"/>
  <c r="D478" i="5" l="1"/>
  <c r="G478" s="1"/>
  <c r="H478" s="1"/>
  <c r="C478"/>
  <c r="B478" i="3"/>
  <c r="D478" s="1"/>
  <c r="B479" i="5" l="1"/>
  <c r="F479"/>
  <c r="C478" i="3"/>
  <c r="G478"/>
  <c r="H478" s="1"/>
  <c r="F479" s="1"/>
  <c r="D479" i="5" l="1"/>
  <c r="G479" s="1"/>
  <c r="H479" s="1"/>
  <c r="C479"/>
  <c r="B479" i="3"/>
  <c r="D479" s="1"/>
  <c r="B480" i="5" l="1"/>
  <c r="F480"/>
  <c r="C479" i="3"/>
  <c r="G479"/>
  <c r="H479" s="1"/>
  <c r="F480" s="1"/>
  <c r="D480" i="5" l="1"/>
  <c r="G480" s="1"/>
  <c r="H480" s="1"/>
  <c r="C480"/>
  <c r="B480" i="3"/>
  <c r="D480" s="1"/>
  <c r="B481" i="5" l="1"/>
  <c r="F481"/>
  <c r="C480" i="3"/>
  <c r="G480"/>
  <c r="H480" s="1"/>
  <c r="F481" s="1"/>
  <c r="D481" i="5" l="1"/>
  <c r="G481" s="1"/>
  <c r="H481" s="1"/>
  <c r="C481"/>
  <c r="B481" i="3"/>
  <c r="D481" s="1"/>
  <c r="B482" i="5" l="1"/>
  <c r="F482"/>
  <c r="C481" i="3"/>
  <c r="G481"/>
  <c r="H481" s="1"/>
  <c r="F482" s="1"/>
  <c r="D482" i="5" l="1"/>
  <c r="G482" s="1"/>
  <c r="H482" s="1"/>
  <c r="C482"/>
  <c r="B482" i="3"/>
  <c r="D482" s="1"/>
  <c r="B483" i="5" l="1"/>
  <c r="F483"/>
  <c r="C482" i="3"/>
  <c r="G482"/>
  <c r="H482" s="1"/>
  <c r="F483" s="1"/>
  <c r="D483" i="5" l="1"/>
  <c r="G483" s="1"/>
  <c r="H483" s="1"/>
  <c r="C483"/>
  <c r="B483" i="3"/>
  <c r="D483" s="1"/>
  <c r="B484" i="5" l="1"/>
  <c r="F484"/>
  <c r="C483" i="3"/>
  <c r="G483"/>
  <c r="H483" s="1"/>
  <c r="F484" s="1"/>
  <c r="D484" i="5" l="1"/>
  <c r="G484" s="1"/>
  <c r="H484" s="1"/>
  <c r="C484"/>
  <c r="B484" i="3"/>
  <c r="D484" s="1"/>
  <c r="B485" i="5" l="1"/>
  <c r="F485"/>
  <c r="C484" i="3"/>
  <c r="G484"/>
  <c r="H484" s="1"/>
  <c r="F485" s="1"/>
  <c r="D485" i="5" l="1"/>
  <c r="G485" s="1"/>
  <c r="H485" s="1"/>
  <c r="C485"/>
  <c r="B485" i="3"/>
  <c r="D485" s="1"/>
  <c r="B486" i="5" l="1"/>
  <c r="F486"/>
  <c r="C485" i="3"/>
  <c r="G485"/>
  <c r="H485" s="1"/>
  <c r="F486" s="1"/>
  <c r="D486" i="5" l="1"/>
  <c r="G486" s="1"/>
  <c r="H486" s="1"/>
  <c r="C486"/>
  <c r="B486" i="3"/>
  <c r="D486" s="1"/>
  <c r="B487" i="5" l="1"/>
  <c r="F487"/>
  <c r="C486" i="3"/>
  <c r="G486"/>
  <c r="H486" s="1"/>
  <c r="F487" s="1"/>
  <c r="D487" i="5" l="1"/>
  <c r="G487" s="1"/>
  <c r="H487" s="1"/>
  <c r="C487"/>
  <c r="B487" i="3"/>
  <c r="D487" s="1"/>
  <c r="B488" i="5" l="1"/>
  <c r="F488"/>
  <c r="C487" i="3"/>
  <c r="G487"/>
  <c r="H487" s="1"/>
  <c r="F488" s="1"/>
  <c r="D488" i="5" l="1"/>
  <c r="G488" s="1"/>
  <c r="H488" s="1"/>
  <c r="C488"/>
  <c r="B488" i="3"/>
  <c r="D488" s="1"/>
  <c r="B489" i="5" l="1"/>
  <c r="F489"/>
  <c r="C488" i="3"/>
  <c r="G488"/>
  <c r="H488" s="1"/>
  <c r="F489" s="1"/>
  <c r="D489" i="5" l="1"/>
  <c r="G489" s="1"/>
  <c r="H489" s="1"/>
  <c r="C489"/>
  <c r="B489" i="3"/>
  <c r="D489" s="1"/>
  <c r="B490" i="5" l="1"/>
  <c r="F490"/>
  <c r="C489" i="3"/>
  <c r="G489"/>
  <c r="H489" s="1"/>
  <c r="F490" s="1"/>
  <c r="D490" i="5" l="1"/>
  <c r="G490" s="1"/>
  <c r="H490" s="1"/>
  <c r="C490"/>
  <c r="B490" i="3"/>
  <c r="D490" s="1"/>
  <c r="B491" i="5" l="1"/>
  <c r="F491"/>
  <c r="C490" i="3"/>
  <c r="G490"/>
  <c r="H490" s="1"/>
  <c r="F491" s="1"/>
  <c r="D491" i="5" l="1"/>
  <c r="G491" s="1"/>
  <c r="H491" s="1"/>
  <c r="C491"/>
  <c r="B491" i="3"/>
  <c r="D491" s="1"/>
  <c r="B492" i="5" l="1"/>
  <c r="F492"/>
  <c r="C491" i="3"/>
  <c r="G491"/>
  <c r="H491" s="1"/>
  <c r="F492" s="1"/>
  <c r="D492" i="5" l="1"/>
  <c r="G492" s="1"/>
  <c r="H492" s="1"/>
  <c r="C492"/>
  <c r="B492" i="3"/>
  <c r="D492" s="1"/>
  <c r="B493" i="5" l="1"/>
  <c r="F493"/>
  <c r="C492" i="3"/>
  <c r="G492"/>
  <c r="H492" s="1"/>
  <c r="F493" s="1"/>
  <c r="D493" i="5" l="1"/>
  <c r="G493" s="1"/>
  <c r="H493" s="1"/>
  <c r="C493"/>
  <c r="B493" i="3"/>
  <c r="D493" s="1"/>
  <c r="B494" i="5" l="1"/>
  <c r="F494"/>
  <c r="C493" i="3"/>
  <c r="G493"/>
  <c r="H493" s="1"/>
  <c r="F494" s="1"/>
  <c r="D494" i="5" l="1"/>
  <c r="G494" s="1"/>
  <c r="H494" s="1"/>
  <c r="C494"/>
  <c r="B494" i="3"/>
  <c r="D494" s="1"/>
  <c r="B495" i="5" l="1"/>
  <c r="F495"/>
  <c r="C494" i="3"/>
  <c r="G494"/>
  <c r="H494" s="1"/>
  <c r="F495" s="1"/>
  <c r="D495" i="5" l="1"/>
  <c r="G495" s="1"/>
  <c r="H495" s="1"/>
  <c r="C495"/>
  <c r="B495" i="3"/>
  <c r="D495" s="1"/>
  <c r="B496" i="5" l="1"/>
  <c r="F496"/>
  <c r="C495" i="3"/>
  <c r="G495"/>
  <c r="H495" s="1"/>
  <c r="F496" s="1"/>
  <c r="D496" i="5" l="1"/>
  <c r="G496" s="1"/>
  <c r="H496" s="1"/>
  <c r="C496"/>
  <c r="B496" i="3"/>
  <c r="D496" s="1"/>
  <c r="B497" i="5" l="1"/>
  <c r="F497"/>
  <c r="C496" i="3"/>
  <c r="G496"/>
  <c r="H496" s="1"/>
  <c r="F497" s="1"/>
  <c r="D497" i="5" l="1"/>
  <c r="G497" s="1"/>
  <c r="H497" s="1"/>
  <c r="C497"/>
  <c r="B497" i="3"/>
  <c r="D497" s="1"/>
  <c r="B498" i="5" l="1"/>
  <c r="F498"/>
  <c r="C497" i="3"/>
  <c r="G497"/>
  <c r="H497" s="1"/>
  <c r="F498" s="1"/>
  <c r="D498" i="5" l="1"/>
  <c r="G498" s="1"/>
  <c r="H498" s="1"/>
  <c r="C498"/>
  <c r="B498" i="3"/>
  <c r="D498" s="1"/>
  <c r="B499" i="5" l="1"/>
  <c r="F499"/>
  <c r="C498" i="3"/>
  <c r="G498"/>
  <c r="H498" s="1"/>
  <c r="F499" s="1"/>
  <c r="D499" i="5" l="1"/>
  <c r="G499" s="1"/>
  <c r="H499" s="1"/>
  <c r="C499"/>
  <c r="B499" i="3"/>
  <c r="D499" s="1"/>
  <c r="B500" i="5" l="1"/>
  <c r="F500"/>
  <c r="C499" i="3"/>
  <c r="G499"/>
  <c r="H499" s="1"/>
  <c r="F500" s="1"/>
  <c r="D500" i="5" l="1"/>
  <c r="G500" s="1"/>
  <c r="H500" s="1"/>
  <c r="C500"/>
  <c r="B500" i="3"/>
  <c r="D500" s="1"/>
  <c r="B501" i="5" l="1"/>
  <c r="F501"/>
  <c r="C500" i="3"/>
  <c r="G500"/>
  <c r="H500" s="1"/>
  <c r="F501" s="1"/>
  <c r="D501" i="5" l="1"/>
  <c r="G501" s="1"/>
  <c r="H501" s="1"/>
  <c r="C501"/>
  <c r="B501" i="3"/>
  <c r="D501" s="1"/>
  <c r="B502" i="5" l="1"/>
  <c r="F502"/>
  <c r="C501" i="3"/>
  <c r="G501"/>
  <c r="H501" s="1"/>
  <c r="F502" s="1"/>
  <c r="D502" i="5" l="1"/>
  <c r="G502" s="1"/>
  <c r="H502" s="1"/>
  <c r="C502"/>
  <c r="B502" i="3"/>
  <c r="D502" s="1"/>
  <c r="B503" i="5" l="1"/>
  <c r="F503"/>
  <c r="C502" i="3"/>
  <c r="G502"/>
  <c r="H502" s="1"/>
  <c r="F503" s="1"/>
  <c r="D503" i="5" l="1"/>
  <c r="G503" s="1"/>
  <c r="H503" s="1"/>
  <c r="C503"/>
  <c r="B503" i="3"/>
  <c r="D503" s="1"/>
  <c r="B504" i="5" l="1"/>
  <c r="F504"/>
  <c r="C503" i="3"/>
  <c r="G503"/>
  <c r="H503" s="1"/>
  <c r="F504" s="1"/>
  <c r="D504" i="5" l="1"/>
  <c r="G504" s="1"/>
  <c r="H504" s="1"/>
  <c r="C504"/>
  <c r="B504" i="3"/>
  <c r="D504" s="1"/>
  <c r="B505" i="5" l="1"/>
  <c r="F505"/>
  <c r="C504" i="3"/>
  <c r="G504"/>
  <c r="H504" s="1"/>
  <c r="F505" s="1"/>
  <c r="D505" i="5" l="1"/>
  <c r="G505" s="1"/>
  <c r="H505" s="1"/>
  <c r="C505"/>
  <c r="B505" i="3"/>
  <c r="D505" s="1"/>
  <c r="B506" i="5" l="1"/>
  <c r="F506"/>
  <c r="C505" i="3"/>
  <c r="G505"/>
  <c r="H505" s="1"/>
  <c r="F506" s="1"/>
  <c r="D506" i="5" l="1"/>
  <c r="G506" s="1"/>
  <c r="H506" s="1"/>
  <c r="C506"/>
  <c r="B506" i="3"/>
  <c r="D506" s="1"/>
  <c r="B507" i="5" l="1"/>
  <c r="F507"/>
  <c r="C506" i="3"/>
  <c r="G506"/>
  <c r="H506" s="1"/>
  <c r="F507" s="1"/>
  <c r="D507" i="5" l="1"/>
  <c r="G507" s="1"/>
  <c r="H507" s="1"/>
  <c r="C507"/>
  <c r="B507" i="3"/>
  <c r="D507" s="1"/>
  <c r="B508" i="5" l="1"/>
  <c r="F508"/>
  <c r="C507" i="3"/>
  <c r="G507"/>
  <c r="H507" s="1"/>
  <c r="F508" s="1"/>
  <c r="D508" i="5" l="1"/>
  <c r="G508" s="1"/>
  <c r="H508" s="1"/>
  <c r="C508"/>
  <c r="B508" i="3"/>
  <c r="D508" s="1"/>
  <c r="B509" i="5" l="1"/>
  <c r="F509"/>
  <c r="C508" i="3"/>
  <c r="G508"/>
  <c r="H508" s="1"/>
  <c r="F509" s="1"/>
  <c r="D509" i="5" l="1"/>
  <c r="G509" s="1"/>
  <c r="H509" s="1"/>
  <c r="C509"/>
  <c r="B509" i="3"/>
  <c r="D509" s="1"/>
  <c r="B510" i="5" l="1"/>
  <c r="F510"/>
  <c r="C509" i="3"/>
  <c r="G509"/>
  <c r="H509" s="1"/>
  <c r="F510" s="1"/>
  <c r="D510" i="5" l="1"/>
  <c r="G510" s="1"/>
  <c r="H510" s="1"/>
  <c r="C510"/>
  <c r="B510" i="3"/>
  <c r="D510" s="1"/>
  <c r="B511" i="5" l="1"/>
  <c r="F511"/>
  <c r="C510" i="3"/>
  <c r="G510"/>
  <c r="H510" s="1"/>
  <c r="F511" s="1"/>
  <c r="D511" i="5" l="1"/>
  <c r="G511" s="1"/>
  <c r="H511" s="1"/>
  <c r="C511"/>
  <c r="B511" i="3"/>
  <c r="D511" s="1"/>
  <c r="B512" i="5" l="1"/>
  <c r="F512"/>
  <c r="C511" i="3"/>
  <c r="G511"/>
  <c r="H511" s="1"/>
  <c r="F512" s="1"/>
  <c r="D512" i="5" l="1"/>
  <c r="G512" s="1"/>
  <c r="H512" s="1"/>
  <c r="C512"/>
  <c r="B512" i="3"/>
  <c r="D512" s="1"/>
  <c r="B513" i="5" l="1"/>
  <c r="F513"/>
  <c r="C512" i="3"/>
  <c r="G512"/>
  <c r="H512" s="1"/>
  <c r="F513" s="1"/>
  <c r="D513" i="5" l="1"/>
  <c r="G513" s="1"/>
  <c r="H513" s="1"/>
  <c r="C513"/>
  <c r="B513" i="3"/>
  <c r="D513" s="1"/>
  <c r="B514" i="5" l="1"/>
  <c r="F514"/>
  <c r="C513" i="3"/>
  <c r="G513"/>
  <c r="H513" s="1"/>
  <c r="F514" s="1"/>
  <c r="D514" i="5" l="1"/>
  <c r="G514" s="1"/>
  <c r="H514" s="1"/>
  <c r="C514"/>
  <c r="B514" i="3"/>
  <c r="D514" s="1"/>
  <c r="B515" i="5" l="1"/>
  <c r="F515"/>
  <c r="C514" i="3"/>
  <c r="G514"/>
  <c r="H514" s="1"/>
  <c r="F515" s="1"/>
  <c r="D515" i="5" l="1"/>
  <c r="G515" s="1"/>
  <c r="H515" s="1"/>
  <c r="C515"/>
  <c r="B515" i="3"/>
  <c r="D515" s="1"/>
  <c r="B516" i="5" l="1"/>
  <c r="F516"/>
  <c r="C515" i="3"/>
  <c r="G515"/>
  <c r="H515" s="1"/>
  <c r="F516" s="1"/>
  <c r="D516" i="5" l="1"/>
  <c r="G516" s="1"/>
  <c r="H516" s="1"/>
  <c r="C516"/>
  <c r="B516" i="3"/>
  <c r="D516" s="1"/>
  <c r="B517" i="5" l="1"/>
  <c r="F517"/>
  <c r="C516" i="3"/>
  <c r="G516"/>
  <c r="H516" s="1"/>
  <c r="F517" s="1"/>
  <c r="D517" i="5" l="1"/>
  <c r="G517" s="1"/>
  <c r="H517" s="1"/>
  <c r="C517"/>
  <c r="B517" i="3"/>
  <c r="D517" s="1"/>
  <c r="B518" i="5" l="1"/>
  <c r="F518"/>
  <c r="C517" i="3"/>
  <c r="G517"/>
  <c r="H517" s="1"/>
  <c r="F518" s="1"/>
  <c r="D518" i="5" l="1"/>
  <c r="G518" s="1"/>
  <c r="H518" s="1"/>
  <c r="C518"/>
  <c r="B518" i="3"/>
  <c r="D518" s="1"/>
  <c r="B519" i="5" l="1"/>
  <c r="F519"/>
  <c r="C518" i="3"/>
  <c r="G518"/>
  <c r="H518" s="1"/>
  <c r="F519" s="1"/>
  <c r="D519" i="5" l="1"/>
  <c r="G519" s="1"/>
  <c r="H519" s="1"/>
  <c r="C519"/>
  <c r="B519" i="3"/>
  <c r="D519" s="1"/>
  <c r="B520" i="5" l="1"/>
  <c r="F520"/>
  <c r="C519" i="3"/>
  <c r="G519"/>
  <c r="H519" s="1"/>
  <c r="F520" s="1"/>
  <c r="D520" i="5" l="1"/>
  <c r="G520" s="1"/>
  <c r="H520" s="1"/>
  <c r="C520"/>
  <c r="B520" i="3"/>
  <c r="D520" s="1"/>
  <c r="B521" i="5" l="1"/>
  <c r="F521"/>
  <c r="C520" i="3"/>
  <c r="G520"/>
  <c r="H520" s="1"/>
  <c r="F521" s="1"/>
  <c r="D521" i="5" l="1"/>
  <c r="G521" s="1"/>
  <c r="H521" s="1"/>
  <c r="C521"/>
  <c r="B521" i="3"/>
  <c r="D521" s="1"/>
  <c r="B522" i="5" l="1"/>
  <c r="F522"/>
  <c r="C521" i="3"/>
  <c r="G521"/>
  <c r="H521" s="1"/>
  <c r="F522" s="1"/>
  <c r="D522" i="5" l="1"/>
  <c r="G522" s="1"/>
  <c r="H522" s="1"/>
  <c r="C522"/>
  <c r="B522" i="3"/>
  <c r="D522" s="1"/>
  <c r="B523" i="5" l="1"/>
  <c r="F523"/>
  <c r="C522" i="3"/>
  <c r="G522"/>
  <c r="H522" s="1"/>
  <c r="F523" s="1"/>
  <c r="D523" i="5" l="1"/>
  <c r="G523" s="1"/>
  <c r="H523" s="1"/>
  <c r="C523"/>
  <c r="B523" i="3"/>
  <c r="D523" s="1"/>
  <c r="B524" i="5" l="1"/>
  <c r="F524"/>
  <c r="C523" i="3"/>
  <c r="G523"/>
  <c r="H523" s="1"/>
  <c r="F524" s="1"/>
  <c r="D524" i="5" l="1"/>
  <c r="G524" s="1"/>
  <c r="H524" s="1"/>
  <c r="C524"/>
  <c r="B524" i="3"/>
  <c r="D524" s="1"/>
  <c r="B525" i="5" l="1"/>
  <c r="F525"/>
  <c r="C524" i="3"/>
  <c r="G524"/>
  <c r="H524" s="1"/>
  <c r="F525" s="1"/>
  <c r="D525" i="5" l="1"/>
  <c r="G525" s="1"/>
  <c r="H525" s="1"/>
  <c r="C525"/>
  <c r="B525" i="3"/>
  <c r="D525" s="1"/>
  <c r="B526" i="5" l="1"/>
  <c r="F526"/>
  <c r="C525" i="3"/>
  <c r="G525"/>
  <c r="H525" s="1"/>
  <c r="F526" s="1"/>
  <c r="D526" i="5" l="1"/>
  <c r="G526" s="1"/>
  <c r="H526" s="1"/>
  <c r="C526"/>
  <c r="B526" i="3"/>
  <c r="D526" s="1"/>
  <c r="B527" i="5" l="1"/>
  <c r="F527"/>
  <c r="C526" i="3"/>
  <c r="G526"/>
  <c r="H526" s="1"/>
  <c r="F527" s="1"/>
  <c r="D527" i="5" l="1"/>
  <c r="G527" s="1"/>
  <c r="H527" s="1"/>
  <c r="C527"/>
  <c r="B527" i="3"/>
  <c r="D527" s="1"/>
  <c r="B528" i="5" l="1"/>
  <c r="F528"/>
  <c r="C527" i="3"/>
  <c r="G527"/>
  <c r="H527" s="1"/>
  <c r="F528" s="1"/>
  <c r="D528" i="5" l="1"/>
  <c r="G528" s="1"/>
  <c r="H528" s="1"/>
  <c r="C528"/>
  <c r="B528" i="3"/>
  <c r="D528" s="1"/>
  <c r="B529" i="5" l="1"/>
  <c r="F529"/>
  <c r="C528" i="3"/>
  <c r="G528"/>
  <c r="H528" s="1"/>
  <c r="F529" s="1"/>
  <c r="D529" i="5" l="1"/>
  <c r="G529" s="1"/>
  <c r="H529" s="1"/>
  <c r="C529"/>
  <c r="B529" i="3"/>
  <c r="D529" s="1"/>
  <c r="B530" i="5" l="1"/>
  <c r="F530"/>
  <c r="C529" i="3"/>
  <c r="G529"/>
  <c r="H529" s="1"/>
  <c r="F530" s="1"/>
  <c r="D530" i="5" l="1"/>
  <c r="G530" s="1"/>
  <c r="H530" s="1"/>
  <c r="C530"/>
  <c r="B530" i="3"/>
  <c r="D530" s="1"/>
  <c r="B531" i="5" l="1"/>
  <c r="F531"/>
  <c r="C530" i="3"/>
  <c r="G530"/>
  <c r="H530" s="1"/>
  <c r="F531" s="1"/>
  <c r="D531" i="5" l="1"/>
  <c r="G531" s="1"/>
  <c r="H531" s="1"/>
  <c r="C531"/>
  <c r="B531" i="3"/>
  <c r="D531" s="1"/>
  <c r="B532" i="5" l="1"/>
  <c r="F532"/>
  <c r="C531" i="3"/>
  <c r="G531"/>
  <c r="H531" s="1"/>
  <c r="F532" s="1"/>
  <c r="D532" i="5" l="1"/>
  <c r="G532" s="1"/>
  <c r="H532" s="1"/>
  <c r="C532"/>
  <c r="B532" i="3"/>
  <c r="D532" s="1"/>
  <c r="B533" i="5" l="1"/>
  <c r="F533"/>
  <c r="C532" i="3"/>
  <c r="G532"/>
  <c r="H532" s="1"/>
  <c r="F533" s="1"/>
  <c r="D533" i="5" l="1"/>
  <c r="G533" s="1"/>
  <c r="H533" s="1"/>
  <c r="C533"/>
  <c r="B533" i="3"/>
  <c r="D533" s="1"/>
  <c r="B534" i="5" l="1"/>
  <c r="F534"/>
  <c r="C533" i="3"/>
  <c r="G533"/>
  <c r="H533" s="1"/>
  <c r="F534" s="1"/>
  <c r="D534" i="5" l="1"/>
  <c r="G534" s="1"/>
  <c r="H534" s="1"/>
  <c r="C534"/>
  <c r="B534" i="3"/>
  <c r="D534" s="1"/>
  <c r="B535" i="5" l="1"/>
  <c r="F535"/>
  <c r="C534" i="3"/>
  <c r="G534"/>
  <c r="H534" s="1"/>
  <c r="F535" s="1"/>
  <c r="D535" i="5" l="1"/>
  <c r="G535" s="1"/>
  <c r="H535" s="1"/>
  <c r="C535"/>
  <c r="B535" i="3"/>
  <c r="D535" s="1"/>
  <c r="B536" i="5" l="1"/>
  <c r="F536"/>
  <c r="C535" i="3"/>
  <c r="G535"/>
  <c r="H535" s="1"/>
  <c r="F536" s="1"/>
  <c r="D536" i="5" l="1"/>
  <c r="G536" s="1"/>
  <c r="H536" s="1"/>
  <c r="C536"/>
  <c r="B536" i="3"/>
  <c r="D536" s="1"/>
  <c r="B537" i="5" l="1"/>
  <c r="F537"/>
  <c r="C536" i="3"/>
  <c r="G536"/>
  <c r="H536" s="1"/>
  <c r="F537" s="1"/>
  <c r="D537" i="5" l="1"/>
  <c r="G537" s="1"/>
  <c r="H537" s="1"/>
  <c r="C537"/>
  <c r="B537" i="3"/>
  <c r="D537" s="1"/>
  <c r="B538" i="5" l="1"/>
  <c r="F538"/>
  <c r="C537" i="3"/>
  <c r="G537"/>
  <c r="H537" s="1"/>
  <c r="F538" s="1"/>
  <c r="D538" i="5" l="1"/>
  <c r="G538" s="1"/>
  <c r="H538" s="1"/>
  <c r="C538"/>
  <c r="B538" i="3"/>
  <c r="D538" s="1"/>
  <c r="B539" i="5" l="1"/>
  <c r="F539"/>
  <c r="C538" i="3"/>
  <c r="G538"/>
  <c r="H538" s="1"/>
  <c r="F539" s="1"/>
  <c r="D539" i="5" l="1"/>
  <c r="G539" s="1"/>
  <c r="H539" s="1"/>
  <c r="C539"/>
  <c r="B539" i="3"/>
  <c r="D539" s="1"/>
  <c r="B540" i="5" l="1"/>
  <c r="F540"/>
  <c r="C539" i="3"/>
  <c r="G539"/>
  <c r="H539" s="1"/>
  <c r="F540" s="1"/>
  <c r="D540" i="5" l="1"/>
  <c r="G540" s="1"/>
  <c r="H540" s="1"/>
  <c r="C540"/>
  <c r="B540" i="3"/>
  <c r="D540" s="1"/>
  <c r="B541" i="5" l="1"/>
  <c r="F541"/>
  <c r="C540" i="3"/>
  <c r="G540"/>
  <c r="H540" s="1"/>
  <c r="F541" s="1"/>
  <c r="D541" i="5" l="1"/>
  <c r="G541" s="1"/>
  <c r="H541" s="1"/>
  <c r="C541"/>
  <c r="B541" i="3"/>
  <c r="D541" s="1"/>
  <c r="B542" i="5" l="1"/>
  <c r="F542"/>
  <c r="C541" i="3"/>
  <c r="G541"/>
  <c r="H541" s="1"/>
  <c r="F542" s="1"/>
  <c r="D542" i="5" l="1"/>
  <c r="G542" s="1"/>
  <c r="H542" s="1"/>
  <c r="C542"/>
  <c r="B542" i="3"/>
  <c r="D542" s="1"/>
  <c r="B543" i="5" l="1"/>
  <c r="F543"/>
  <c r="C542" i="3"/>
  <c r="G542"/>
  <c r="H542" s="1"/>
  <c r="F543" s="1"/>
  <c r="D543" i="5" l="1"/>
  <c r="G543" s="1"/>
  <c r="H543" s="1"/>
  <c r="C543"/>
  <c r="B543" i="3"/>
  <c r="D543" s="1"/>
  <c r="B544" i="5" l="1"/>
  <c r="F544"/>
  <c r="C543" i="3"/>
  <c r="G543"/>
  <c r="H543" s="1"/>
  <c r="F544" s="1"/>
  <c r="D544" i="5" l="1"/>
  <c r="G544" s="1"/>
  <c r="H544" s="1"/>
  <c r="C544"/>
  <c r="B544" i="3"/>
  <c r="D544" s="1"/>
  <c r="B545" i="5" l="1"/>
  <c r="F545"/>
  <c r="C544" i="3"/>
  <c r="G544"/>
  <c r="H544" s="1"/>
  <c r="F545" s="1"/>
  <c r="D545" i="5" l="1"/>
  <c r="G545" s="1"/>
  <c r="H545" s="1"/>
  <c r="C545"/>
  <c r="B545" i="3"/>
  <c r="D545" s="1"/>
  <c r="B546" i="5" l="1"/>
  <c r="F546"/>
  <c r="C545" i="3"/>
  <c r="G545"/>
  <c r="H545" s="1"/>
  <c r="F546" s="1"/>
  <c r="D546" i="5" l="1"/>
  <c r="G546" s="1"/>
  <c r="H546" s="1"/>
  <c r="C546"/>
  <c r="B546" i="3"/>
  <c r="D546" s="1"/>
  <c r="B547" i="5" l="1"/>
  <c r="F547"/>
  <c r="C546" i="3"/>
  <c r="G546"/>
  <c r="H546" s="1"/>
  <c r="F547" s="1"/>
  <c r="D547" i="5" l="1"/>
  <c r="G547" s="1"/>
  <c r="H547" s="1"/>
  <c r="C547"/>
  <c r="B547" i="3"/>
  <c r="D547" s="1"/>
  <c r="B548" i="5" l="1"/>
  <c r="F548"/>
  <c r="C547" i="3"/>
  <c r="G547"/>
  <c r="H547" s="1"/>
  <c r="F548" s="1"/>
  <c r="D548" i="5" l="1"/>
  <c r="G548" s="1"/>
  <c r="H548" s="1"/>
  <c r="C548"/>
  <c r="B548" i="3"/>
  <c r="D548" s="1"/>
  <c r="B549" i="5" l="1"/>
  <c r="F549"/>
  <c r="C548" i="3"/>
  <c r="G548"/>
  <c r="H548" s="1"/>
  <c r="F549" s="1"/>
  <c r="D549" i="5" l="1"/>
  <c r="G549" s="1"/>
  <c r="H549" s="1"/>
  <c r="C549"/>
  <c r="B549" i="3"/>
  <c r="D549" s="1"/>
  <c r="B550" i="5" l="1"/>
  <c r="F550"/>
  <c r="C549" i="3"/>
  <c r="G549"/>
  <c r="H549" s="1"/>
  <c r="F550" s="1"/>
  <c r="D550" i="5" l="1"/>
  <c r="G550" s="1"/>
  <c r="H550" s="1"/>
  <c r="C550"/>
  <c r="B550" i="3"/>
  <c r="D550" s="1"/>
  <c r="B551" i="5" l="1"/>
  <c r="F551"/>
  <c r="C550" i="3"/>
  <c r="G550"/>
  <c r="H550" s="1"/>
  <c r="F551" s="1"/>
  <c r="D551" i="5" l="1"/>
  <c r="G551" s="1"/>
  <c r="H551" s="1"/>
  <c r="C551"/>
  <c r="B551" i="3"/>
  <c r="D551" s="1"/>
  <c r="B552" i="5" l="1"/>
  <c r="F552"/>
  <c r="C551" i="3"/>
  <c r="G551"/>
  <c r="H551" s="1"/>
  <c r="F552" s="1"/>
  <c r="D552" i="5" l="1"/>
  <c r="G552" s="1"/>
  <c r="H552" s="1"/>
  <c r="C552"/>
  <c r="B552" i="3"/>
  <c r="D552" s="1"/>
  <c r="B553" i="5" l="1"/>
  <c r="F553"/>
  <c r="C552" i="3"/>
  <c r="G552"/>
  <c r="H552" s="1"/>
  <c r="F553" s="1"/>
  <c r="D553" i="5" l="1"/>
  <c r="G553" s="1"/>
  <c r="H553" s="1"/>
  <c r="C553"/>
  <c r="B553" i="3"/>
  <c r="D553" s="1"/>
  <c r="B554" i="5" l="1"/>
  <c r="F554"/>
  <c r="C553" i="3"/>
  <c r="G553"/>
  <c r="H553" s="1"/>
  <c r="F554" s="1"/>
  <c r="D554" i="5" l="1"/>
  <c r="G554" s="1"/>
  <c r="H554" s="1"/>
  <c r="C554"/>
  <c r="B554" i="3"/>
  <c r="D554" s="1"/>
  <c r="B555" i="5" l="1"/>
  <c r="F555"/>
  <c r="C554" i="3"/>
  <c r="G554"/>
  <c r="H554" s="1"/>
  <c r="F555" s="1"/>
  <c r="D555" i="5" l="1"/>
  <c r="G555" s="1"/>
  <c r="H555" s="1"/>
  <c r="C555"/>
  <c r="B555" i="3"/>
  <c r="D555" s="1"/>
  <c r="B556" i="5" l="1"/>
  <c r="F556"/>
  <c r="C555" i="3"/>
  <c r="G555"/>
  <c r="H555" s="1"/>
  <c r="F556" s="1"/>
  <c r="D556" i="5" l="1"/>
  <c r="G556" s="1"/>
  <c r="H556" s="1"/>
  <c r="C556"/>
  <c r="B556" i="3"/>
  <c r="D556" s="1"/>
  <c r="B557" i="5" l="1"/>
  <c r="F557"/>
  <c r="C556" i="3"/>
  <c r="G556"/>
  <c r="H556" s="1"/>
  <c r="F557" s="1"/>
  <c r="D557" i="5" l="1"/>
  <c r="G557" s="1"/>
  <c r="H557" s="1"/>
  <c r="C557"/>
  <c r="B557" i="3"/>
  <c r="D557" s="1"/>
  <c r="B558" i="5" l="1"/>
  <c r="F558"/>
  <c r="C557" i="3"/>
  <c r="G557"/>
  <c r="H557" s="1"/>
  <c r="F558" s="1"/>
  <c r="D558" i="5" l="1"/>
  <c r="G558" s="1"/>
  <c r="H558" s="1"/>
  <c r="C558"/>
  <c r="B558" i="3"/>
  <c r="D558" s="1"/>
  <c r="B559" i="5" l="1"/>
  <c r="F559"/>
  <c r="C558" i="3"/>
  <c r="G558"/>
  <c r="H558" s="1"/>
  <c r="F559" s="1"/>
  <c r="D559" i="5" l="1"/>
  <c r="G559" s="1"/>
  <c r="H559" s="1"/>
  <c r="C559"/>
  <c r="B559" i="3"/>
  <c r="D559" s="1"/>
  <c r="B560" i="5" l="1"/>
  <c r="F560"/>
  <c r="C559" i="3"/>
  <c r="G559"/>
  <c r="H559" s="1"/>
  <c r="F560" s="1"/>
  <c r="D560" i="5" l="1"/>
  <c r="G560" s="1"/>
  <c r="H560" s="1"/>
  <c r="C560"/>
  <c r="B560" i="3"/>
  <c r="D560" s="1"/>
  <c r="B561" i="5" l="1"/>
  <c r="F561"/>
  <c r="C560" i="3"/>
  <c r="G560"/>
  <c r="H560" s="1"/>
  <c r="F561" s="1"/>
  <c r="D561" i="5" l="1"/>
  <c r="G561" s="1"/>
  <c r="H561" s="1"/>
  <c r="C561"/>
  <c r="B561" i="3"/>
  <c r="D561" s="1"/>
  <c r="B562" i="5" l="1"/>
  <c r="F562"/>
  <c r="C561" i="3"/>
  <c r="G561"/>
  <c r="H561" s="1"/>
  <c r="F562" s="1"/>
  <c r="D562" i="5" l="1"/>
  <c r="G562" s="1"/>
  <c r="H562" s="1"/>
  <c r="C562"/>
  <c r="B562" i="3"/>
  <c r="D562" s="1"/>
  <c r="B563" i="5" l="1"/>
  <c r="F563"/>
  <c r="C562" i="3"/>
  <c r="G562"/>
  <c r="H562" s="1"/>
  <c r="F563" s="1"/>
  <c r="D563" i="5" l="1"/>
  <c r="G563" s="1"/>
  <c r="H563" s="1"/>
  <c r="C563"/>
  <c r="B563" i="3"/>
  <c r="D563" s="1"/>
  <c r="C563" l="1"/>
  <c r="G563"/>
  <c r="H563" s="1"/>
</calcChain>
</file>

<file path=xl/sharedStrings.xml><?xml version="1.0" encoding="utf-8"?>
<sst xmlns="http://schemas.openxmlformats.org/spreadsheetml/2006/main" count="72" uniqueCount="29">
  <si>
    <t>Loan Amount</t>
  </si>
  <si>
    <t>Notes:</t>
  </si>
  <si>
    <t>PMT Function to calculate PMT on Annuity with Regular PMT and Constant Rate</t>
  </si>
  <si>
    <t>Calculations for Amortization Table with Relative and Absolute Cell References</t>
  </si>
  <si>
    <t>Loan Date</t>
  </si>
  <si>
    <t>PMT</t>
  </si>
  <si>
    <t>Extra Payment</t>
  </si>
  <si>
    <t>Interest Paid</t>
  </si>
  <si>
    <t>Principal Reduction</t>
  </si>
  <si>
    <t>LOAN AMORTIZATION TABLE</t>
  </si>
  <si>
    <t>Lumpsum Payment at End</t>
  </si>
  <si>
    <t>Create &amp; Use Consumer Loan Amortization Table</t>
  </si>
  <si>
    <t>Duration of Loan in Years</t>
  </si>
  <si>
    <t>Enter Data</t>
  </si>
  <si>
    <t>Auto calculated</t>
  </si>
  <si>
    <t>Annual Rate of Interest (%)</t>
  </si>
  <si>
    <t>Rate of Interest for the Period</t>
  </si>
  <si>
    <t>Balance Loan</t>
  </si>
  <si>
    <t>THEN, Ctrl + * OR Ctrl + Shift + 8  &gt; Highlights Current Range (Current Table)</t>
  </si>
  <si>
    <t>Number of Instalments Per Year</t>
  </si>
  <si>
    <t>Total Number of Instalments</t>
  </si>
  <si>
    <t>Instalment Amount (PMT)</t>
  </si>
  <si>
    <t>Instalment No.</t>
  </si>
  <si>
    <t>PMT Due Date</t>
  </si>
  <si>
    <t>IF NO DATA IS ENTERED, THEN THE TABLE WILL BE BLANK!</t>
  </si>
  <si>
    <t>Sl No.</t>
  </si>
  <si>
    <t>Lumpsum payment at End is balance amount you would pay extra at the end of loan duration (maybe because you might have made some savings)</t>
  </si>
  <si>
    <r>
      <t>Enter the "</t>
    </r>
    <r>
      <rPr>
        <b/>
        <sz val="10"/>
        <rFont val="Tahoma"/>
        <family val="2"/>
      </rPr>
      <t>EXTRA PAYMENT</t>
    </r>
    <r>
      <rPr>
        <sz val="10"/>
        <rFont val="Tahoma"/>
        <family val="2"/>
      </rPr>
      <t>" Amount against the Date you would pay</t>
    </r>
  </si>
  <si>
    <r>
      <t xml:space="preserve">USE FILTER OPTION ON </t>
    </r>
    <r>
      <rPr>
        <b/>
        <sz val="10"/>
        <rFont val="Tahoma"/>
        <family val="2"/>
      </rPr>
      <t>INSTALMENT NO</t>
    </r>
    <r>
      <rPr>
        <sz val="10"/>
        <rFont val="Tahoma"/>
        <family val="2"/>
      </rPr>
      <t>. &amp; "UN-CHECK BLANKS" TO DISPLAY DATA WITHOUT BLANKS</t>
    </r>
  </si>
</sst>
</file>

<file path=xl/styles.xml><?xml version="1.0" encoding="utf-8"?>
<styleSheet xmlns="http://schemas.openxmlformats.org/spreadsheetml/2006/main">
  <numFmts count="6">
    <numFmt numFmtId="8" formatCode="&quot;$&quot;#,##0.00_);[Red]\(&quot;$&quot;#,##0.00\)"/>
    <numFmt numFmtId="43" formatCode="_(* #,##0.00_);_(* \(#,##0.00\);_(* &quot;-&quot;??_);_(@_)"/>
    <numFmt numFmtId="165" formatCode="0.0000000%"/>
    <numFmt numFmtId="166" formatCode="#,##0.00;\-#,##0.00;"/>
    <numFmt numFmtId="167" formatCode="_(&quot;$&quot;\ #,##0_);_(&quot;$&quot;\ \(#,##0\);"/>
    <numFmt numFmtId="169" formatCode="[$-14009]dd\-mm\-yyyy;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u/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>
      <alignment wrapText="1"/>
    </xf>
    <xf numFmtId="167" fontId="3" fillId="0" borderId="0" applyFont="0" applyFill="0" applyBorder="0" applyAlignment="0" applyProtection="0"/>
    <xf numFmtId="0" fontId="3" fillId="0" borderId="0"/>
  </cellStyleXfs>
  <cellXfs count="49">
    <xf numFmtId="0" fontId="0" fillId="0" borderId="0" xfId="0"/>
    <xf numFmtId="0" fontId="5" fillId="3" borderId="5" xfId="0" applyFont="1" applyFill="1" applyBorder="1" applyAlignment="1">
      <alignment vertical="top"/>
    </xf>
    <xf numFmtId="4" fontId="5" fillId="3" borderId="6" xfId="0" applyNumberFormat="1" applyFont="1" applyFill="1" applyBorder="1" applyAlignment="1" applyProtection="1">
      <alignment vertical="top"/>
      <protection locked="0"/>
    </xf>
    <xf numFmtId="0" fontId="5" fillId="3" borderId="7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5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5" fillId="3" borderId="8" xfId="0" applyFont="1" applyFill="1" applyBorder="1" applyAlignment="1">
      <alignment vertical="top"/>
    </xf>
    <xf numFmtId="4" fontId="5" fillId="3" borderId="1" xfId="0" applyNumberFormat="1" applyFont="1" applyFill="1" applyBorder="1" applyAlignment="1" applyProtection="1">
      <alignment vertical="top"/>
      <protection locked="0"/>
    </xf>
    <xf numFmtId="10" fontId="5" fillId="3" borderId="1" xfId="0" applyNumberFormat="1" applyFont="1" applyFill="1" applyBorder="1" applyAlignment="1" applyProtection="1">
      <alignment vertical="top"/>
      <protection locked="0"/>
    </xf>
    <xf numFmtId="0" fontId="5" fillId="0" borderId="0" xfId="0" applyFont="1" applyFill="1" applyAlignment="1">
      <alignment horizontal="left" vertical="top"/>
    </xf>
    <xf numFmtId="0" fontId="5" fillId="3" borderId="1" xfId="0" applyNumberFormat="1" applyFont="1" applyFill="1" applyBorder="1" applyAlignment="1" applyProtection="1">
      <alignment vertical="top"/>
      <protection locked="0"/>
    </xf>
    <xf numFmtId="0" fontId="5" fillId="3" borderId="1" xfId="0" applyFont="1" applyFill="1" applyBorder="1" applyAlignment="1" applyProtection="1">
      <alignment vertical="top"/>
      <protection locked="0"/>
    </xf>
    <xf numFmtId="0" fontId="5" fillId="3" borderId="9" xfId="0" applyFont="1" applyFill="1" applyBorder="1" applyAlignment="1">
      <alignment vertical="top"/>
    </xf>
    <xf numFmtId="169" fontId="5" fillId="3" borderId="10" xfId="0" applyNumberFormat="1" applyFont="1" applyFill="1" applyBorder="1" applyAlignment="1" applyProtection="1">
      <alignment vertical="top"/>
      <protection locked="0"/>
    </xf>
    <xf numFmtId="0" fontId="5" fillId="0" borderId="11" xfId="0" applyFont="1" applyFill="1" applyBorder="1" applyAlignment="1">
      <alignment vertical="top"/>
    </xf>
    <xf numFmtId="169" fontId="5" fillId="0" borderId="12" xfId="0" applyNumberFormat="1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vertical="top"/>
    </xf>
    <xf numFmtId="0" fontId="5" fillId="0" borderId="4" xfId="0" applyFont="1" applyFill="1" applyBorder="1" applyAlignment="1">
      <alignment vertical="top"/>
    </xf>
    <xf numFmtId="165" fontId="5" fillId="0" borderId="4" xfId="2" applyNumberFormat="1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NumberFormat="1" applyFont="1" applyFill="1" applyBorder="1" applyAlignment="1">
      <alignment vertical="top"/>
    </xf>
    <xf numFmtId="40" fontId="5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14" fontId="5" fillId="0" borderId="0" xfId="0" applyNumberFormat="1" applyFont="1" applyFill="1" applyAlignment="1">
      <alignment vertical="top"/>
    </xf>
    <xf numFmtId="14" fontId="5" fillId="0" borderId="1" xfId="0" applyNumberFormat="1" applyFont="1" applyFill="1" applyBorder="1" applyAlignment="1">
      <alignment vertical="top"/>
    </xf>
    <xf numFmtId="8" fontId="5" fillId="0" borderId="1" xfId="0" applyNumberFormat="1" applyFont="1" applyFill="1" applyBorder="1" applyAlignment="1">
      <alignment vertical="top"/>
    </xf>
    <xf numFmtId="43" fontId="5" fillId="0" borderId="1" xfId="1" applyFont="1" applyFill="1" applyBorder="1" applyAlignment="1">
      <alignment vertical="top"/>
    </xf>
    <xf numFmtId="169" fontId="5" fillId="0" borderId="1" xfId="0" applyNumberFormat="1" applyFont="1" applyFill="1" applyBorder="1" applyAlignment="1">
      <alignment vertical="top"/>
    </xf>
    <xf numFmtId="166" fontId="5" fillId="0" borderId="1" xfId="0" applyNumberFormat="1" applyFont="1" applyFill="1" applyBorder="1" applyAlignment="1">
      <alignment vertical="top"/>
    </xf>
    <xf numFmtId="14" fontId="5" fillId="0" borderId="0" xfId="0" applyNumberFormat="1" applyFont="1" applyFill="1" applyBorder="1" applyAlignment="1">
      <alignment vertical="top"/>
    </xf>
    <xf numFmtId="8" fontId="5" fillId="0" borderId="0" xfId="0" applyNumberFormat="1" applyFont="1" applyFill="1" applyBorder="1" applyAlignment="1">
      <alignment vertical="top"/>
    </xf>
    <xf numFmtId="4" fontId="5" fillId="0" borderId="0" xfId="0" applyNumberFormat="1" applyFont="1" applyFill="1" applyBorder="1" applyAlignment="1">
      <alignment vertical="top"/>
    </xf>
    <xf numFmtId="169" fontId="5" fillId="0" borderId="0" xfId="0" applyNumberFormat="1" applyFont="1" applyFill="1" applyBorder="1" applyAlignment="1">
      <alignment vertical="top"/>
    </xf>
    <xf numFmtId="166" fontId="5" fillId="0" borderId="0" xfId="0" applyNumberFormat="1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/>
    </xf>
    <xf numFmtId="166" fontId="0" fillId="0" borderId="1" xfId="0" applyNumberFormat="1" applyFill="1" applyBorder="1" applyAlignment="1">
      <alignment vertical="top"/>
    </xf>
    <xf numFmtId="43" fontId="0" fillId="0" borderId="1" xfId="1" applyFont="1" applyFill="1" applyBorder="1" applyAlignment="1">
      <alignment vertical="top"/>
    </xf>
    <xf numFmtId="0" fontId="0" fillId="0" borderId="0" xfId="0" applyAlignment="1">
      <alignment vertical="top"/>
    </xf>
    <xf numFmtId="40" fontId="5" fillId="0" borderId="0" xfId="0" applyNumberFormat="1" applyFont="1" applyFill="1" applyBorder="1" applyAlignment="1">
      <alignment vertical="top"/>
    </xf>
    <xf numFmtId="0" fontId="5" fillId="3" borderId="0" xfId="0" applyFont="1" applyFill="1" applyBorder="1" applyAlignment="1">
      <alignment vertical="top"/>
    </xf>
    <xf numFmtId="0" fontId="5" fillId="3" borderId="13" xfId="0" applyFont="1" applyFill="1" applyBorder="1" applyAlignment="1">
      <alignment vertical="top"/>
    </xf>
    <xf numFmtId="0" fontId="4" fillId="0" borderId="1" xfId="0" applyFont="1" applyFill="1" applyBorder="1" applyAlignment="1">
      <alignment horizontal="right" vertical="top"/>
    </xf>
    <xf numFmtId="0" fontId="5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5" fillId="0" borderId="14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</cellXfs>
  <cellStyles count="6">
    <cellStyle name="blue" xfId="3"/>
    <cellStyle name="Comma" xfId="1" builtinId="3"/>
    <cellStyle name="Currency zero is not shown as &quot;-&quot;" xfId="4"/>
    <cellStyle name="Normal" xfId="0" builtinId="0"/>
    <cellStyle name="Normal 2" xfId="5"/>
    <cellStyle name="Percent" xfId="2" builtinId="5"/>
  </cellStyles>
  <dxfs count="2">
    <dxf>
      <border diagonalUp="0" diagonalDown="0">
        <left/>
        <right/>
        <top/>
        <bottom/>
        <vertical/>
        <horizontal/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1" defaultTableStyle="TableStyleMedium9" defaultPivotStyle="PivotStyleLight16">
    <tableStyle name="Table Style 1" pivot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R563"/>
  <sheetViews>
    <sheetView tabSelected="1" workbookViewId="0">
      <selection activeCell="B1" sqref="B1:B6"/>
    </sheetView>
  </sheetViews>
  <sheetFormatPr defaultRowHeight="12.75"/>
  <cols>
    <col min="1" max="1" width="36" style="5" bestFit="1" customWidth="1"/>
    <col min="2" max="2" width="16.85546875" style="5" customWidth="1"/>
    <col min="3" max="3" width="14.85546875" style="5" bestFit="1" customWidth="1"/>
    <col min="4" max="4" width="12.42578125" style="5" customWidth="1"/>
    <col min="5" max="5" width="18.85546875" style="5" customWidth="1"/>
    <col min="6" max="6" width="14.5703125" style="5" customWidth="1"/>
    <col min="7" max="7" width="19.28515625" style="5" customWidth="1"/>
    <col min="8" max="8" width="13.7109375" style="5" customWidth="1"/>
    <col min="9" max="11" width="9.140625" style="5"/>
    <col min="12" max="12" width="51.140625" style="5" bestFit="1" customWidth="1"/>
    <col min="13" max="13" width="57.7109375" style="5" bestFit="1" customWidth="1"/>
    <col min="14" max="14" width="55" style="5" bestFit="1" customWidth="1"/>
    <col min="15" max="15" width="12.7109375" style="5" bestFit="1" customWidth="1"/>
    <col min="16" max="16" width="18.85546875" style="5" bestFit="1" customWidth="1"/>
    <col min="17" max="17" width="23.42578125" style="5" bestFit="1" customWidth="1"/>
    <col min="18" max="18" width="20.140625" style="5" bestFit="1" customWidth="1"/>
    <col min="19" max="16384" width="9.140625" style="5"/>
  </cols>
  <sheetData>
    <row r="1" spans="1:18" ht="15">
      <c r="A1" s="1" t="s">
        <v>0</v>
      </c>
      <c r="B1" s="2">
        <v>250000</v>
      </c>
      <c r="C1" s="3" t="s">
        <v>13</v>
      </c>
      <c r="D1" s="4" t="s">
        <v>9</v>
      </c>
      <c r="I1" s="6"/>
    </row>
    <row r="2" spans="1:18">
      <c r="A2" s="7" t="s">
        <v>10</v>
      </c>
      <c r="B2" s="8">
        <v>50000</v>
      </c>
      <c r="C2" s="41" t="s">
        <v>13</v>
      </c>
      <c r="D2" s="43" t="s">
        <v>25</v>
      </c>
      <c r="E2" s="45" t="s">
        <v>1</v>
      </c>
      <c r="F2" s="45"/>
      <c r="G2" s="45"/>
      <c r="H2" s="45"/>
    </row>
    <row r="3" spans="1:18">
      <c r="A3" s="7" t="s">
        <v>15</v>
      </c>
      <c r="B3" s="9">
        <v>0.12</v>
      </c>
      <c r="C3" s="41" t="s">
        <v>13</v>
      </c>
      <c r="D3" s="20">
        <v>1</v>
      </c>
      <c r="E3" s="44" t="s">
        <v>11</v>
      </c>
      <c r="F3" s="44"/>
      <c r="G3" s="44"/>
      <c r="H3" s="44"/>
      <c r="I3" s="10"/>
    </row>
    <row r="4" spans="1:18">
      <c r="A4" s="7" t="s">
        <v>12</v>
      </c>
      <c r="B4" s="11">
        <v>5</v>
      </c>
      <c r="C4" s="41" t="s">
        <v>13</v>
      </c>
      <c r="D4" s="20">
        <v>2</v>
      </c>
      <c r="E4" s="44" t="s">
        <v>2</v>
      </c>
      <c r="F4" s="44"/>
      <c r="G4" s="44"/>
      <c r="H4" s="44"/>
      <c r="I4" s="10"/>
    </row>
    <row r="5" spans="1:18">
      <c r="A5" s="7" t="s">
        <v>19</v>
      </c>
      <c r="B5" s="12">
        <v>12</v>
      </c>
      <c r="C5" s="41" t="s">
        <v>13</v>
      </c>
      <c r="D5" s="20">
        <v>3</v>
      </c>
      <c r="E5" s="44" t="s">
        <v>3</v>
      </c>
      <c r="F5" s="44"/>
      <c r="G5" s="44"/>
      <c r="H5" s="44"/>
      <c r="I5" s="10"/>
    </row>
    <row r="6" spans="1:18" ht="13.5" thickBot="1">
      <c r="A6" s="13" t="s">
        <v>4</v>
      </c>
      <c r="B6" s="14">
        <v>43184</v>
      </c>
      <c r="C6" s="42" t="s">
        <v>13</v>
      </c>
      <c r="D6" s="20">
        <v>4</v>
      </c>
      <c r="E6" s="44" t="s">
        <v>27</v>
      </c>
      <c r="F6" s="44"/>
      <c r="G6" s="44"/>
      <c r="H6" s="44"/>
      <c r="I6" s="10"/>
    </row>
    <row r="7" spans="1:18" ht="25.5" customHeight="1">
      <c r="A7" s="15"/>
      <c r="B7" s="16"/>
      <c r="C7" s="17"/>
      <c r="D7" s="20">
        <v>5</v>
      </c>
      <c r="E7" s="46" t="s">
        <v>28</v>
      </c>
      <c r="F7" s="47"/>
      <c r="G7" s="47"/>
      <c r="H7" s="48"/>
      <c r="I7" s="10"/>
    </row>
    <row r="8" spans="1:18">
      <c r="A8" s="18" t="s">
        <v>16</v>
      </c>
      <c r="B8" s="19">
        <f>IF(B5&gt;0, B3/B5, "")</f>
        <v>0.01</v>
      </c>
      <c r="C8" s="5" t="s">
        <v>14</v>
      </c>
      <c r="D8" s="20">
        <v>6</v>
      </c>
      <c r="E8" s="44" t="s">
        <v>18</v>
      </c>
      <c r="F8" s="44"/>
      <c r="G8" s="44"/>
      <c r="H8" s="44"/>
    </row>
    <row r="9" spans="1:18">
      <c r="A9" s="20" t="s">
        <v>20</v>
      </c>
      <c r="B9" s="21">
        <f>IF(B4&gt;=1, B4*B5, "")</f>
        <v>60</v>
      </c>
      <c r="C9" s="5" t="s">
        <v>14</v>
      </c>
      <c r="D9" s="20">
        <v>7</v>
      </c>
      <c r="E9" s="44" t="s">
        <v>24</v>
      </c>
      <c r="F9" s="44"/>
      <c r="G9" s="44"/>
      <c r="H9" s="44"/>
    </row>
    <row r="10" spans="1:18" ht="26.25" customHeight="1">
      <c r="A10" s="20" t="s">
        <v>21</v>
      </c>
      <c r="B10" s="22">
        <f>IF(B4&gt;0, -PMT(B8,B9,B1,$B$2), "")</f>
        <v>6173.3343054705283</v>
      </c>
      <c r="C10" s="5" t="s">
        <v>14</v>
      </c>
      <c r="D10" s="20">
        <v>8</v>
      </c>
      <c r="E10" s="46" t="s">
        <v>26</v>
      </c>
      <c r="F10" s="47"/>
      <c r="G10" s="47"/>
      <c r="H10" s="48"/>
    </row>
    <row r="11" spans="1:18">
      <c r="A11" s="17"/>
      <c r="B11" s="40"/>
      <c r="E11" s="6"/>
    </row>
    <row r="13" spans="1:18">
      <c r="B13" s="23" t="s">
        <v>22</v>
      </c>
      <c r="C13" s="23" t="s">
        <v>23</v>
      </c>
      <c r="D13" s="23" t="s">
        <v>5</v>
      </c>
      <c r="E13" s="23" t="s">
        <v>6</v>
      </c>
      <c r="F13" s="23" t="s">
        <v>7</v>
      </c>
      <c r="G13" s="23" t="s">
        <v>8</v>
      </c>
      <c r="H13" s="23" t="s">
        <v>17</v>
      </c>
      <c r="L13" s="6"/>
    </row>
    <row r="14" spans="1:18">
      <c r="A14" s="24"/>
      <c r="B14" s="20">
        <v>0</v>
      </c>
      <c r="C14" s="25"/>
      <c r="D14" s="26"/>
      <c r="E14" s="20"/>
      <c r="F14" s="20"/>
      <c r="G14" s="26"/>
      <c r="H14" s="27">
        <f>ROUND($B$1,-1)</f>
        <v>250000</v>
      </c>
      <c r="L14" s="17"/>
      <c r="M14" s="17"/>
      <c r="N14" s="17"/>
      <c r="O14" s="17"/>
      <c r="P14" s="17"/>
      <c r="Q14" s="17"/>
      <c r="R14" s="17"/>
    </row>
    <row r="15" spans="1:18">
      <c r="B15" s="20">
        <f>IF(B5=0,"",1)</f>
        <v>1</v>
      </c>
      <c r="C15" s="28">
        <f>IFERROR(IF(B15&gt;0, EDATE($B$6,B15),""),"")</f>
        <v>43215</v>
      </c>
      <c r="D15" s="29">
        <f>IFERROR(IF(B15&lt;=$B$9,IF(H14&lt;$B$10,H14*(1+$B$8),$B$10),""),"")</f>
        <v>6173.3343054705283</v>
      </c>
      <c r="E15" s="20"/>
      <c r="F15" s="29">
        <f>IFERROR(H14*B$8,"")</f>
        <v>2500</v>
      </c>
      <c r="G15" s="29">
        <f>IFERROR(D15-F15+E15,"")</f>
        <v>3673.3343054705283</v>
      </c>
      <c r="H15" s="27">
        <f>IFERROR(+H14-G15,"")</f>
        <v>246326.66569452948</v>
      </c>
      <c r="L15" s="17"/>
      <c r="M15" s="30"/>
      <c r="N15" s="31"/>
      <c r="O15" s="17"/>
      <c r="P15" s="17"/>
      <c r="Q15" s="31"/>
      <c r="R15" s="32"/>
    </row>
    <row r="16" spans="1:18">
      <c r="B16" s="20">
        <f>IFERROR(IF(H15&gt;0,IF($B$9&gt;=1,$B$9-($B$9-B15-1),""),""),"")</f>
        <v>2</v>
      </c>
      <c r="C16" s="28">
        <f>IFERROR(IF(B16&gt;0, EDATE($B$6,B16),""),"")</f>
        <v>43245</v>
      </c>
      <c r="D16" s="29">
        <f>IFERROR(IF(B16&lt;=$B$9,IF(H15&lt;$B$10,H15*(1+$B$8),$B$10),""),"")</f>
        <v>6173.3343054705283</v>
      </c>
      <c r="E16" s="20">
        <v>10000</v>
      </c>
      <c r="F16" s="29">
        <f>IFERROR(H15*B$8,"")</f>
        <v>2463.2666569452949</v>
      </c>
      <c r="G16" s="29">
        <f>IFERROR(D16-F16+E16,"")</f>
        <v>13710.067648525233</v>
      </c>
      <c r="H16" s="27">
        <f>IFERROR(+H15-G16,"")</f>
        <v>232616.59804600425</v>
      </c>
      <c r="L16" s="17"/>
      <c r="M16" s="33"/>
      <c r="N16" s="34"/>
      <c r="O16" s="17"/>
      <c r="P16" s="34"/>
      <c r="Q16" s="34"/>
      <c r="R16" s="34"/>
    </row>
    <row r="17" spans="2:18">
      <c r="B17" s="20">
        <f>IFERROR(IF(H16&gt;0,IF($B$9&gt;=1,$B$9-($B$9-B16-1),""),""),"")</f>
        <v>3</v>
      </c>
      <c r="C17" s="28">
        <f t="shared" ref="C17:C80" si="0">IFERROR(IF(B17&gt;0, EDATE($B$6,B17),""),"")</f>
        <v>43276</v>
      </c>
      <c r="D17" s="29">
        <f>IFERROR(IF(B17&lt;=$B$9,IF(H16&lt;$B$10,H16*(1+$B$8),$B$10),""),"")</f>
        <v>6173.3343054705283</v>
      </c>
      <c r="E17" s="20"/>
      <c r="F17" s="29">
        <f>IFERROR(H16*B$8,"")</f>
        <v>2326.1659804600426</v>
      </c>
      <c r="G17" s="29">
        <f>IFERROR(D17-F17+E17,"")</f>
        <v>3847.1683250104857</v>
      </c>
      <c r="H17" s="27">
        <f>IFERROR(+H16-G17,"")</f>
        <v>228769.42972099376</v>
      </c>
      <c r="L17" s="17"/>
      <c r="M17" s="33"/>
      <c r="N17" s="34"/>
      <c r="O17" s="17"/>
      <c r="P17" s="34"/>
      <c r="Q17" s="34"/>
      <c r="R17" s="34"/>
    </row>
    <row r="18" spans="2:18">
      <c r="B18" s="20">
        <f>IFERROR(IF(H17&gt;0,IF($B$9&gt;=1,$B$9-($B$9-B17-1),""),""),"")</f>
        <v>4</v>
      </c>
      <c r="C18" s="28">
        <f t="shared" si="0"/>
        <v>43306</v>
      </c>
      <c r="D18" s="29">
        <f>IFERROR(IF(B18&lt;=$B$9,IF(H17&lt;$B$10,H17*(1+$B$8),$B$10),""),"")</f>
        <v>6173.3343054705283</v>
      </c>
      <c r="E18" s="20"/>
      <c r="F18" s="29">
        <f>IFERROR(H17*B$8,"")</f>
        <v>2287.6942972099378</v>
      </c>
      <c r="G18" s="29">
        <f>IFERROR(D18-F18+E18,"")</f>
        <v>3885.6400082605905</v>
      </c>
      <c r="H18" s="27">
        <f>IFERROR(+H17-G18,"")</f>
        <v>224883.78971273318</v>
      </c>
    </row>
    <row r="19" spans="2:18">
      <c r="B19" s="20">
        <f>IFERROR(IF(H18&gt;0,IF($B$9&gt;=1,$B$9-($B$9-B18-1),""),""),"")</f>
        <v>5</v>
      </c>
      <c r="C19" s="28">
        <f t="shared" si="0"/>
        <v>43337</v>
      </c>
      <c r="D19" s="29">
        <f>IFERROR(IF(B19&lt;=$B$9,IF(H18&lt;$B$10,H18*(1+$B$8),$B$10),""),"")</f>
        <v>6173.3343054705283</v>
      </c>
      <c r="E19" s="20"/>
      <c r="F19" s="29">
        <f>IFERROR(H18*B$8,"")</f>
        <v>2248.8378971273319</v>
      </c>
      <c r="G19" s="29">
        <f>IFERROR(D19-F19+E19,"")</f>
        <v>3924.4964083431964</v>
      </c>
      <c r="H19" s="27">
        <f>IFERROR(+H18-G19,"")</f>
        <v>220959.29330438998</v>
      </c>
    </row>
    <row r="20" spans="2:18">
      <c r="B20" s="20">
        <f>IFERROR(IF(H19&gt;0,IF($B$9&gt;=1,$B$9-($B$9-B19-1),""),""),"")</f>
        <v>6</v>
      </c>
      <c r="C20" s="28">
        <f t="shared" si="0"/>
        <v>43368</v>
      </c>
      <c r="D20" s="29">
        <f>IFERROR(IF(B20&lt;=$B$9,IF(H19&lt;$B$10,H19*(1+$B$8),$B$10),""),"")</f>
        <v>6173.3343054705283</v>
      </c>
      <c r="E20" s="20"/>
      <c r="F20" s="29">
        <f>IFERROR(H19*B$8,"")</f>
        <v>2209.5929330438998</v>
      </c>
      <c r="G20" s="29">
        <f>IFERROR(D20-F20+E20,"")</f>
        <v>3963.7413724266285</v>
      </c>
      <c r="H20" s="27">
        <f>IFERROR(+H19-G20,"")</f>
        <v>216995.55193196336</v>
      </c>
    </row>
    <row r="21" spans="2:18">
      <c r="B21" s="20">
        <f>IFERROR(IF(H20&gt;0,IF($B$9&gt;=1,$B$9-($B$9-B20-1),""),""),"")</f>
        <v>7</v>
      </c>
      <c r="C21" s="28">
        <f t="shared" si="0"/>
        <v>43398</v>
      </c>
      <c r="D21" s="29">
        <f>IFERROR(IF(B21&lt;=$B$9,IF(H20&lt;$B$10,H20*(1+$B$8),$B$10),""),"")</f>
        <v>6173.3343054705283</v>
      </c>
      <c r="E21" s="20"/>
      <c r="F21" s="29">
        <f>IFERROR(H20*B$8,"")</f>
        <v>2169.9555193196338</v>
      </c>
      <c r="G21" s="29">
        <f>IFERROR(D21-F21+E21,"")</f>
        <v>4003.3787861508945</v>
      </c>
      <c r="H21" s="27">
        <f>IFERROR(+H20-G21,"")</f>
        <v>212992.17314581247</v>
      </c>
    </row>
    <row r="22" spans="2:18">
      <c r="B22" s="20">
        <f>IFERROR(IF(H21&gt;0,IF($B$9&gt;=1,$B$9-($B$9-B21-1),""),""),"")</f>
        <v>8</v>
      </c>
      <c r="C22" s="28">
        <f t="shared" si="0"/>
        <v>43429</v>
      </c>
      <c r="D22" s="29">
        <f>IFERROR(IF(B22&lt;=$B$9,IF(H21&lt;$B$10,H21*(1+$B$8),$B$10),""),"")</f>
        <v>6173.3343054705283</v>
      </c>
      <c r="E22" s="20"/>
      <c r="F22" s="29">
        <f>IFERROR(H21*B$8,"")</f>
        <v>2129.9217314581247</v>
      </c>
      <c r="G22" s="29">
        <f>IFERROR(D22-F22+E22,"")</f>
        <v>4043.4125740124036</v>
      </c>
      <c r="H22" s="27">
        <f>IFERROR(+H21-G22,"")</f>
        <v>208948.76057180006</v>
      </c>
    </row>
    <row r="23" spans="2:18">
      <c r="B23" s="20">
        <f>IFERROR(IF(H22&gt;0,IF($B$9&gt;=1,$B$9-($B$9-B22-1),""),""),"")</f>
        <v>9</v>
      </c>
      <c r="C23" s="28">
        <f t="shared" si="0"/>
        <v>43459</v>
      </c>
      <c r="D23" s="29">
        <f>IFERROR(IF(B23&lt;=$B$9,IF(H22&lt;$B$10,H22*(1+$B$8),$B$10),""),"")</f>
        <v>6173.3343054705283</v>
      </c>
      <c r="E23" s="20"/>
      <c r="F23" s="29">
        <f>IFERROR(H22*B$8,"")</f>
        <v>2089.4876057180004</v>
      </c>
      <c r="G23" s="29">
        <f>IFERROR(D23-F23+E23,"")</f>
        <v>4083.8466997525279</v>
      </c>
      <c r="H23" s="27">
        <f>IFERROR(+H22-G23,"")</f>
        <v>204864.91387204753</v>
      </c>
    </row>
    <row r="24" spans="2:18">
      <c r="B24" s="20">
        <f>IFERROR(IF(H23&gt;0,IF($B$9&gt;=1,$B$9-($B$9-B23-1),""),""),"")</f>
        <v>10</v>
      </c>
      <c r="C24" s="28">
        <f t="shared" si="0"/>
        <v>43490</v>
      </c>
      <c r="D24" s="29">
        <f>IFERROR(IF(B24&lt;=$B$9,IF(H23&lt;$B$10,H23*(1+$B$8),$B$10),""),"")</f>
        <v>6173.3343054705283</v>
      </c>
      <c r="E24" s="20"/>
      <c r="F24" s="29">
        <f>IFERROR(H23*B$8,"")</f>
        <v>2048.6491387204755</v>
      </c>
      <c r="G24" s="29">
        <f>IFERROR(D24-F24+E24,"")</f>
        <v>4124.6851667500523</v>
      </c>
      <c r="H24" s="27">
        <f>IFERROR(+H23-G24,"")</f>
        <v>200740.22870529749</v>
      </c>
    </row>
    <row r="25" spans="2:18">
      <c r="B25" s="20">
        <f>IFERROR(IF(H24&gt;0,IF($B$9&gt;=1,$B$9-($B$9-B24-1),""),""),"")</f>
        <v>11</v>
      </c>
      <c r="C25" s="28">
        <f t="shared" si="0"/>
        <v>43521</v>
      </c>
      <c r="D25" s="29">
        <f>IFERROR(IF(B25&lt;=$B$9,IF(H24&lt;$B$10,H24*(1+$B$8),$B$10),""),"")</f>
        <v>6173.3343054705283</v>
      </c>
      <c r="E25" s="20"/>
      <c r="F25" s="29">
        <f>IFERROR(H24*B$8,"")</f>
        <v>2007.402287052975</v>
      </c>
      <c r="G25" s="29">
        <f>IFERROR(D25-F25+E25,"")</f>
        <v>4165.9320184175531</v>
      </c>
      <c r="H25" s="27">
        <f>IFERROR(+H24-G25,"")</f>
        <v>196574.29668687994</v>
      </c>
    </row>
    <row r="26" spans="2:18">
      <c r="B26" s="20">
        <f>IFERROR(IF(H25&gt;0,IF($B$9&gt;=1,$B$9-($B$9-B25-1),""),""),"")</f>
        <v>12</v>
      </c>
      <c r="C26" s="28">
        <f t="shared" si="0"/>
        <v>43549</v>
      </c>
      <c r="D26" s="29">
        <f>IFERROR(IF(B26&lt;=$B$9,IF(H25&lt;$B$10,H25*(1+$B$8),$B$10),""),"")</f>
        <v>6173.3343054705283</v>
      </c>
      <c r="E26" s="20"/>
      <c r="F26" s="29">
        <f>IFERROR(H25*B$8,"")</f>
        <v>1965.7429668687994</v>
      </c>
      <c r="G26" s="29">
        <f>IFERROR(D26-F26+E26,"")</f>
        <v>4207.5913386017291</v>
      </c>
      <c r="H26" s="27">
        <f>IFERROR(+H25-G26,"")</f>
        <v>192366.70534827822</v>
      </c>
    </row>
    <row r="27" spans="2:18">
      <c r="B27" s="20">
        <f>IFERROR(IF(H26&gt;0,IF($B$9&gt;=1,$B$9-($B$9-B26-1),""),""),"")</f>
        <v>13</v>
      </c>
      <c r="C27" s="28">
        <f t="shared" si="0"/>
        <v>43580</v>
      </c>
      <c r="D27" s="29">
        <f>IFERROR(IF(B27&lt;=$B$9,IF(H26&lt;$B$10,H26*(1+$B$8),$B$10),""),"")</f>
        <v>6173.3343054705283</v>
      </c>
      <c r="E27" s="20"/>
      <c r="F27" s="29">
        <f>IFERROR(H26*B$8,"")</f>
        <v>1923.6670534827822</v>
      </c>
      <c r="G27" s="29">
        <f>IFERROR(D27-F27+E27,"")</f>
        <v>4249.6672519877466</v>
      </c>
      <c r="H27" s="27">
        <f>IFERROR(+H26-G27,"")</f>
        <v>188117.03809629049</v>
      </c>
    </row>
    <row r="28" spans="2:18">
      <c r="B28" s="20">
        <f>IFERROR(IF(H27&gt;0,IF($B$9&gt;=1,$B$9-($B$9-B27-1),""),""),"")</f>
        <v>14</v>
      </c>
      <c r="C28" s="28">
        <f t="shared" si="0"/>
        <v>43610</v>
      </c>
      <c r="D28" s="29">
        <f>IFERROR(IF(B28&lt;=$B$9,IF(H27&lt;$B$10,H27*(1+$B$8),$B$10),""),"")</f>
        <v>6173.3343054705283</v>
      </c>
      <c r="E28" s="20"/>
      <c r="F28" s="29">
        <f>IFERROR(H27*B$8,"")</f>
        <v>1881.170380962905</v>
      </c>
      <c r="G28" s="29">
        <f>IFERROR(D28-F28+E28,"")</f>
        <v>4292.1639245076231</v>
      </c>
      <c r="H28" s="27">
        <f>IFERROR(+H27-G28,"")</f>
        <v>183824.87417178287</v>
      </c>
    </row>
    <row r="29" spans="2:18">
      <c r="B29" s="20">
        <f>IFERROR(IF(H28&gt;0,IF($B$9&gt;=1,$B$9-($B$9-B28-1),""),""),"")</f>
        <v>15</v>
      </c>
      <c r="C29" s="28">
        <f t="shared" si="0"/>
        <v>43641</v>
      </c>
      <c r="D29" s="29">
        <f>IFERROR(IF(B29&lt;=$B$9,IF(H28&lt;$B$10,H28*(1+$B$8),$B$10),""),"")</f>
        <v>6173.3343054705283</v>
      </c>
      <c r="E29" s="20"/>
      <c r="F29" s="29">
        <f>IFERROR(H28*B$8,"")</f>
        <v>1838.2487417178288</v>
      </c>
      <c r="G29" s="29">
        <f>IFERROR(D29-F29+E29,"")</f>
        <v>4335.0855637526993</v>
      </c>
      <c r="H29" s="27">
        <f>IFERROR(+H28-G29,"")</f>
        <v>179489.78860803015</v>
      </c>
    </row>
    <row r="30" spans="2:18">
      <c r="B30" s="20">
        <f>IFERROR(IF(H29&gt;0,IF($B$9&gt;=1,$B$9-($B$9-B29-1),""),""),"")</f>
        <v>16</v>
      </c>
      <c r="C30" s="28">
        <f t="shared" si="0"/>
        <v>43671</v>
      </c>
      <c r="D30" s="29">
        <f>IFERROR(IF(B30&lt;=$B$9,IF(H29&lt;$B$10,H29*(1+$B$8),$B$10),""),"")</f>
        <v>6173.3343054705283</v>
      </c>
      <c r="E30" s="20"/>
      <c r="F30" s="29">
        <f>IFERROR(H29*B$8,"")</f>
        <v>1794.8978860803015</v>
      </c>
      <c r="G30" s="29">
        <f>IFERROR(D30-F30+E30,"")</f>
        <v>4378.4364193902265</v>
      </c>
      <c r="H30" s="27">
        <f>IFERROR(+H29-G30,"")</f>
        <v>175111.35218863992</v>
      </c>
    </row>
    <row r="31" spans="2:18">
      <c r="B31" s="20">
        <f>IFERROR(IF(H30&gt;0,IF($B$9&gt;=1,$B$9-($B$9-B30-1),""),""),"")</f>
        <v>17</v>
      </c>
      <c r="C31" s="28">
        <f t="shared" si="0"/>
        <v>43702</v>
      </c>
      <c r="D31" s="29">
        <f>IFERROR(IF(B31&lt;=$B$9,IF(H30&lt;$B$10,H30*(1+$B$8),$B$10),""),"")</f>
        <v>6173.3343054705283</v>
      </c>
      <c r="E31" s="20"/>
      <c r="F31" s="29">
        <f>IFERROR(H30*B$8,"")</f>
        <v>1751.1135218863992</v>
      </c>
      <c r="G31" s="29">
        <f>IFERROR(D31-F31+E31,"")</f>
        <v>4422.2207835841291</v>
      </c>
      <c r="H31" s="27">
        <f>IFERROR(+H30-G31,"")</f>
        <v>170689.13140505578</v>
      </c>
    </row>
    <row r="32" spans="2:18">
      <c r="B32" s="20">
        <f>IFERROR(IF(H31&gt;0,IF($B$9&gt;=1,$B$9-($B$9-B31-1),""),""),"")</f>
        <v>18</v>
      </c>
      <c r="C32" s="28">
        <f t="shared" si="0"/>
        <v>43733</v>
      </c>
      <c r="D32" s="29">
        <f>IFERROR(IF(B32&lt;=$B$9,IF(H31&lt;$B$10,H31*(1+$B$8),$B$10),""),"")</f>
        <v>6173.3343054705283</v>
      </c>
      <c r="E32" s="20"/>
      <c r="F32" s="29">
        <f>IFERROR(H31*B$8,"")</f>
        <v>1706.8913140505579</v>
      </c>
      <c r="G32" s="29">
        <f>IFERROR(D32-F32+E32,"")</f>
        <v>4466.44299141997</v>
      </c>
      <c r="H32" s="27">
        <f>IFERROR(+H31-G32,"")</f>
        <v>166222.68841363583</v>
      </c>
    </row>
    <row r="33" spans="1:8">
      <c r="B33" s="20">
        <f>IFERROR(IF(H32&gt;0,IF($B$9&gt;=1,$B$9-($B$9-B32-1),""),""),"")</f>
        <v>19</v>
      </c>
      <c r="C33" s="28">
        <f t="shared" si="0"/>
        <v>43763</v>
      </c>
      <c r="D33" s="29">
        <f>IFERROR(IF(B33&lt;=$B$9,IF(H32&lt;$B$10,H32*(1+$B$8),$B$10),""),"")</f>
        <v>6173.3343054705283</v>
      </c>
      <c r="E33" s="20"/>
      <c r="F33" s="29">
        <f>IFERROR(H32*B$8,"")</f>
        <v>1662.2268841363584</v>
      </c>
      <c r="G33" s="29">
        <f>IFERROR(D33-F33+E33,"")</f>
        <v>4511.1074213341699</v>
      </c>
      <c r="H33" s="27">
        <f>IFERROR(+H32-G33,"")</f>
        <v>161711.58099230166</v>
      </c>
    </row>
    <row r="34" spans="1:8">
      <c r="B34" s="20">
        <f>IFERROR(IF(H33&gt;0,IF($B$9&gt;=1,$B$9-($B$9-B33-1),""),""),"")</f>
        <v>20</v>
      </c>
      <c r="C34" s="28">
        <f t="shared" si="0"/>
        <v>43794</v>
      </c>
      <c r="D34" s="29">
        <f>IFERROR(IF(B34&lt;=$B$9,IF(H33&lt;$B$10,H33*(1+$B$8),$B$10),""),"")</f>
        <v>6173.3343054705283</v>
      </c>
      <c r="E34" s="20"/>
      <c r="F34" s="29">
        <f>IFERROR(H33*B$8,"")</f>
        <v>1617.1158099230167</v>
      </c>
      <c r="G34" s="29">
        <f>IFERROR(D34-F34+E34,"")</f>
        <v>4556.2184955475113</v>
      </c>
      <c r="H34" s="27">
        <f>IFERROR(+H33-G34,"")</f>
        <v>157155.36249675415</v>
      </c>
    </row>
    <row r="35" spans="1:8" s="39" customFormat="1" ht="15">
      <c r="A35" s="35"/>
      <c r="B35" s="36">
        <f>IFERROR(IF(H34&gt;0,IF($B$9&gt;=1,$B$9-($B$9-B34-1),""),""),"")</f>
        <v>21</v>
      </c>
      <c r="C35" s="28">
        <f t="shared" si="0"/>
        <v>43824</v>
      </c>
      <c r="D35" s="37">
        <f>IFERROR(IF(B35&lt;=$B$9,IF(H34&lt;$B$10,H34*(1+$B$8),$B$10),""),"")</f>
        <v>6173.3343054705283</v>
      </c>
      <c r="E35" s="36"/>
      <c r="F35" s="37">
        <f>IFERROR(H34*B$8,"")</f>
        <v>1571.5536249675415</v>
      </c>
      <c r="G35" s="37">
        <f>IFERROR(D35-F35+E35,"")</f>
        <v>4601.7806805029868</v>
      </c>
      <c r="H35" s="38">
        <f>IFERROR(+H34-G35,"")</f>
        <v>152553.58181625116</v>
      </c>
    </row>
    <row r="36" spans="1:8" s="39" customFormat="1" ht="15">
      <c r="A36" s="35"/>
      <c r="B36" s="36">
        <f>IFERROR(IF(H35&gt;0,IF($B$9&gt;=1,$B$9-($B$9-B35-1),""),""),"")</f>
        <v>22</v>
      </c>
      <c r="C36" s="28">
        <f t="shared" si="0"/>
        <v>43855</v>
      </c>
      <c r="D36" s="37">
        <f>IFERROR(IF(B36&lt;=$B$9,IF(H35&lt;$B$10,H35*(1+$B$8),$B$10),""),"")</f>
        <v>6173.3343054705283</v>
      </c>
      <c r="E36" s="36"/>
      <c r="F36" s="37">
        <f>IFERROR(H35*B$8,"")</f>
        <v>1525.5358181625115</v>
      </c>
      <c r="G36" s="37">
        <f>IFERROR(D36-F36+E36,"")</f>
        <v>4647.7984873080168</v>
      </c>
      <c r="H36" s="38">
        <f>IFERROR(+H35-G36,"")</f>
        <v>147905.78332894313</v>
      </c>
    </row>
    <row r="37" spans="1:8" s="39" customFormat="1" ht="15">
      <c r="A37" s="35"/>
      <c r="B37" s="36">
        <f>IFERROR(IF(H36&gt;0,IF($B$9&gt;=1,$B$9-($B$9-B36-1),""),""),"")</f>
        <v>23</v>
      </c>
      <c r="C37" s="28">
        <f t="shared" si="0"/>
        <v>43886</v>
      </c>
      <c r="D37" s="37">
        <f>IFERROR(IF(B37&lt;=$B$9,IF(H36&lt;$B$10,H36*(1+$B$8),$B$10),""),"")</f>
        <v>6173.3343054705283</v>
      </c>
      <c r="E37" s="36"/>
      <c r="F37" s="37">
        <f>IFERROR(H36*B$8,"")</f>
        <v>1479.0578332894313</v>
      </c>
      <c r="G37" s="37">
        <f>IFERROR(D37-F37+E37,"")</f>
        <v>4694.2764721810972</v>
      </c>
      <c r="H37" s="38">
        <f>IFERROR(+H36-G37,"")</f>
        <v>143211.50685676202</v>
      </c>
    </row>
    <row r="38" spans="1:8" s="39" customFormat="1" ht="15">
      <c r="A38" s="35"/>
      <c r="B38" s="36">
        <f>IFERROR(IF(H37&gt;0,IF($B$9&gt;=1,$B$9-($B$9-B37-1),""),""),"")</f>
        <v>24</v>
      </c>
      <c r="C38" s="28">
        <f t="shared" si="0"/>
        <v>43915</v>
      </c>
      <c r="D38" s="37">
        <f>IFERROR(IF(B38&lt;=$B$9,IF(H37&lt;$B$10,H37*(1+$B$8),$B$10),""),"")</f>
        <v>6173.3343054705283</v>
      </c>
      <c r="E38" s="36"/>
      <c r="F38" s="37">
        <f>IFERROR(H37*B$8,"")</f>
        <v>1432.1150685676203</v>
      </c>
      <c r="G38" s="37">
        <f>IFERROR(D38-F38+E38,"")</f>
        <v>4741.2192369029081</v>
      </c>
      <c r="H38" s="38">
        <f>IFERROR(+H37-G38,"")</f>
        <v>138470.2876198591</v>
      </c>
    </row>
    <row r="39" spans="1:8" s="39" customFormat="1" ht="15">
      <c r="A39" s="35"/>
      <c r="B39" s="36">
        <f>IFERROR(IF(H38&gt;0,IF($B$9&gt;=1,$B$9-($B$9-B38-1),""),""),"")</f>
        <v>25</v>
      </c>
      <c r="C39" s="28">
        <f t="shared" si="0"/>
        <v>43946</v>
      </c>
      <c r="D39" s="37">
        <f>IFERROR(IF(B39&lt;=$B$9,IF(H38&lt;$B$10,H38*(1+$B$8),$B$10),""),"")</f>
        <v>6173.3343054705283</v>
      </c>
      <c r="E39" s="36"/>
      <c r="F39" s="37">
        <f>IFERROR(H38*B$8,"")</f>
        <v>1384.702876198591</v>
      </c>
      <c r="G39" s="37">
        <f>IFERROR(D39-F39+E39,"")</f>
        <v>4788.6314292719371</v>
      </c>
      <c r="H39" s="38">
        <f>IFERROR(+H38-G39,"")</f>
        <v>133681.65619058715</v>
      </c>
    </row>
    <row r="40" spans="1:8" s="39" customFormat="1" ht="15">
      <c r="A40" s="35"/>
      <c r="B40" s="36">
        <f>IFERROR(IF(H39&gt;0,IF($B$9&gt;=1,$B$9-($B$9-B39-1),""),""),"")</f>
        <v>26</v>
      </c>
      <c r="C40" s="28">
        <f t="shared" si="0"/>
        <v>43976</v>
      </c>
      <c r="D40" s="37">
        <f>IFERROR(IF(B40&lt;=$B$9,IF(H39&lt;$B$10,H39*(1+$B$8),$B$10),""),"")</f>
        <v>6173.3343054705283</v>
      </c>
      <c r="E40" s="36"/>
      <c r="F40" s="37">
        <f>IFERROR(H39*B$8,"")</f>
        <v>1336.8165619058716</v>
      </c>
      <c r="G40" s="37">
        <f>IFERROR(D40-F40+E40,"")</f>
        <v>4836.5177435646565</v>
      </c>
      <c r="H40" s="38">
        <f>IFERROR(+H39-G40,"")</f>
        <v>128845.13844702249</v>
      </c>
    </row>
    <row r="41" spans="1:8" s="39" customFormat="1" ht="15">
      <c r="A41" s="35"/>
      <c r="B41" s="36">
        <f>IFERROR(IF(H40&gt;0,IF($B$9&gt;=1,$B$9-($B$9-B40-1),""),""),"")</f>
        <v>27</v>
      </c>
      <c r="C41" s="28">
        <f t="shared" si="0"/>
        <v>44007</v>
      </c>
      <c r="D41" s="37">
        <f>IFERROR(IF(B41&lt;=$B$9,IF(H40&lt;$B$10,H40*(1+$B$8),$B$10),""),"")</f>
        <v>6173.3343054705283</v>
      </c>
      <c r="E41" s="36"/>
      <c r="F41" s="37">
        <f>IFERROR(H40*B$8,"")</f>
        <v>1288.4513844702249</v>
      </c>
      <c r="G41" s="37">
        <f>IFERROR(D41-F41+E41,"")</f>
        <v>4884.8829210003032</v>
      </c>
      <c r="H41" s="38">
        <f>IFERROR(+H40-G41,"")</f>
        <v>123960.25552602219</v>
      </c>
    </row>
    <row r="42" spans="1:8" s="39" customFormat="1" ht="15">
      <c r="A42" s="35"/>
      <c r="B42" s="36">
        <f>IFERROR(IF(H41&gt;0,IF($B$9&gt;=1,$B$9-($B$9-B41-1),""),""),"")</f>
        <v>28</v>
      </c>
      <c r="C42" s="28">
        <f t="shared" si="0"/>
        <v>44037</v>
      </c>
      <c r="D42" s="37">
        <f>IFERROR(IF(B42&lt;=$B$9,IF(H41&lt;$B$10,H41*(1+$B$8),$B$10),""),"")</f>
        <v>6173.3343054705283</v>
      </c>
      <c r="E42" s="36"/>
      <c r="F42" s="37">
        <f>IFERROR(H41*B$8,"")</f>
        <v>1239.6025552602218</v>
      </c>
      <c r="G42" s="37">
        <f>IFERROR(D42-F42+E42,"")</f>
        <v>4933.7317502103069</v>
      </c>
      <c r="H42" s="38">
        <f>IFERROR(+H41-G42,"")</f>
        <v>119026.52377581187</v>
      </c>
    </row>
    <row r="43" spans="1:8" s="39" customFormat="1" ht="15">
      <c r="A43" s="35"/>
      <c r="B43" s="36">
        <f>IFERROR(IF(H42&gt;0,IF($B$9&gt;=1,$B$9-($B$9-B42-1),""),""),"")</f>
        <v>29</v>
      </c>
      <c r="C43" s="28">
        <f t="shared" si="0"/>
        <v>44068</v>
      </c>
      <c r="D43" s="37">
        <f>IFERROR(IF(B43&lt;=$B$9,IF(H42&lt;$B$10,H42*(1+$B$8),$B$10),""),"")</f>
        <v>6173.3343054705283</v>
      </c>
      <c r="E43" s="36"/>
      <c r="F43" s="37">
        <f>IFERROR(H42*B$8,"")</f>
        <v>1190.2652377581187</v>
      </c>
      <c r="G43" s="37">
        <f>IFERROR(D43-F43+E43,"")</f>
        <v>4983.0690677124094</v>
      </c>
      <c r="H43" s="38">
        <f>IFERROR(+H42-G43,"")</f>
        <v>114043.45470809947</v>
      </c>
    </row>
    <row r="44" spans="1:8" s="39" customFormat="1" ht="15">
      <c r="A44" s="35"/>
      <c r="B44" s="36">
        <f>IFERROR(IF(H43&gt;0,IF($B$9&gt;=1,$B$9-($B$9-B43-1),""),""),"")</f>
        <v>30</v>
      </c>
      <c r="C44" s="28">
        <f t="shared" si="0"/>
        <v>44099</v>
      </c>
      <c r="D44" s="37">
        <f>IFERROR(IF(B44&lt;=$B$9,IF(H43&lt;$B$10,H43*(1+$B$8),$B$10),""),"")</f>
        <v>6173.3343054705283</v>
      </c>
      <c r="E44" s="36"/>
      <c r="F44" s="37">
        <f>IFERROR(H43*B$8,"")</f>
        <v>1140.4345470809947</v>
      </c>
      <c r="G44" s="37">
        <f>IFERROR(D44-F44+E44,"")</f>
        <v>5032.8997583895334</v>
      </c>
      <c r="H44" s="38">
        <f>IFERROR(+H43-G44,"")</f>
        <v>109010.55494970993</v>
      </c>
    </row>
    <row r="45" spans="1:8" s="39" customFormat="1" ht="15">
      <c r="A45" s="35"/>
      <c r="B45" s="36">
        <f>IFERROR(IF(H44&gt;0,IF($B$9&gt;=1,$B$9-($B$9-B44-1),""),""),"")</f>
        <v>31</v>
      </c>
      <c r="C45" s="28">
        <f t="shared" si="0"/>
        <v>44129</v>
      </c>
      <c r="D45" s="37">
        <f>IFERROR(IF(B45&lt;=$B$9,IF(H44&lt;$B$10,H44*(1+$B$8),$B$10),""),"")</f>
        <v>6173.3343054705283</v>
      </c>
      <c r="E45" s="36"/>
      <c r="F45" s="37">
        <f>IFERROR(H44*B$8,"")</f>
        <v>1090.1055494970992</v>
      </c>
      <c r="G45" s="37">
        <f>IFERROR(D45-F45+E45,"")</f>
        <v>5083.2287559734286</v>
      </c>
      <c r="H45" s="38">
        <f>IFERROR(+H44-G45,"")</f>
        <v>103927.3261937365</v>
      </c>
    </row>
    <row r="46" spans="1:8" s="39" customFormat="1" ht="15">
      <c r="A46" s="35"/>
      <c r="B46" s="36">
        <f>IFERROR(IF(H45&gt;0,IF($B$9&gt;=1,$B$9-($B$9-B45-1),""),""),"")</f>
        <v>32</v>
      </c>
      <c r="C46" s="28">
        <f t="shared" si="0"/>
        <v>44160</v>
      </c>
      <c r="D46" s="37">
        <f>IFERROR(IF(B46&lt;=$B$9,IF(H45&lt;$B$10,H45*(1+$B$8),$B$10),""),"")</f>
        <v>6173.3343054705283</v>
      </c>
      <c r="E46" s="36"/>
      <c r="F46" s="37">
        <f>IFERROR(H45*B$8,"")</f>
        <v>1039.2732619373651</v>
      </c>
      <c r="G46" s="37">
        <f>IFERROR(D46-F46+E46,"")</f>
        <v>5134.0610435331637</v>
      </c>
      <c r="H46" s="38">
        <f>IFERROR(+H45-G46,"")</f>
        <v>98793.26515020334</v>
      </c>
    </row>
    <row r="47" spans="1:8" s="39" customFormat="1" ht="15">
      <c r="A47" s="35"/>
      <c r="B47" s="36">
        <f>IFERROR(IF(H46&gt;0,IF($B$9&gt;=1,$B$9-($B$9-B46-1),""),""),"")</f>
        <v>33</v>
      </c>
      <c r="C47" s="28">
        <f t="shared" si="0"/>
        <v>44190</v>
      </c>
      <c r="D47" s="37">
        <f>IFERROR(IF(B47&lt;=$B$9,IF(H46&lt;$B$10,H46*(1+$B$8),$B$10),""),"")</f>
        <v>6173.3343054705283</v>
      </c>
      <c r="E47" s="36"/>
      <c r="F47" s="37">
        <f>IFERROR(H46*B$8,"")</f>
        <v>987.93265150203342</v>
      </c>
      <c r="G47" s="37">
        <f>IFERROR(D47-F47+E47,"")</f>
        <v>5185.4016539684944</v>
      </c>
      <c r="H47" s="38">
        <f>IFERROR(+H46-G47,"")</f>
        <v>93607.863496234844</v>
      </c>
    </row>
    <row r="48" spans="1:8" s="39" customFormat="1" ht="15">
      <c r="A48" s="35"/>
      <c r="B48" s="36">
        <f>IFERROR(IF(H47&gt;0,IF($B$9&gt;=1,$B$9-($B$9-B47-1),""),""),"")</f>
        <v>34</v>
      </c>
      <c r="C48" s="28">
        <f t="shared" si="0"/>
        <v>44221</v>
      </c>
      <c r="D48" s="37">
        <f>IFERROR(IF(B48&lt;=$B$9,IF(H47&lt;$B$10,H47*(1+$B$8),$B$10),""),"")</f>
        <v>6173.3343054705283</v>
      </c>
      <c r="E48" s="36"/>
      <c r="F48" s="37">
        <f>IFERROR(H47*B$8,"")</f>
        <v>936.07863496234847</v>
      </c>
      <c r="G48" s="37">
        <f>IFERROR(D48-F48+E48,"")</f>
        <v>5237.2556705081797</v>
      </c>
      <c r="H48" s="38">
        <f>IFERROR(+H47-G48,"")</f>
        <v>88370.607825726664</v>
      </c>
    </row>
    <row r="49" spans="1:8" s="39" customFormat="1" ht="15">
      <c r="A49" s="35"/>
      <c r="B49" s="36">
        <f>IFERROR(IF(H48&gt;0,IF($B$9&gt;=1,$B$9-($B$9-B48-1),""),""),"")</f>
        <v>35</v>
      </c>
      <c r="C49" s="28">
        <f t="shared" si="0"/>
        <v>44252</v>
      </c>
      <c r="D49" s="37">
        <f>IFERROR(IF(B49&lt;=$B$9,IF(H48&lt;$B$10,H48*(1+$B$8),$B$10),""),"")</f>
        <v>6173.3343054705283</v>
      </c>
      <c r="E49" s="36"/>
      <c r="F49" s="37">
        <f>IFERROR(H48*B$8,"")</f>
        <v>883.70607825726665</v>
      </c>
      <c r="G49" s="37">
        <f>IFERROR(D49-F49+E49,"")</f>
        <v>5289.6282272132612</v>
      </c>
      <c r="H49" s="38">
        <f>IFERROR(+H48-G49,"")</f>
        <v>83080.979598513397</v>
      </c>
    </row>
    <row r="50" spans="1:8" s="39" customFormat="1" ht="15">
      <c r="A50" s="35"/>
      <c r="B50" s="36">
        <f>IFERROR(IF(H49&gt;0,IF($B$9&gt;=1,$B$9-($B$9-B49-1),""),""),"")</f>
        <v>36</v>
      </c>
      <c r="C50" s="28">
        <f t="shared" si="0"/>
        <v>44280</v>
      </c>
      <c r="D50" s="37">
        <f>IFERROR(IF(B50&lt;=$B$9,IF(H49&lt;$B$10,H49*(1+$B$8),$B$10),""),"")</f>
        <v>6173.3343054705283</v>
      </c>
      <c r="E50" s="36"/>
      <c r="F50" s="37">
        <f>IFERROR(H49*B$8,"")</f>
        <v>830.80979598513397</v>
      </c>
      <c r="G50" s="37">
        <f>IFERROR(D50-F50+E50,"")</f>
        <v>5342.5245094853944</v>
      </c>
      <c r="H50" s="38">
        <f>IFERROR(+H49-G50,"")</f>
        <v>77738.455089028008</v>
      </c>
    </row>
    <row r="51" spans="1:8" s="39" customFormat="1" ht="15">
      <c r="A51" s="35"/>
      <c r="B51" s="36">
        <f>IFERROR(IF(H50&gt;0,IF($B$9&gt;=1,$B$9-($B$9-B50-1),""),""),"")</f>
        <v>37</v>
      </c>
      <c r="C51" s="28">
        <f t="shared" si="0"/>
        <v>44311</v>
      </c>
      <c r="D51" s="37">
        <f>IFERROR(IF(B51&lt;=$B$9,IF(H50&lt;$B$10,H50*(1+$B$8),$B$10),""),"")</f>
        <v>6173.3343054705283</v>
      </c>
      <c r="E51" s="36"/>
      <c r="F51" s="37">
        <f>IFERROR(H50*B$8,"")</f>
        <v>777.38455089028014</v>
      </c>
      <c r="G51" s="37">
        <f>IFERROR(D51-F51+E51,"")</f>
        <v>5395.9497545802478</v>
      </c>
      <c r="H51" s="38">
        <f>IFERROR(+H50-G51,"")</f>
        <v>72342.505334447764</v>
      </c>
    </row>
    <row r="52" spans="1:8" s="39" customFormat="1" ht="15">
      <c r="A52" s="35"/>
      <c r="B52" s="36">
        <f>IFERROR(IF(H51&gt;0,IF($B$9&gt;=1,$B$9-($B$9-B51-1),""),""),"")</f>
        <v>38</v>
      </c>
      <c r="C52" s="28">
        <f t="shared" si="0"/>
        <v>44341</v>
      </c>
      <c r="D52" s="37">
        <f>IFERROR(IF(B52&lt;=$B$9,IF(H51&lt;$B$10,H51*(1+$B$8),$B$10),""),"")</f>
        <v>6173.3343054705283</v>
      </c>
      <c r="E52" s="36"/>
      <c r="F52" s="37">
        <f>IFERROR(H51*B$8,"")</f>
        <v>723.42505334447765</v>
      </c>
      <c r="G52" s="37">
        <f>IFERROR(D52-F52+E52,"")</f>
        <v>5449.9092521260509</v>
      </c>
      <c r="H52" s="38">
        <f>IFERROR(+H51-G52,"")</f>
        <v>66892.596082321717</v>
      </c>
    </row>
    <row r="53" spans="1:8" s="39" customFormat="1" ht="15">
      <c r="A53" s="35"/>
      <c r="B53" s="36">
        <f>IFERROR(IF(H52&gt;0,IF($B$9&gt;=1,$B$9-($B$9-B52-1),""),""),"")</f>
        <v>39</v>
      </c>
      <c r="C53" s="28">
        <f t="shared" si="0"/>
        <v>44372</v>
      </c>
      <c r="D53" s="37">
        <f>IFERROR(IF(B53&lt;=$B$9,IF(H52&lt;$B$10,H52*(1+$B$8),$B$10),""),"")</f>
        <v>6173.3343054705283</v>
      </c>
      <c r="E53" s="36"/>
      <c r="F53" s="37">
        <f>IFERROR(H52*B$8,"")</f>
        <v>668.92596082321722</v>
      </c>
      <c r="G53" s="37">
        <f>IFERROR(D53-F53+E53,"")</f>
        <v>5504.4083446473114</v>
      </c>
      <c r="H53" s="38">
        <f>IFERROR(+H52-G53,"")</f>
        <v>61388.187737674409</v>
      </c>
    </row>
    <row r="54" spans="1:8" s="39" customFormat="1" ht="15">
      <c r="A54" s="35"/>
      <c r="B54" s="36">
        <f>IFERROR(IF(H53&gt;0,IF($B$9&gt;=1,$B$9-($B$9-B53-1),""),""),"")</f>
        <v>40</v>
      </c>
      <c r="C54" s="28">
        <f t="shared" si="0"/>
        <v>44402</v>
      </c>
      <c r="D54" s="37">
        <f>IFERROR(IF(B54&lt;=$B$9,IF(H53&lt;$B$10,H53*(1+$B$8),$B$10),""),"")</f>
        <v>6173.3343054705283</v>
      </c>
      <c r="E54" s="36"/>
      <c r="F54" s="37">
        <f>IFERROR(H53*B$8,"")</f>
        <v>613.88187737674411</v>
      </c>
      <c r="G54" s="37">
        <f>IFERROR(D54-F54+E54,"")</f>
        <v>5559.452428093784</v>
      </c>
      <c r="H54" s="38">
        <f>IFERROR(+H53-G54,"")</f>
        <v>55828.735309580625</v>
      </c>
    </row>
    <row r="55" spans="1:8" s="39" customFormat="1" ht="15">
      <c r="A55" s="35"/>
      <c r="B55" s="36">
        <f>IFERROR(IF(H54&gt;0,IF($B$9&gt;=1,$B$9-($B$9-B54-1),""),""),"")</f>
        <v>41</v>
      </c>
      <c r="C55" s="28">
        <f t="shared" si="0"/>
        <v>44433</v>
      </c>
      <c r="D55" s="37">
        <f>IFERROR(IF(B55&lt;=$B$9,IF(H54&lt;$B$10,H54*(1+$B$8),$B$10),""),"")</f>
        <v>6173.3343054705283</v>
      </c>
      <c r="E55" s="36"/>
      <c r="F55" s="37">
        <f>IFERROR(H54*B$8,"")</f>
        <v>558.28735309580622</v>
      </c>
      <c r="G55" s="37">
        <f>IFERROR(D55-F55+E55,"")</f>
        <v>5615.0469523747224</v>
      </c>
      <c r="H55" s="38">
        <f>IFERROR(+H54-G55,"")</f>
        <v>50213.688357205901</v>
      </c>
    </row>
    <row r="56" spans="1:8" s="39" customFormat="1" ht="15">
      <c r="A56" s="35"/>
      <c r="B56" s="36">
        <f>IFERROR(IF(H55&gt;0,IF($B$9&gt;=1,$B$9-($B$9-B55-1),""),""),"")</f>
        <v>42</v>
      </c>
      <c r="C56" s="28">
        <f t="shared" si="0"/>
        <v>44464</v>
      </c>
      <c r="D56" s="37">
        <f>IFERROR(IF(B56&lt;=$B$9,IF(H55&lt;$B$10,H55*(1+$B$8),$B$10),""),"")</f>
        <v>6173.3343054705283</v>
      </c>
      <c r="E56" s="36"/>
      <c r="F56" s="37">
        <f>IFERROR(H55*B$8,"")</f>
        <v>502.13688357205905</v>
      </c>
      <c r="G56" s="37">
        <f>IFERROR(D56-F56+E56,"")</f>
        <v>5671.1974218984697</v>
      </c>
      <c r="H56" s="38">
        <f>IFERROR(+H55-G56,"")</f>
        <v>44542.490935307433</v>
      </c>
    </row>
    <row r="57" spans="1:8" s="39" customFormat="1" ht="15">
      <c r="A57" s="35"/>
      <c r="B57" s="36">
        <f>IFERROR(IF(H56&gt;0,IF($B$9&gt;=1,$B$9-($B$9-B56-1),""),""),"")</f>
        <v>43</v>
      </c>
      <c r="C57" s="28">
        <f t="shared" si="0"/>
        <v>44494</v>
      </c>
      <c r="D57" s="37">
        <f>IFERROR(IF(B57&lt;=$B$9,IF(H56&lt;$B$10,H56*(1+$B$8),$B$10),""),"")</f>
        <v>6173.3343054705283</v>
      </c>
      <c r="E57" s="36"/>
      <c r="F57" s="37">
        <f>IFERROR(H56*B$8,"")</f>
        <v>445.42490935307433</v>
      </c>
      <c r="G57" s="37">
        <f>IFERROR(D57-F57+E57,"")</f>
        <v>5727.909396117454</v>
      </c>
      <c r="H57" s="38">
        <f>IFERROR(+H56-G57,"")</f>
        <v>38814.581539189981</v>
      </c>
    </row>
    <row r="58" spans="1:8" s="39" customFormat="1" ht="15">
      <c r="A58" s="35"/>
      <c r="B58" s="36">
        <f>IFERROR(IF(H57&gt;0,IF($B$9&gt;=1,$B$9-($B$9-B57-1),""),""),"")</f>
        <v>44</v>
      </c>
      <c r="C58" s="28">
        <f t="shared" si="0"/>
        <v>44525</v>
      </c>
      <c r="D58" s="37">
        <f>IFERROR(IF(B58&lt;=$B$9,IF(H57&lt;$B$10,H57*(1+$B$8),$B$10),""),"")</f>
        <v>6173.3343054705283</v>
      </c>
      <c r="E58" s="36"/>
      <c r="F58" s="37">
        <f>IFERROR(H57*B$8,"")</f>
        <v>388.14581539189982</v>
      </c>
      <c r="G58" s="37">
        <f>IFERROR(D58-F58+E58,"")</f>
        <v>5785.1884900786281</v>
      </c>
      <c r="H58" s="38">
        <f>IFERROR(+H57-G58,"")</f>
        <v>33029.393049111357</v>
      </c>
    </row>
    <row r="59" spans="1:8" s="39" customFormat="1" ht="15">
      <c r="A59" s="35"/>
      <c r="B59" s="36">
        <f>IFERROR(IF(H58&gt;0,IF($B$9&gt;=1,$B$9-($B$9-B58-1),""),""),"")</f>
        <v>45</v>
      </c>
      <c r="C59" s="28">
        <f t="shared" si="0"/>
        <v>44555</v>
      </c>
      <c r="D59" s="37">
        <f>IFERROR(IF(B59&lt;=$B$9,IF(H58&lt;$B$10,H58*(1+$B$8),$B$10),""),"")</f>
        <v>6173.3343054705283</v>
      </c>
      <c r="E59" s="36"/>
      <c r="F59" s="37">
        <f>IFERROR(H58*B$8,"")</f>
        <v>330.2939304911136</v>
      </c>
      <c r="G59" s="37">
        <f>IFERROR(D59-F59+E59,"")</f>
        <v>5843.040374979415</v>
      </c>
      <c r="H59" s="38">
        <f>IFERROR(+H58-G59,"")</f>
        <v>27186.352674131944</v>
      </c>
    </row>
    <row r="60" spans="1:8" s="39" customFormat="1" ht="15">
      <c r="A60" s="35"/>
      <c r="B60" s="36">
        <f>IFERROR(IF(H59&gt;0,IF($B$9&gt;=1,$B$9-($B$9-B59-1),""),""),"")</f>
        <v>46</v>
      </c>
      <c r="C60" s="28">
        <f t="shared" si="0"/>
        <v>44586</v>
      </c>
      <c r="D60" s="37">
        <f>IFERROR(IF(B60&lt;=$B$9,IF(H59&lt;$B$10,H59*(1+$B$8),$B$10),""),"")</f>
        <v>6173.3343054705283</v>
      </c>
      <c r="E60" s="36"/>
      <c r="F60" s="37">
        <f>IFERROR(H59*B$8,"")</f>
        <v>271.86352674131945</v>
      </c>
      <c r="G60" s="37">
        <f>IFERROR(D60-F60+E60,"")</f>
        <v>5901.4707787292091</v>
      </c>
      <c r="H60" s="38">
        <f>IFERROR(+H59-G60,"")</f>
        <v>21284.881895402734</v>
      </c>
    </row>
    <row r="61" spans="1:8" s="39" customFormat="1" ht="15">
      <c r="A61" s="35"/>
      <c r="B61" s="36">
        <f>IFERROR(IF(H60&gt;0,IF($B$9&gt;=1,$B$9-($B$9-B60-1),""),""),"")</f>
        <v>47</v>
      </c>
      <c r="C61" s="28">
        <f t="shared" si="0"/>
        <v>44617</v>
      </c>
      <c r="D61" s="37">
        <f>IFERROR(IF(B61&lt;=$B$9,IF(H60&lt;$B$10,H60*(1+$B$8),$B$10),""),"")</f>
        <v>6173.3343054705283</v>
      </c>
      <c r="E61" s="36"/>
      <c r="F61" s="37">
        <f>IFERROR(H60*B$8,"")</f>
        <v>212.84881895402734</v>
      </c>
      <c r="G61" s="37">
        <f>IFERROR(D61-F61+E61,"")</f>
        <v>5960.4854865165007</v>
      </c>
      <c r="H61" s="38">
        <f>IFERROR(+H60-G61,"")</f>
        <v>15324.396408886234</v>
      </c>
    </row>
    <row r="62" spans="1:8" s="39" customFormat="1" ht="15">
      <c r="A62" s="35"/>
      <c r="B62" s="36">
        <f>IFERROR(IF(H61&gt;0,IF($B$9&gt;=1,$B$9-($B$9-B61-1),""),""),"")</f>
        <v>48</v>
      </c>
      <c r="C62" s="28">
        <f t="shared" si="0"/>
        <v>44645</v>
      </c>
      <c r="D62" s="37">
        <f>IFERROR(IF(B62&lt;=$B$9,IF(H61&lt;$B$10,H61*(1+$B$8),$B$10),""),"")</f>
        <v>6173.3343054705283</v>
      </c>
      <c r="E62" s="36"/>
      <c r="F62" s="37">
        <f>IFERROR(H61*B$8,"")</f>
        <v>153.24396408886236</v>
      </c>
      <c r="G62" s="37">
        <f>IFERROR(D62-F62+E62,"")</f>
        <v>6020.0903413816659</v>
      </c>
      <c r="H62" s="38">
        <f>IFERROR(+H61-G62,"")</f>
        <v>9304.3060675045672</v>
      </c>
    </row>
    <row r="63" spans="1:8" s="39" customFormat="1" ht="15">
      <c r="A63" s="35"/>
      <c r="B63" s="36">
        <f>IFERROR(IF(H62&gt;0,IF($B$9&gt;=1,$B$9-($B$9-B62-1),""),""),"")</f>
        <v>49</v>
      </c>
      <c r="C63" s="28">
        <f t="shared" si="0"/>
        <v>44676</v>
      </c>
      <c r="D63" s="37">
        <f>IFERROR(IF(B63&lt;=$B$9,IF(H62&lt;$B$10,H62*(1+$B$8),$B$10),""),"")</f>
        <v>6173.3343054705283</v>
      </c>
      <c r="E63" s="36"/>
      <c r="F63" s="37">
        <f>IFERROR(H62*B$8,"")</f>
        <v>93.04306067504568</v>
      </c>
      <c r="G63" s="37">
        <f>IFERROR(D63-F63+E63,"")</f>
        <v>6080.2912447954823</v>
      </c>
      <c r="H63" s="38">
        <f>IFERROR(+H62-G63,"")</f>
        <v>3224.0148227090849</v>
      </c>
    </row>
    <row r="64" spans="1:8" s="39" customFormat="1" ht="15">
      <c r="A64" s="35"/>
      <c r="B64" s="36">
        <f>IFERROR(IF(H63&gt;0,IF($B$9&gt;=1,$B$9-($B$9-B63-1),""),""),"")</f>
        <v>50</v>
      </c>
      <c r="C64" s="28">
        <f t="shared" si="0"/>
        <v>44706</v>
      </c>
      <c r="D64" s="37">
        <f>IFERROR(IF(B64&lt;=$B$9,IF(H63&lt;$B$10,H63*(1+$B$8),$B$10),""),"")</f>
        <v>3256.2549709361756</v>
      </c>
      <c r="E64" s="36"/>
      <c r="F64" s="37">
        <f>IFERROR(H63*B$8,"")</f>
        <v>32.240148227090849</v>
      </c>
      <c r="G64" s="37">
        <f>IFERROR(D64-F64+E64,"")</f>
        <v>3224.0148227090849</v>
      </c>
      <c r="H64" s="38">
        <f>IFERROR(+H63-G64,"")</f>
        <v>0</v>
      </c>
    </row>
    <row r="65" spans="1:8" s="39" customFormat="1" ht="15" hidden="1">
      <c r="A65" s="35"/>
      <c r="B65" s="36" t="str">
        <f>IFERROR(IF(H64&gt;0,IF($B$9&gt;=1,$B$9-($B$9-B64-1),""),""),"")</f>
        <v/>
      </c>
      <c r="C65" s="28" t="str">
        <f t="shared" si="0"/>
        <v/>
      </c>
      <c r="D65" s="37" t="str">
        <f>IFERROR(IF(B65&lt;=$B$9,IF(H64&lt;$B$10,H64*(1+$B$8),$B$10),""),"")</f>
        <v/>
      </c>
      <c r="E65" s="36"/>
      <c r="F65" s="37">
        <f>IFERROR(H64*B$8,"")</f>
        <v>0</v>
      </c>
      <c r="G65" s="37" t="str">
        <f>IFERROR(D65-F65+E65,"")</f>
        <v/>
      </c>
      <c r="H65" s="38" t="str">
        <f>IFERROR(+H64-G65,"")</f>
        <v/>
      </c>
    </row>
    <row r="66" spans="1:8" s="39" customFormat="1" ht="15" hidden="1">
      <c r="A66" s="35"/>
      <c r="B66" s="36" t="str">
        <f>IFERROR(IF(H65&gt;0,IF($B$9&gt;=1,$B$9-($B$9-B65-1),""),""),"")</f>
        <v/>
      </c>
      <c r="C66" s="28" t="str">
        <f t="shared" si="0"/>
        <v/>
      </c>
      <c r="D66" s="37" t="str">
        <f>IFERROR(IF(B66&lt;=$B$9,IF(H65&lt;$B$10,H65*(1+$B$8),$B$10),""),"")</f>
        <v/>
      </c>
      <c r="E66" s="36"/>
      <c r="F66" s="37" t="str">
        <f>IFERROR(H65*B$8,"")</f>
        <v/>
      </c>
      <c r="G66" s="37" t="str">
        <f>IFERROR(D66-F66+E66,"")</f>
        <v/>
      </c>
      <c r="H66" s="38" t="str">
        <f>IFERROR(+H65-G66,"")</f>
        <v/>
      </c>
    </row>
    <row r="67" spans="1:8" s="39" customFormat="1" ht="15" hidden="1">
      <c r="A67" s="35"/>
      <c r="B67" s="36" t="str">
        <f>IFERROR(IF(H66&gt;0,IF($B$9&gt;=1,$B$9-($B$9-B66-1),""),""),"")</f>
        <v/>
      </c>
      <c r="C67" s="28" t="str">
        <f t="shared" si="0"/>
        <v/>
      </c>
      <c r="D67" s="37" t="str">
        <f>IFERROR(IF(B67&lt;=$B$9,IF(H66&lt;$B$10,H66*(1+$B$8),$B$10),""),"")</f>
        <v/>
      </c>
      <c r="E67" s="36"/>
      <c r="F67" s="37" t="str">
        <f>IFERROR(H66*B$8,"")</f>
        <v/>
      </c>
      <c r="G67" s="37" t="str">
        <f>IFERROR(D67-F67+E67,"")</f>
        <v/>
      </c>
      <c r="H67" s="38" t="str">
        <f>IFERROR(+H66-G67,"")</f>
        <v/>
      </c>
    </row>
    <row r="68" spans="1:8" s="39" customFormat="1" ht="15" hidden="1">
      <c r="A68" s="35"/>
      <c r="B68" s="36" t="str">
        <f>IFERROR(IF(H67&gt;0,IF($B$9&gt;=1,$B$9-($B$9-B67-1),""),""),"")</f>
        <v/>
      </c>
      <c r="C68" s="28" t="str">
        <f t="shared" si="0"/>
        <v/>
      </c>
      <c r="D68" s="37" t="str">
        <f>IFERROR(IF(B68&lt;=$B$9,IF(H67&lt;$B$10,H67*(1+$B$8),$B$10),""),"")</f>
        <v/>
      </c>
      <c r="E68" s="36"/>
      <c r="F68" s="37" t="str">
        <f>IFERROR(H67*B$8,"")</f>
        <v/>
      </c>
      <c r="G68" s="37" t="str">
        <f>IFERROR(D68-F68+E68,"")</f>
        <v/>
      </c>
      <c r="H68" s="38" t="str">
        <f>IFERROR(+H67-G68,"")</f>
        <v/>
      </c>
    </row>
    <row r="69" spans="1:8" s="39" customFormat="1" ht="15" hidden="1">
      <c r="A69" s="35"/>
      <c r="B69" s="36" t="str">
        <f>IFERROR(IF(H68&gt;0,IF($B$9&gt;=1,$B$9-($B$9-B68-1),""),""),"")</f>
        <v/>
      </c>
      <c r="C69" s="28" t="str">
        <f t="shared" si="0"/>
        <v/>
      </c>
      <c r="D69" s="37" t="str">
        <f>IFERROR(IF(B69&lt;=$B$9,IF(H68&lt;$B$10,H68*(1+$B$8),$B$10),""),"")</f>
        <v/>
      </c>
      <c r="E69" s="36"/>
      <c r="F69" s="37" t="str">
        <f>IFERROR(H68*B$8,"")</f>
        <v/>
      </c>
      <c r="G69" s="37" t="str">
        <f>IFERROR(D69-F69+E69,"")</f>
        <v/>
      </c>
      <c r="H69" s="38" t="str">
        <f>IFERROR(+H68-G69,"")</f>
        <v/>
      </c>
    </row>
    <row r="70" spans="1:8" s="39" customFormat="1" ht="15" hidden="1">
      <c r="A70" s="35"/>
      <c r="B70" s="36" t="str">
        <f>IFERROR(IF(H69&gt;0,IF($B$9&gt;=1,$B$9-($B$9-B69-1),""),""),"")</f>
        <v/>
      </c>
      <c r="C70" s="28" t="str">
        <f t="shared" si="0"/>
        <v/>
      </c>
      <c r="D70" s="37" t="str">
        <f>IFERROR(IF(B70&lt;=$B$9,IF(H69&lt;$B$10,H69*(1+$B$8),$B$10),""),"")</f>
        <v/>
      </c>
      <c r="E70" s="36"/>
      <c r="F70" s="37" t="str">
        <f>IFERROR(H69*B$8,"")</f>
        <v/>
      </c>
      <c r="G70" s="37" t="str">
        <f>IFERROR(D70-F70+E70,"")</f>
        <v/>
      </c>
      <c r="H70" s="38" t="str">
        <f>IFERROR(+H69-G70,"")</f>
        <v/>
      </c>
    </row>
    <row r="71" spans="1:8" s="39" customFormat="1" ht="15" hidden="1">
      <c r="A71" s="35"/>
      <c r="B71" s="36" t="str">
        <f>IFERROR(IF(H70&gt;0,IF($B$9&gt;=1,$B$9-($B$9-B70-1),""),""),"")</f>
        <v/>
      </c>
      <c r="C71" s="28" t="str">
        <f t="shared" si="0"/>
        <v/>
      </c>
      <c r="D71" s="37" t="str">
        <f>IFERROR(IF(B71&lt;=$B$9,IF(H70&lt;$B$10,H70*(1+$B$8),$B$10),""),"")</f>
        <v/>
      </c>
      <c r="E71" s="36"/>
      <c r="F71" s="37" t="str">
        <f>IFERROR(H70*B$8,"")</f>
        <v/>
      </c>
      <c r="G71" s="37" t="str">
        <f>IFERROR(D71-F71+E71,"")</f>
        <v/>
      </c>
      <c r="H71" s="38" t="str">
        <f>IFERROR(+H70-G71,"")</f>
        <v/>
      </c>
    </row>
    <row r="72" spans="1:8" s="39" customFormat="1" ht="15" hidden="1">
      <c r="A72" s="35"/>
      <c r="B72" s="36" t="str">
        <f>IFERROR(IF(H71&gt;0,IF($B$9&gt;=1,$B$9-($B$9-B71-1),""),""),"")</f>
        <v/>
      </c>
      <c r="C72" s="28" t="str">
        <f t="shared" si="0"/>
        <v/>
      </c>
      <c r="D72" s="37" t="str">
        <f>IFERROR(IF(B72&lt;=$B$9,IF(H71&lt;$B$10,H71*(1+$B$8),$B$10),""),"")</f>
        <v/>
      </c>
      <c r="E72" s="36"/>
      <c r="F72" s="37" t="str">
        <f>IFERROR(H71*B$8,"")</f>
        <v/>
      </c>
      <c r="G72" s="37" t="str">
        <f>IFERROR(D72-F72+E72,"")</f>
        <v/>
      </c>
      <c r="H72" s="38" t="str">
        <f>IFERROR(+H71-G72,"")</f>
        <v/>
      </c>
    </row>
    <row r="73" spans="1:8" s="39" customFormat="1" ht="15" hidden="1">
      <c r="A73" s="35"/>
      <c r="B73" s="36" t="str">
        <f>IFERROR(IF(H72&gt;0,IF($B$9&gt;=1,$B$9-($B$9-B72-1),""),""),"")</f>
        <v/>
      </c>
      <c r="C73" s="28" t="str">
        <f t="shared" si="0"/>
        <v/>
      </c>
      <c r="D73" s="37" t="str">
        <f>IFERROR(IF(B73&lt;=$B$9,IF(H72&lt;$B$10,H72*(1+$B$8),$B$10),""),"")</f>
        <v/>
      </c>
      <c r="E73" s="36"/>
      <c r="F73" s="37" t="str">
        <f>IFERROR(H72*B$8,"")</f>
        <v/>
      </c>
      <c r="G73" s="37" t="str">
        <f>IFERROR(D73-F73+E73,"")</f>
        <v/>
      </c>
      <c r="H73" s="38" t="str">
        <f>IFERROR(+H72-G73,"")</f>
        <v/>
      </c>
    </row>
    <row r="74" spans="1:8" s="39" customFormat="1" ht="15" hidden="1">
      <c r="A74" s="35"/>
      <c r="B74" s="36" t="str">
        <f>IFERROR(IF(H73&gt;0,IF($B$9&gt;=1,$B$9-($B$9-B73-1),""),""),"")</f>
        <v/>
      </c>
      <c r="C74" s="28" t="str">
        <f t="shared" si="0"/>
        <v/>
      </c>
      <c r="D74" s="37" t="str">
        <f>IFERROR(IF(B74&lt;=$B$9,IF(H73&lt;$B$10,H73*(1+$B$8),$B$10),""),"")</f>
        <v/>
      </c>
      <c r="E74" s="36"/>
      <c r="F74" s="37" t="str">
        <f>IFERROR(H73*B$8,"")</f>
        <v/>
      </c>
      <c r="G74" s="37" t="str">
        <f>IFERROR(D74-F74+E74,"")</f>
        <v/>
      </c>
      <c r="H74" s="38" t="str">
        <f>IFERROR(+H73-G74,"")</f>
        <v/>
      </c>
    </row>
    <row r="75" spans="1:8" s="39" customFormat="1" ht="15" hidden="1">
      <c r="A75" s="35"/>
      <c r="B75" s="36" t="str">
        <f>IFERROR(IF(H74&gt;0,IF($B$9&gt;=1,$B$9-($B$9-B74-1),""),""),"")</f>
        <v/>
      </c>
      <c r="C75" s="28" t="str">
        <f t="shared" si="0"/>
        <v/>
      </c>
      <c r="D75" s="37" t="str">
        <f>IFERROR(IF(B75&lt;=$B$9,IF(H74&lt;$B$10,H74*(1+$B$8),$B$10),""),"")</f>
        <v/>
      </c>
      <c r="E75" s="36"/>
      <c r="F75" s="37" t="str">
        <f>IFERROR(H74*B$8,"")</f>
        <v/>
      </c>
      <c r="G75" s="37" t="str">
        <f>IFERROR(D75-F75+E75,"")</f>
        <v/>
      </c>
      <c r="H75" s="38" t="str">
        <f>IFERROR(+H74-G75,"")</f>
        <v/>
      </c>
    </row>
    <row r="76" spans="1:8" s="39" customFormat="1" ht="15" hidden="1">
      <c r="A76" s="35"/>
      <c r="B76" s="36" t="str">
        <f>IFERROR(IF(H75&gt;0,IF($B$9&gt;=1,$B$9-($B$9-B75-1),""),""),"")</f>
        <v/>
      </c>
      <c r="C76" s="28" t="str">
        <f t="shared" si="0"/>
        <v/>
      </c>
      <c r="D76" s="37" t="str">
        <f>IFERROR(IF(B76&lt;=$B$9,IF(H75&lt;$B$10,H75*(1+$B$8),$B$10),""),"")</f>
        <v/>
      </c>
      <c r="E76" s="36"/>
      <c r="F76" s="37" t="str">
        <f>IFERROR(H75*B$8,"")</f>
        <v/>
      </c>
      <c r="G76" s="37" t="str">
        <f>IFERROR(D76-F76+E76,"")</f>
        <v/>
      </c>
      <c r="H76" s="38" t="str">
        <f>IFERROR(+H75-G76,"")</f>
        <v/>
      </c>
    </row>
    <row r="77" spans="1:8" s="39" customFormat="1" ht="15" hidden="1">
      <c r="A77" s="35"/>
      <c r="B77" s="36" t="str">
        <f>IFERROR(IF(H76&gt;0,IF($B$9&gt;=1,$B$9-($B$9-B76-1),""),""),"")</f>
        <v/>
      </c>
      <c r="C77" s="28" t="str">
        <f t="shared" si="0"/>
        <v/>
      </c>
      <c r="D77" s="37" t="str">
        <f>IFERROR(IF(B77&lt;=$B$9,IF(H76&lt;$B$10,H76*(1+$B$8),$B$10),""),"")</f>
        <v/>
      </c>
      <c r="E77" s="36"/>
      <c r="F77" s="37" t="str">
        <f>IFERROR(H76*B$8,"")</f>
        <v/>
      </c>
      <c r="G77" s="37" t="str">
        <f>IFERROR(D77-F77+E77,"")</f>
        <v/>
      </c>
      <c r="H77" s="38" t="str">
        <f>IFERROR(+H76-G77,"")</f>
        <v/>
      </c>
    </row>
    <row r="78" spans="1:8" s="39" customFormat="1" ht="15" hidden="1">
      <c r="A78" s="35"/>
      <c r="B78" s="36" t="str">
        <f>IFERROR(IF(H77&gt;0,IF($B$9&gt;=1,$B$9-($B$9-B77-1),""),""),"")</f>
        <v/>
      </c>
      <c r="C78" s="28" t="str">
        <f t="shared" si="0"/>
        <v/>
      </c>
      <c r="D78" s="37" t="str">
        <f>IFERROR(IF(B78&lt;=$B$9,IF(H77&lt;$B$10,H77*(1+$B$8),$B$10),""),"")</f>
        <v/>
      </c>
      <c r="E78" s="36"/>
      <c r="F78" s="37" t="str">
        <f>IFERROR(H77*B$8,"")</f>
        <v/>
      </c>
      <c r="G78" s="37" t="str">
        <f>IFERROR(D78-F78+E78,"")</f>
        <v/>
      </c>
      <c r="H78" s="38" t="str">
        <f>IFERROR(+H77-G78,"")</f>
        <v/>
      </c>
    </row>
    <row r="79" spans="1:8" s="39" customFormat="1" ht="15" hidden="1">
      <c r="A79" s="35"/>
      <c r="B79" s="36" t="str">
        <f>IFERROR(IF(H78&gt;0,IF($B$9&gt;=1,$B$9-($B$9-B78-1),""),""),"")</f>
        <v/>
      </c>
      <c r="C79" s="28" t="str">
        <f t="shared" si="0"/>
        <v/>
      </c>
      <c r="D79" s="37" t="str">
        <f>IFERROR(IF(B79&lt;=$B$9,IF(H78&lt;$B$10,H78*(1+$B$8),$B$10),""),"")</f>
        <v/>
      </c>
      <c r="E79" s="36"/>
      <c r="F79" s="37" t="str">
        <f>IFERROR(H78*B$8,"")</f>
        <v/>
      </c>
      <c r="G79" s="37" t="str">
        <f>IFERROR(D79-F79+E79,"")</f>
        <v/>
      </c>
      <c r="H79" s="38" t="str">
        <f>IFERROR(+H78-G79,"")</f>
        <v/>
      </c>
    </row>
    <row r="80" spans="1:8" s="39" customFormat="1" ht="15" hidden="1">
      <c r="A80" s="35"/>
      <c r="B80" s="36" t="str">
        <f>IFERROR(IF(H79&gt;0,IF($B$9&gt;=1,$B$9-($B$9-B79-1),""),""),"")</f>
        <v/>
      </c>
      <c r="C80" s="28" t="str">
        <f t="shared" si="0"/>
        <v/>
      </c>
      <c r="D80" s="37" t="str">
        <f>IFERROR(IF(B80&lt;=$B$9,IF(H79&lt;$B$10,H79*(1+$B$8),$B$10),""),"")</f>
        <v/>
      </c>
      <c r="E80" s="36"/>
      <c r="F80" s="37" t="str">
        <f>IFERROR(H79*B$8,"")</f>
        <v/>
      </c>
      <c r="G80" s="37" t="str">
        <f>IFERROR(D80-F80+E80,"")</f>
        <v/>
      </c>
      <c r="H80" s="38" t="str">
        <f>IFERROR(+H79-G80,"")</f>
        <v/>
      </c>
    </row>
    <row r="81" spans="1:8" s="39" customFormat="1" ht="15" hidden="1">
      <c r="A81" s="35"/>
      <c r="B81" s="36" t="str">
        <f>IFERROR(IF(H80&gt;0,IF($B$9&gt;=1,$B$9-($B$9-B80-1),""),""),"")</f>
        <v/>
      </c>
      <c r="C81" s="28" t="str">
        <f t="shared" ref="C81:C144" si="1">IFERROR(IF(B81&gt;0, EDATE($B$6,B81),""),"")</f>
        <v/>
      </c>
      <c r="D81" s="37" t="str">
        <f>IFERROR(IF(B81&lt;=$B$9,IF(H80&lt;$B$10,H80*(1+$B$8),$B$10),""),"")</f>
        <v/>
      </c>
      <c r="E81" s="36"/>
      <c r="F81" s="37" t="str">
        <f>IFERROR(H80*B$8,"")</f>
        <v/>
      </c>
      <c r="G81" s="37" t="str">
        <f>IFERROR(D81-F81+E81,"")</f>
        <v/>
      </c>
      <c r="H81" s="38" t="str">
        <f>IFERROR(+H80-G81,"")</f>
        <v/>
      </c>
    </row>
    <row r="82" spans="1:8" s="39" customFormat="1" ht="15" hidden="1">
      <c r="A82" s="35"/>
      <c r="B82" s="36" t="str">
        <f>IFERROR(IF(H81&gt;0,IF($B$9&gt;=1,$B$9-($B$9-B81-1),""),""),"")</f>
        <v/>
      </c>
      <c r="C82" s="28" t="str">
        <f t="shared" si="1"/>
        <v/>
      </c>
      <c r="D82" s="37" t="str">
        <f>IFERROR(IF(B82&lt;=$B$9,IF(H81&lt;$B$10,H81*(1+$B$8),$B$10),""),"")</f>
        <v/>
      </c>
      <c r="E82" s="36"/>
      <c r="F82" s="37" t="str">
        <f>IFERROR(H81*B$8,"")</f>
        <v/>
      </c>
      <c r="G82" s="37" t="str">
        <f>IFERROR(D82-F82+E82,"")</f>
        <v/>
      </c>
      <c r="H82" s="38" t="str">
        <f>IFERROR(+H81-G82,"")</f>
        <v/>
      </c>
    </row>
    <row r="83" spans="1:8" s="39" customFormat="1" ht="15" hidden="1">
      <c r="A83" s="35"/>
      <c r="B83" s="36" t="str">
        <f>IFERROR(IF(H82&gt;0,IF($B$9&gt;=1,$B$9-($B$9-B82-1),""),""),"")</f>
        <v/>
      </c>
      <c r="C83" s="28" t="str">
        <f t="shared" si="1"/>
        <v/>
      </c>
      <c r="D83" s="37" t="str">
        <f>IFERROR(IF(B83&lt;=$B$9,IF(H82&lt;$B$10,H82*(1+$B$8),$B$10),""),"")</f>
        <v/>
      </c>
      <c r="E83" s="36"/>
      <c r="F83" s="37" t="str">
        <f>IFERROR(H82*B$8,"")</f>
        <v/>
      </c>
      <c r="G83" s="37" t="str">
        <f>IFERROR(D83-F83+E83,"")</f>
        <v/>
      </c>
      <c r="H83" s="38" t="str">
        <f>IFERROR(+H82-G83,"")</f>
        <v/>
      </c>
    </row>
    <row r="84" spans="1:8" s="39" customFormat="1" ht="15" hidden="1">
      <c r="A84" s="35"/>
      <c r="B84" s="36" t="str">
        <f>IFERROR(IF(H83&gt;0,IF($B$9&gt;=1,$B$9-($B$9-B83-1),""),""),"")</f>
        <v/>
      </c>
      <c r="C84" s="28" t="str">
        <f t="shared" si="1"/>
        <v/>
      </c>
      <c r="D84" s="37" t="str">
        <f>IFERROR(IF(B84&lt;=$B$9,IF(H83&lt;$B$10,H83*(1+$B$8),$B$10),""),"")</f>
        <v/>
      </c>
      <c r="E84" s="36"/>
      <c r="F84" s="37" t="str">
        <f>IFERROR(H83*B$8,"")</f>
        <v/>
      </c>
      <c r="G84" s="37" t="str">
        <f>IFERROR(D84-F84+E84,"")</f>
        <v/>
      </c>
      <c r="H84" s="38" t="str">
        <f>IFERROR(+H83-G84,"")</f>
        <v/>
      </c>
    </row>
    <row r="85" spans="1:8" s="39" customFormat="1" ht="15" hidden="1">
      <c r="A85" s="35"/>
      <c r="B85" s="36" t="str">
        <f>IFERROR(IF(H84&gt;0,IF($B$9&gt;=1,$B$9-($B$9-B84-1),""),""),"")</f>
        <v/>
      </c>
      <c r="C85" s="28" t="str">
        <f t="shared" si="1"/>
        <v/>
      </c>
      <c r="D85" s="37" t="str">
        <f>IFERROR(IF(B85&lt;=$B$9,IF(H84&lt;$B$10,H84*(1+$B$8),$B$10),""),"")</f>
        <v/>
      </c>
      <c r="E85" s="36"/>
      <c r="F85" s="37" t="str">
        <f>IFERROR(H84*B$8,"")</f>
        <v/>
      </c>
      <c r="G85" s="37" t="str">
        <f>IFERROR(D85-F85+E85,"")</f>
        <v/>
      </c>
      <c r="H85" s="38" t="str">
        <f>IFERROR(+H84-G85,"")</f>
        <v/>
      </c>
    </row>
    <row r="86" spans="1:8" s="39" customFormat="1" ht="15" hidden="1">
      <c r="A86" s="35"/>
      <c r="B86" s="36" t="str">
        <f>IFERROR(IF(H85&gt;0,IF($B$9&gt;=1,$B$9-($B$9-B85-1),""),""),"")</f>
        <v/>
      </c>
      <c r="C86" s="28" t="str">
        <f t="shared" si="1"/>
        <v/>
      </c>
      <c r="D86" s="37" t="str">
        <f>IFERROR(IF(B86&lt;=$B$9,IF(H85&lt;$B$10,H85*(1+$B$8),$B$10),""),"")</f>
        <v/>
      </c>
      <c r="E86" s="36"/>
      <c r="F86" s="37" t="str">
        <f>IFERROR(H85*B$8,"")</f>
        <v/>
      </c>
      <c r="G86" s="37" t="str">
        <f>IFERROR(D86-F86+E86,"")</f>
        <v/>
      </c>
      <c r="H86" s="38" t="str">
        <f>IFERROR(+H85-G86,"")</f>
        <v/>
      </c>
    </row>
    <row r="87" spans="1:8" s="39" customFormat="1" ht="15" hidden="1">
      <c r="A87" s="35"/>
      <c r="B87" s="36" t="str">
        <f>IFERROR(IF(H86&gt;0,IF($B$9&gt;=1,$B$9-($B$9-B86-1),""),""),"")</f>
        <v/>
      </c>
      <c r="C87" s="28" t="str">
        <f t="shared" si="1"/>
        <v/>
      </c>
      <c r="D87" s="37" t="str">
        <f>IFERROR(IF(B87&lt;=$B$9,IF(H86&lt;$B$10,H86*(1+$B$8),$B$10),""),"")</f>
        <v/>
      </c>
      <c r="E87" s="36"/>
      <c r="F87" s="37" t="str">
        <f>IFERROR(H86*B$8,"")</f>
        <v/>
      </c>
      <c r="G87" s="37" t="str">
        <f>IFERROR(D87-F87+E87,"")</f>
        <v/>
      </c>
      <c r="H87" s="38" t="str">
        <f>IFERROR(+H86-G87,"")</f>
        <v/>
      </c>
    </row>
    <row r="88" spans="1:8" s="39" customFormat="1" ht="15" hidden="1">
      <c r="A88" s="35"/>
      <c r="B88" s="36" t="str">
        <f>IFERROR(IF(H87&gt;0,IF($B$9&gt;=1,$B$9-($B$9-B87-1),""),""),"")</f>
        <v/>
      </c>
      <c r="C88" s="28" t="str">
        <f t="shared" si="1"/>
        <v/>
      </c>
      <c r="D88" s="37" t="str">
        <f>IFERROR(IF(B88&lt;=$B$9,IF(H87&lt;$B$10,H87*(1+$B$8),$B$10),""),"")</f>
        <v/>
      </c>
      <c r="E88" s="36"/>
      <c r="F88" s="37" t="str">
        <f>IFERROR(H87*B$8,"")</f>
        <v/>
      </c>
      <c r="G88" s="37" t="str">
        <f>IFERROR(D88-F88+E88,"")</f>
        <v/>
      </c>
      <c r="H88" s="38" t="str">
        <f>IFERROR(+H87-G88,"")</f>
        <v/>
      </c>
    </row>
    <row r="89" spans="1:8" s="39" customFormat="1" ht="15" hidden="1">
      <c r="A89" s="35"/>
      <c r="B89" s="36" t="str">
        <f>IFERROR(IF(H88&gt;0,IF($B$9&gt;=1,$B$9-($B$9-B88-1),""),""),"")</f>
        <v/>
      </c>
      <c r="C89" s="28" t="str">
        <f t="shared" si="1"/>
        <v/>
      </c>
      <c r="D89" s="37" t="str">
        <f>IFERROR(IF(B89&lt;=$B$9,IF(H88&lt;$B$10,H88*(1+$B$8),$B$10),""),"")</f>
        <v/>
      </c>
      <c r="E89" s="36"/>
      <c r="F89" s="37" t="str">
        <f>IFERROR(H88*B$8,"")</f>
        <v/>
      </c>
      <c r="G89" s="37" t="str">
        <f>IFERROR(D89-F89+E89,"")</f>
        <v/>
      </c>
      <c r="H89" s="38" t="str">
        <f>IFERROR(+H88-G89,"")</f>
        <v/>
      </c>
    </row>
    <row r="90" spans="1:8" s="39" customFormat="1" ht="15" hidden="1">
      <c r="A90" s="35"/>
      <c r="B90" s="36" t="str">
        <f>IFERROR(IF(H89&gt;0,IF($B$9&gt;=1,$B$9-($B$9-B89-1),""),""),"")</f>
        <v/>
      </c>
      <c r="C90" s="28" t="str">
        <f t="shared" si="1"/>
        <v/>
      </c>
      <c r="D90" s="37" t="str">
        <f>IFERROR(IF(B90&lt;=$B$9,IF(H89&lt;$B$10,H89*(1+$B$8),$B$10),""),"")</f>
        <v/>
      </c>
      <c r="E90" s="36"/>
      <c r="F90" s="37" t="str">
        <f>IFERROR(H89*B$8,"")</f>
        <v/>
      </c>
      <c r="G90" s="37" t="str">
        <f>IFERROR(D90-F90+E90,"")</f>
        <v/>
      </c>
      <c r="H90" s="38" t="str">
        <f>IFERROR(+H89-G90,"")</f>
        <v/>
      </c>
    </row>
    <row r="91" spans="1:8" s="39" customFormat="1" ht="15" hidden="1">
      <c r="A91" s="35"/>
      <c r="B91" s="36" t="str">
        <f>IFERROR(IF(H90&gt;0,IF($B$9&gt;=1,$B$9-($B$9-B90-1),""),""),"")</f>
        <v/>
      </c>
      <c r="C91" s="28" t="str">
        <f t="shared" si="1"/>
        <v/>
      </c>
      <c r="D91" s="37" t="str">
        <f>IFERROR(IF(B91&lt;=$B$9,IF(H90&lt;$B$10,H90*(1+$B$8),$B$10),""),"")</f>
        <v/>
      </c>
      <c r="E91" s="36"/>
      <c r="F91" s="37" t="str">
        <f>IFERROR(H90*B$8,"")</f>
        <v/>
      </c>
      <c r="G91" s="37" t="str">
        <f>IFERROR(D91-F91+E91,"")</f>
        <v/>
      </c>
      <c r="H91" s="38" t="str">
        <f>IFERROR(+H90-G91,"")</f>
        <v/>
      </c>
    </row>
    <row r="92" spans="1:8" s="39" customFormat="1" ht="15" hidden="1">
      <c r="A92" s="35"/>
      <c r="B92" s="36" t="str">
        <f>IFERROR(IF(H91&gt;0,IF($B$9&gt;=1,$B$9-($B$9-B91-1),""),""),"")</f>
        <v/>
      </c>
      <c r="C92" s="28" t="str">
        <f t="shared" si="1"/>
        <v/>
      </c>
      <c r="D92" s="37" t="str">
        <f>IFERROR(IF(B92&lt;=$B$9,IF(H91&lt;$B$10,H91*(1+$B$8),$B$10),""),"")</f>
        <v/>
      </c>
      <c r="E92" s="36"/>
      <c r="F92" s="37" t="str">
        <f>IFERROR(H91*B$8,"")</f>
        <v/>
      </c>
      <c r="G92" s="37" t="str">
        <f>IFERROR(D92-F92+E92,"")</f>
        <v/>
      </c>
      <c r="H92" s="38" t="str">
        <f>IFERROR(+H91-G92,"")</f>
        <v/>
      </c>
    </row>
    <row r="93" spans="1:8" s="39" customFormat="1" ht="15" hidden="1">
      <c r="A93" s="35"/>
      <c r="B93" s="36" t="str">
        <f>IFERROR(IF(H92&gt;0,IF($B$9&gt;=1,$B$9-($B$9-B92-1),""),""),"")</f>
        <v/>
      </c>
      <c r="C93" s="28" t="str">
        <f t="shared" si="1"/>
        <v/>
      </c>
      <c r="D93" s="37" t="str">
        <f>IFERROR(IF(B93&lt;=$B$9,IF(H92&lt;$B$10,H92*(1+$B$8),$B$10),""),"")</f>
        <v/>
      </c>
      <c r="E93" s="36"/>
      <c r="F93" s="37" t="str">
        <f>IFERROR(H92*B$8,"")</f>
        <v/>
      </c>
      <c r="G93" s="37" t="str">
        <f>IFERROR(D93-F93+E93,"")</f>
        <v/>
      </c>
      <c r="H93" s="38" t="str">
        <f>IFERROR(+H92-G93,"")</f>
        <v/>
      </c>
    </row>
    <row r="94" spans="1:8" s="39" customFormat="1" ht="15" hidden="1">
      <c r="A94" s="35"/>
      <c r="B94" s="36" t="str">
        <f>IFERROR(IF(H93&gt;0,IF($B$9&gt;=1,$B$9-($B$9-B93-1),""),""),"")</f>
        <v/>
      </c>
      <c r="C94" s="28" t="str">
        <f t="shared" si="1"/>
        <v/>
      </c>
      <c r="D94" s="37" t="str">
        <f>IFERROR(IF(B94&lt;=$B$9,IF(H93&lt;$B$10,H93*(1+$B$8),$B$10),""),"")</f>
        <v/>
      </c>
      <c r="E94" s="36"/>
      <c r="F94" s="37" t="str">
        <f>IFERROR(H93*B$8,"")</f>
        <v/>
      </c>
      <c r="G94" s="37" t="str">
        <f>IFERROR(D94-F94+E94,"")</f>
        <v/>
      </c>
      <c r="H94" s="38" t="str">
        <f>IFERROR(+H93-G94,"")</f>
        <v/>
      </c>
    </row>
    <row r="95" spans="1:8" s="39" customFormat="1" ht="15" hidden="1">
      <c r="A95" s="35"/>
      <c r="B95" s="36" t="str">
        <f>IFERROR(IF(H94&gt;0,IF($B$9&gt;=1,$B$9-($B$9-B94-1),""),""),"")</f>
        <v/>
      </c>
      <c r="C95" s="28" t="str">
        <f t="shared" si="1"/>
        <v/>
      </c>
      <c r="D95" s="37" t="str">
        <f>IFERROR(IF(B95&lt;=$B$9,IF(H94&lt;$B$10,H94*(1+$B$8),$B$10),""),"")</f>
        <v/>
      </c>
      <c r="E95" s="36"/>
      <c r="F95" s="37" t="str">
        <f>IFERROR(H94*B$8,"")</f>
        <v/>
      </c>
      <c r="G95" s="37" t="str">
        <f>IFERROR(D95-F95+E95,"")</f>
        <v/>
      </c>
      <c r="H95" s="38" t="str">
        <f>IFERROR(+H94-G95,"")</f>
        <v/>
      </c>
    </row>
    <row r="96" spans="1:8" s="39" customFormat="1" ht="15" hidden="1">
      <c r="A96" s="35"/>
      <c r="B96" s="36" t="str">
        <f>IFERROR(IF(H95&gt;0,IF($B$9&gt;=1,$B$9-($B$9-B95-1),""),""),"")</f>
        <v/>
      </c>
      <c r="C96" s="28" t="str">
        <f t="shared" si="1"/>
        <v/>
      </c>
      <c r="D96" s="37" t="str">
        <f>IFERROR(IF(B96&lt;=$B$9,IF(H95&lt;$B$10,H95*(1+$B$8),$B$10),""),"")</f>
        <v/>
      </c>
      <c r="E96" s="36"/>
      <c r="F96" s="37" t="str">
        <f>IFERROR(H95*B$8,"")</f>
        <v/>
      </c>
      <c r="G96" s="37" t="str">
        <f>IFERROR(D96-F96+E96,"")</f>
        <v/>
      </c>
      <c r="H96" s="38" t="str">
        <f>IFERROR(+H95-G96,"")</f>
        <v/>
      </c>
    </row>
    <row r="97" spans="1:8" s="39" customFormat="1" ht="15" hidden="1">
      <c r="A97" s="35"/>
      <c r="B97" s="36" t="str">
        <f>IFERROR(IF(H96&gt;0,IF($B$9&gt;=1,$B$9-($B$9-B96-1),""),""),"")</f>
        <v/>
      </c>
      <c r="C97" s="28" t="str">
        <f t="shared" si="1"/>
        <v/>
      </c>
      <c r="D97" s="37" t="str">
        <f>IFERROR(IF(B97&lt;=$B$9,IF(H96&lt;$B$10,H96*(1+$B$8),$B$10),""),"")</f>
        <v/>
      </c>
      <c r="E97" s="36"/>
      <c r="F97" s="37" t="str">
        <f>IFERROR(H96*B$8,"")</f>
        <v/>
      </c>
      <c r="G97" s="37" t="str">
        <f>IFERROR(D97-F97+E97,"")</f>
        <v/>
      </c>
      <c r="H97" s="38" t="str">
        <f>IFERROR(+H96-G97,"")</f>
        <v/>
      </c>
    </row>
    <row r="98" spans="1:8" s="39" customFormat="1" ht="15" hidden="1">
      <c r="A98" s="35"/>
      <c r="B98" s="36" t="str">
        <f>IFERROR(IF(H97&gt;0,IF($B$9&gt;=1,$B$9-($B$9-B97-1),""),""),"")</f>
        <v/>
      </c>
      <c r="C98" s="28" t="str">
        <f t="shared" si="1"/>
        <v/>
      </c>
      <c r="D98" s="37" t="str">
        <f>IFERROR(IF(B98&lt;=$B$9,IF(H97&lt;$B$10,H97*(1+$B$8),$B$10),""),"")</f>
        <v/>
      </c>
      <c r="E98" s="36"/>
      <c r="F98" s="37" t="str">
        <f>IFERROR(H97*B$8,"")</f>
        <v/>
      </c>
      <c r="G98" s="37" t="str">
        <f>IFERROR(D98-F98+E98,"")</f>
        <v/>
      </c>
      <c r="H98" s="38" t="str">
        <f>IFERROR(+H97-G98,"")</f>
        <v/>
      </c>
    </row>
    <row r="99" spans="1:8" s="39" customFormat="1" ht="15" hidden="1">
      <c r="A99" s="35"/>
      <c r="B99" s="36" t="str">
        <f>IFERROR(IF(H98&gt;0,IF($B$9&gt;=1,$B$9-($B$9-B98-1),""),""),"")</f>
        <v/>
      </c>
      <c r="C99" s="28" t="str">
        <f t="shared" si="1"/>
        <v/>
      </c>
      <c r="D99" s="37" t="str">
        <f>IFERROR(IF(B99&lt;=$B$9,IF(H98&lt;$B$10,H98*(1+$B$8),$B$10),""),"")</f>
        <v/>
      </c>
      <c r="E99" s="36"/>
      <c r="F99" s="37" t="str">
        <f>IFERROR(H98*B$8,"")</f>
        <v/>
      </c>
      <c r="G99" s="37" t="str">
        <f>IFERROR(D99-F99+E99,"")</f>
        <v/>
      </c>
      <c r="H99" s="38" t="str">
        <f>IFERROR(+H98-G99,"")</f>
        <v/>
      </c>
    </row>
    <row r="100" spans="1:8" s="39" customFormat="1" ht="15" hidden="1">
      <c r="A100" s="35"/>
      <c r="B100" s="36" t="str">
        <f>IFERROR(IF(H99&gt;0,IF($B$9&gt;=1,$B$9-($B$9-B99-1),""),""),"")</f>
        <v/>
      </c>
      <c r="C100" s="28" t="str">
        <f t="shared" si="1"/>
        <v/>
      </c>
      <c r="D100" s="37" t="str">
        <f>IFERROR(IF(B100&lt;=$B$9,IF(H99&lt;$B$10,H99*(1+$B$8),$B$10),""),"")</f>
        <v/>
      </c>
      <c r="E100" s="36"/>
      <c r="F100" s="37" t="str">
        <f>IFERROR(H99*B$8,"")</f>
        <v/>
      </c>
      <c r="G100" s="37" t="str">
        <f>IFERROR(D100-F100+E100,"")</f>
        <v/>
      </c>
      <c r="H100" s="38" t="str">
        <f>IFERROR(+H99-G100,"")</f>
        <v/>
      </c>
    </row>
    <row r="101" spans="1:8" s="39" customFormat="1" ht="15" hidden="1">
      <c r="A101" s="35"/>
      <c r="B101" s="36" t="str">
        <f>IFERROR(IF(H100&gt;0,IF($B$9&gt;=1,$B$9-($B$9-B100-1),""),""),"")</f>
        <v/>
      </c>
      <c r="C101" s="28" t="str">
        <f t="shared" si="1"/>
        <v/>
      </c>
      <c r="D101" s="37" t="str">
        <f>IFERROR(IF(B101&lt;=$B$9,IF(H100&lt;$B$10,H100*(1+$B$8),$B$10),""),"")</f>
        <v/>
      </c>
      <c r="E101" s="36"/>
      <c r="F101" s="37" t="str">
        <f>IFERROR(H100*B$8,"")</f>
        <v/>
      </c>
      <c r="G101" s="37" t="str">
        <f>IFERROR(D101-F101+E101,"")</f>
        <v/>
      </c>
      <c r="H101" s="38" t="str">
        <f>IFERROR(+H100-G101,"")</f>
        <v/>
      </c>
    </row>
    <row r="102" spans="1:8" s="39" customFormat="1" ht="15" hidden="1">
      <c r="A102" s="35"/>
      <c r="B102" s="36" t="str">
        <f>IFERROR(IF(H101&gt;0,IF($B$9&gt;=1,$B$9-($B$9-B101-1),""),""),"")</f>
        <v/>
      </c>
      <c r="C102" s="28" t="str">
        <f t="shared" si="1"/>
        <v/>
      </c>
      <c r="D102" s="37" t="str">
        <f>IFERROR(IF(B102&lt;=$B$9,IF(H101&lt;$B$10,H101*(1+$B$8),$B$10),""),"")</f>
        <v/>
      </c>
      <c r="E102" s="36"/>
      <c r="F102" s="37" t="str">
        <f>IFERROR(H101*B$8,"")</f>
        <v/>
      </c>
      <c r="G102" s="37" t="str">
        <f>IFERROR(D102-F102+E102,"")</f>
        <v/>
      </c>
      <c r="H102" s="38" t="str">
        <f>IFERROR(+H101-G102,"")</f>
        <v/>
      </c>
    </row>
    <row r="103" spans="1:8" s="39" customFormat="1" ht="15" hidden="1">
      <c r="A103" s="35"/>
      <c r="B103" s="36" t="str">
        <f>IFERROR(IF(H102&gt;0,IF($B$9&gt;=1,$B$9-($B$9-B102-1),""),""),"")</f>
        <v/>
      </c>
      <c r="C103" s="28" t="str">
        <f t="shared" si="1"/>
        <v/>
      </c>
      <c r="D103" s="37" t="str">
        <f>IFERROR(IF(B103&lt;=$B$9,IF(H102&lt;$B$10,H102*(1+$B$8),$B$10),""),"")</f>
        <v/>
      </c>
      <c r="E103" s="36"/>
      <c r="F103" s="37" t="str">
        <f>IFERROR(H102*B$8,"")</f>
        <v/>
      </c>
      <c r="G103" s="37" t="str">
        <f>IFERROR(D103-F103+E103,"")</f>
        <v/>
      </c>
      <c r="H103" s="38" t="str">
        <f>IFERROR(+H102-G103,"")</f>
        <v/>
      </c>
    </row>
    <row r="104" spans="1:8" s="39" customFormat="1" ht="15" hidden="1">
      <c r="A104" s="35"/>
      <c r="B104" s="36" t="str">
        <f>IFERROR(IF(H103&gt;0,IF($B$9&gt;=1,$B$9-($B$9-B103-1),""),""),"")</f>
        <v/>
      </c>
      <c r="C104" s="28" t="str">
        <f t="shared" si="1"/>
        <v/>
      </c>
      <c r="D104" s="37" t="str">
        <f>IFERROR(IF(B104&lt;=$B$9,IF(H103&lt;$B$10,H103*(1+$B$8),$B$10),""),"")</f>
        <v/>
      </c>
      <c r="E104" s="36"/>
      <c r="F104" s="37" t="str">
        <f>IFERROR(H103*B$8,"")</f>
        <v/>
      </c>
      <c r="G104" s="37" t="str">
        <f>IFERROR(D104-F104+E104,"")</f>
        <v/>
      </c>
      <c r="H104" s="38" t="str">
        <f>IFERROR(+H103-G104,"")</f>
        <v/>
      </c>
    </row>
    <row r="105" spans="1:8" s="39" customFormat="1" ht="15" hidden="1">
      <c r="A105" s="35"/>
      <c r="B105" s="36" t="str">
        <f>IFERROR(IF(H104&gt;0,IF($B$9&gt;=1,$B$9-($B$9-B104-1),""),""),"")</f>
        <v/>
      </c>
      <c r="C105" s="28" t="str">
        <f t="shared" si="1"/>
        <v/>
      </c>
      <c r="D105" s="37" t="str">
        <f>IFERROR(IF(B105&lt;=$B$9,IF(H104&lt;$B$10,H104*(1+$B$8),$B$10),""),"")</f>
        <v/>
      </c>
      <c r="E105" s="36"/>
      <c r="F105" s="37" t="str">
        <f>IFERROR(H104*B$8,"")</f>
        <v/>
      </c>
      <c r="G105" s="37" t="str">
        <f>IFERROR(D105-F105+E105,"")</f>
        <v/>
      </c>
      <c r="H105" s="38" t="str">
        <f>IFERROR(+H104-G105,"")</f>
        <v/>
      </c>
    </row>
    <row r="106" spans="1:8" s="39" customFormat="1" ht="15" hidden="1">
      <c r="A106" s="35"/>
      <c r="B106" s="36" t="str">
        <f>IFERROR(IF(H105&gt;0,IF($B$9&gt;=1,$B$9-($B$9-B105-1),""),""),"")</f>
        <v/>
      </c>
      <c r="C106" s="28" t="str">
        <f t="shared" si="1"/>
        <v/>
      </c>
      <c r="D106" s="37" t="str">
        <f>IFERROR(IF(B106&lt;=$B$9,IF(H105&lt;$B$10,H105*(1+$B$8),$B$10),""),"")</f>
        <v/>
      </c>
      <c r="E106" s="36"/>
      <c r="F106" s="37" t="str">
        <f>IFERROR(H105*B$8,"")</f>
        <v/>
      </c>
      <c r="G106" s="37" t="str">
        <f>IFERROR(D106-F106+E106,"")</f>
        <v/>
      </c>
      <c r="H106" s="38" t="str">
        <f>IFERROR(+H105-G106,"")</f>
        <v/>
      </c>
    </row>
    <row r="107" spans="1:8" s="39" customFormat="1" ht="15" hidden="1">
      <c r="A107" s="35"/>
      <c r="B107" s="36" t="str">
        <f>IFERROR(IF(H106&gt;0,IF($B$9&gt;=1,$B$9-($B$9-B106-1),""),""),"")</f>
        <v/>
      </c>
      <c r="C107" s="28" t="str">
        <f t="shared" si="1"/>
        <v/>
      </c>
      <c r="D107" s="37" t="str">
        <f>IFERROR(IF(B107&lt;=$B$9,IF(H106&lt;$B$10,H106*(1+$B$8),$B$10),""),"")</f>
        <v/>
      </c>
      <c r="E107" s="36"/>
      <c r="F107" s="37" t="str">
        <f>IFERROR(H106*B$8,"")</f>
        <v/>
      </c>
      <c r="G107" s="37" t="str">
        <f>IFERROR(D107-F107+E107,"")</f>
        <v/>
      </c>
      <c r="H107" s="38" t="str">
        <f>IFERROR(+H106-G107,"")</f>
        <v/>
      </c>
    </row>
    <row r="108" spans="1:8" s="39" customFormat="1" ht="15" hidden="1">
      <c r="A108" s="35"/>
      <c r="B108" s="36" t="str">
        <f>IFERROR(IF(H107&gt;0,IF($B$9&gt;=1,$B$9-($B$9-B107-1),""),""),"")</f>
        <v/>
      </c>
      <c r="C108" s="28" t="str">
        <f t="shared" si="1"/>
        <v/>
      </c>
      <c r="D108" s="37" t="str">
        <f>IFERROR(IF(B108&lt;=$B$9,IF(H107&lt;$B$10,H107*(1+$B$8),$B$10),""),"")</f>
        <v/>
      </c>
      <c r="E108" s="36"/>
      <c r="F108" s="37" t="str">
        <f>IFERROR(H107*B$8,"")</f>
        <v/>
      </c>
      <c r="G108" s="37" t="str">
        <f>IFERROR(D108-F108+E108,"")</f>
        <v/>
      </c>
      <c r="H108" s="38" t="str">
        <f>IFERROR(+H107-G108,"")</f>
        <v/>
      </c>
    </row>
    <row r="109" spans="1:8" s="39" customFormat="1" ht="15" hidden="1">
      <c r="A109" s="35"/>
      <c r="B109" s="36" t="str">
        <f>IFERROR(IF(H108&gt;0,IF($B$9&gt;=1,$B$9-($B$9-B108-1),""),""),"")</f>
        <v/>
      </c>
      <c r="C109" s="28" t="str">
        <f t="shared" si="1"/>
        <v/>
      </c>
      <c r="D109" s="37" t="str">
        <f>IFERROR(IF(B109&lt;=$B$9,IF(H108&lt;$B$10,H108*(1+$B$8),$B$10),""),"")</f>
        <v/>
      </c>
      <c r="E109" s="36"/>
      <c r="F109" s="37" t="str">
        <f>IFERROR(H108*B$8,"")</f>
        <v/>
      </c>
      <c r="G109" s="37" t="str">
        <f>IFERROR(D109-F109+E109,"")</f>
        <v/>
      </c>
      <c r="H109" s="38" t="str">
        <f>IFERROR(+H108-G109,"")</f>
        <v/>
      </c>
    </row>
    <row r="110" spans="1:8" s="39" customFormat="1" ht="15" hidden="1">
      <c r="A110" s="35"/>
      <c r="B110" s="36" t="str">
        <f>IFERROR(IF(H109&gt;0,IF($B$9&gt;=1,$B$9-($B$9-B109-1),""),""),"")</f>
        <v/>
      </c>
      <c r="C110" s="28" t="str">
        <f t="shared" si="1"/>
        <v/>
      </c>
      <c r="D110" s="37" t="str">
        <f>IFERROR(IF(B110&lt;=$B$9,IF(H109&lt;$B$10,H109*(1+$B$8),$B$10),""),"")</f>
        <v/>
      </c>
      <c r="E110" s="36"/>
      <c r="F110" s="37" t="str">
        <f>IFERROR(H109*B$8,"")</f>
        <v/>
      </c>
      <c r="G110" s="37" t="str">
        <f>IFERROR(D110-F110+E110,"")</f>
        <v/>
      </c>
      <c r="H110" s="38" t="str">
        <f>IFERROR(+H109-G110,"")</f>
        <v/>
      </c>
    </row>
    <row r="111" spans="1:8" s="39" customFormat="1" ht="15" hidden="1">
      <c r="A111" s="35"/>
      <c r="B111" s="36" t="str">
        <f>IFERROR(IF(H110&gt;0,IF($B$9&gt;=1,$B$9-($B$9-B110-1),""),""),"")</f>
        <v/>
      </c>
      <c r="C111" s="28" t="str">
        <f t="shared" si="1"/>
        <v/>
      </c>
      <c r="D111" s="37" t="str">
        <f>IFERROR(IF(B111&lt;=$B$9,IF(H110&lt;$B$10,H110*(1+$B$8),$B$10),""),"")</f>
        <v/>
      </c>
      <c r="E111" s="36"/>
      <c r="F111" s="37" t="str">
        <f>IFERROR(H110*B$8,"")</f>
        <v/>
      </c>
      <c r="G111" s="37" t="str">
        <f>IFERROR(D111-F111+E111,"")</f>
        <v/>
      </c>
      <c r="H111" s="38" t="str">
        <f>IFERROR(+H110-G111,"")</f>
        <v/>
      </c>
    </row>
    <row r="112" spans="1:8" s="39" customFormat="1" ht="15" hidden="1">
      <c r="A112" s="35"/>
      <c r="B112" s="36" t="str">
        <f>IFERROR(IF(H111&gt;0,IF($B$9&gt;=1,$B$9-($B$9-B111-1),""),""),"")</f>
        <v/>
      </c>
      <c r="C112" s="28" t="str">
        <f t="shared" si="1"/>
        <v/>
      </c>
      <c r="D112" s="37" t="str">
        <f>IFERROR(IF(B112&lt;=$B$9,IF(H111&lt;$B$10,H111*(1+$B$8),$B$10),""),"")</f>
        <v/>
      </c>
      <c r="E112" s="36"/>
      <c r="F112" s="37" t="str">
        <f>IFERROR(H111*B$8,"")</f>
        <v/>
      </c>
      <c r="G112" s="37" t="str">
        <f>IFERROR(D112-F112+E112,"")</f>
        <v/>
      </c>
      <c r="H112" s="38" t="str">
        <f>IFERROR(+H111-G112,"")</f>
        <v/>
      </c>
    </row>
    <row r="113" spans="1:8" s="39" customFormat="1" ht="15" hidden="1">
      <c r="A113" s="35"/>
      <c r="B113" s="36" t="str">
        <f>IFERROR(IF(H112&gt;0,IF($B$9&gt;=1,$B$9-($B$9-B112-1),""),""),"")</f>
        <v/>
      </c>
      <c r="C113" s="28" t="str">
        <f t="shared" si="1"/>
        <v/>
      </c>
      <c r="D113" s="37" t="str">
        <f>IFERROR(IF(B113&lt;=$B$9,IF(H112&lt;$B$10,H112*(1+$B$8),$B$10),""),"")</f>
        <v/>
      </c>
      <c r="E113" s="36"/>
      <c r="F113" s="37" t="str">
        <f>IFERROR(H112*B$8,"")</f>
        <v/>
      </c>
      <c r="G113" s="37" t="str">
        <f>IFERROR(D113-F113+E113,"")</f>
        <v/>
      </c>
      <c r="H113" s="38" t="str">
        <f>IFERROR(+H112-G113,"")</f>
        <v/>
      </c>
    </row>
    <row r="114" spans="1:8" s="39" customFormat="1" ht="15" hidden="1">
      <c r="A114" s="35"/>
      <c r="B114" s="36" t="str">
        <f>IFERROR(IF(H113&gt;0,IF($B$9&gt;=1,$B$9-($B$9-B113-1),""),""),"")</f>
        <v/>
      </c>
      <c r="C114" s="28" t="str">
        <f t="shared" si="1"/>
        <v/>
      </c>
      <c r="D114" s="37" t="str">
        <f>IFERROR(IF(B114&lt;=$B$9,IF(H113&lt;$B$10,H113*(1+$B$8),$B$10),""),"")</f>
        <v/>
      </c>
      <c r="E114" s="36"/>
      <c r="F114" s="37" t="str">
        <f>IFERROR(H113*B$8,"")</f>
        <v/>
      </c>
      <c r="G114" s="37" t="str">
        <f>IFERROR(D114-F114+E114,"")</f>
        <v/>
      </c>
      <c r="H114" s="38" t="str">
        <f>IFERROR(+H113-G114,"")</f>
        <v/>
      </c>
    </row>
    <row r="115" spans="1:8" s="39" customFormat="1" ht="15" hidden="1">
      <c r="A115" s="35"/>
      <c r="B115" s="36" t="str">
        <f>IFERROR(IF(H114&gt;0,IF($B$9&gt;=1,$B$9-($B$9-B114-1),""),""),"")</f>
        <v/>
      </c>
      <c r="C115" s="28" t="str">
        <f t="shared" si="1"/>
        <v/>
      </c>
      <c r="D115" s="37" t="str">
        <f>IFERROR(IF(B115&lt;=$B$9,IF(H114&lt;$B$10,H114*(1+$B$8),$B$10),""),"")</f>
        <v/>
      </c>
      <c r="E115" s="36"/>
      <c r="F115" s="37" t="str">
        <f>IFERROR(H114*B$8,"")</f>
        <v/>
      </c>
      <c r="G115" s="37" t="str">
        <f>IFERROR(D115-F115+E115,"")</f>
        <v/>
      </c>
      <c r="H115" s="38" t="str">
        <f>IFERROR(+H114-G115,"")</f>
        <v/>
      </c>
    </row>
    <row r="116" spans="1:8" s="39" customFormat="1" ht="15" hidden="1">
      <c r="A116" s="35"/>
      <c r="B116" s="36" t="str">
        <f>IFERROR(IF(H115&gt;0,IF($B$9&gt;=1,$B$9-($B$9-B115-1),""),""),"")</f>
        <v/>
      </c>
      <c r="C116" s="28" t="str">
        <f t="shared" si="1"/>
        <v/>
      </c>
      <c r="D116" s="37" t="str">
        <f>IFERROR(IF(B116&lt;=$B$9,IF(H115&lt;$B$10,H115*(1+$B$8),$B$10),""),"")</f>
        <v/>
      </c>
      <c r="E116" s="36"/>
      <c r="F116" s="37" t="str">
        <f>IFERROR(H115*B$8,"")</f>
        <v/>
      </c>
      <c r="G116" s="37" t="str">
        <f>IFERROR(D116-F116+E116,"")</f>
        <v/>
      </c>
      <c r="H116" s="38" t="str">
        <f>IFERROR(+H115-G116,"")</f>
        <v/>
      </c>
    </row>
    <row r="117" spans="1:8" s="39" customFormat="1" ht="15" hidden="1">
      <c r="A117" s="35"/>
      <c r="B117" s="36" t="str">
        <f>IFERROR(IF(H116&gt;0,IF($B$9&gt;=1,$B$9-($B$9-B116-1),""),""),"")</f>
        <v/>
      </c>
      <c r="C117" s="28" t="str">
        <f t="shared" si="1"/>
        <v/>
      </c>
      <c r="D117" s="37" t="str">
        <f>IFERROR(IF(B117&lt;=$B$9,IF(H116&lt;$B$10,H116*(1+$B$8),$B$10),""),"")</f>
        <v/>
      </c>
      <c r="E117" s="36"/>
      <c r="F117" s="37" t="str">
        <f>IFERROR(H116*B$8,"")</f>
        <v/>
      </c>
      <c r="G117" s="37" t="str">
        <f>IFERROR(D117-F117+E117,"")</f>
        <v/>
      </c>
      <c r="H117" s="38" t="str">
        <f>IFERROR(+H116-G117,"")</f>
        <v/>
      </c>
    </row>
    <row r="118" spans="1:8" s="39" customFormat="1" ht="15" hidden="1">
      <c r="A118" s="35"/>
      <c r="B118" s="36" t="str">
        <f>IFERROR(IF(H117&gt;0,IF($B$9&gt;=1,$B$9-($B$9-B117-1),""),""),"")</f>
        <v/>
      </c>
      <c r="C118" s="28" t="str">
        <f t="shared" si="1"/>
        <v/>
      </c>
      <c r="D118" s="37" t="str">
        <f>IFERROR(IF(B118&lt;=$B$9,IF(H117&lt;$B$10,H117*(1+$B$8),$B$10),""),"")</f>
        <v/>
      </c>
      <c r="E118" s="36"/>
      <c r="F118" s="37" t="str">
        <f>IFERROR(H117*B$8,"")</f>
        <v/>
      </c>
      <c r="G118" s="37" t="str">
        <f>IFERROR(D118-F118+E118,"")</f>
        <v/>
      </c>
      <c r="H118" s="38" t="str">
        <f>IFERROR(+H117-G118,"")</f>
        <v/>
      </c>
    </row>
    <row r="119" spans="1:8" s="39" customFormat="1" ht="15" hidden="1">
      <c r="A119" s="35"/>
      <c r="B119" s="36" t="str">
        <f>IFERROR(IF(H118&gt;0,IF($B$9&gt;=1,$B$9-($B$9-B118-1),""),""),"")</f>
        <v/>
      </c>
      <c r="C119" s="28" t="str">
        <f t="shared" si="1"/>
        <v/>
      </c>
      <c r="D119" s="37" t="str">
        <f>IFERROR(IF(B119&lt;=$B$9,IF(H118&lt;$B$10,H118*(1+$B$8),$B$10),""),"")</f>
        <v/>
      </c>
      <c r="E119" s="36"/>
      <c r="F119" s="37" t="str">
        <f>IFERROR(H118*B$8,"")</f>
        <v/>
      </c>
      <c r="G119" s="37" t="str">
        <f>IFERROR(D119-F119+E119,"")</f>
        <v/>
      </c>
      <c r="H119" s="38" t="str">
        <f>IFERROR(+H118-G119,"")</f>
        <v/>
      </c>
    </row>
    <row r="120" spans="1:8" s="39" customFormat="1" ht="15" hidden="1">
      <c r="A120" s="35"/>
      <c r="B120" s="36" t="str">
        <f>IFERROR(IF(H119&gt;0,IF($B$9&gt;=1,$B$9-($B$9-B119-1),""),""),"")</f>
        <v/>
      </c>
      <c r="C120" s="28" t="str">
        <f t="shared" si="1"/>
        <v/>
      </c>
      <c r="D120" s="37" t="str">
        <f>IFERROR(IF(B120&lt;=$B$9,IF(H119&lt;$B$10,H119*(1+$B$8),$B$10),""),"")</f>
        <v/>
      </c>
      <c r="E120" s="36"/>
      <c r="F120" s="37" t="str">
        <f>IFERROR(H119*B$8,"")</f>
        <v/>
      </c>
      <c r="G120" s="37" t="str">
        <f>IFERROR(D120-F120+E120,"")</f>
        <v/>
      </c>
      <c r="H120" s="38" t="str">
        <f>IFERROR(+H119-G120,"")</f>
        <v/>
      </c>
    </row>
    <row r="121" spans="1:8" s="39" customFormat="1" ht="15" hidden="1">
      <c r="A121" s="35"/>
      <c r="B121" s="36" t="str">
        <f>IFERROR(IF(H120&gt;0,IF($B$9&gt;=1,$B$9-($B$9-B120-1),""),""),"")</f>
        <v/>
      </c>
      <c r="C121" s="28" t="str">
        <f t="shared" si="1"/>
        <v/>
      </c>
      <c r="D121" s="37" t="str">
        <f>IFERROR(IF(B121&lt;=$B$9,IF(H120&lt;$B$10,H120*(1+$B$8),$B$10),""),"")</f>
        <v/>
      </c>
      <c r="E121" s="36"/>
      <c r="F121" s="37" t="str">
        <f>IFERROR(H120*B$8,"")</f>
        <v/>
      </c>
      <c r="G121" s="37" t="str">
        <f>IFERROR(D121-F121+E121,"")</f>
        <v/>
      </c>
      <c r="H121" s="38" t="str">
        <f>IFERROR(+H120-G121,"")</f>
        <v/>
      </c>
    </row>
    <row r="122" spans="1:8" s="39" customFormat="1" ht="15" hidden="1">
      <c r="A122" s="35"/>
      <c r="B122" s="36" t="str">
        <f>IFERROR(IF(H121&gt;0,IF($B$9&gt;=1,$B$9-($B$9-B121-1),""),""),"")</f>
        <v/>
      </c>
      <c r="C122" s="28" t="str">
        <f t="shared" si="1"/>
        <v/>
      </c>
      <c r="D122" s="37" t="str">
        <f>IFERROR(IF(B122&lt;=$B$9,IF(H121&lt;$B$10,H121*(1+$B$8),$B$10),""),"")</f>
        <v/>
      </c>
      <c r="E122" s="36"/>
      <c r="F122" s="37" t="str">
        <f>IFERROR(H121*B$8,"")</f>
        <v/>
      </c>
      <c r="G122" s="37" t="str">
        <f>IFERROR(D122-F122+E122,"")</f>
        <v/>
      </c>
      <c r="H122" s="38" t="str">
        <f>IFERROR(+H121-G122,"")</f>
        <v/>
      </c>
    </row>
    <row r="123" spans="1:8" s="39" customFormat="1" ht="15" hidden="1">
      <c r="A123" s="35"/>
      <c r="B123" s="36" t="str">
        <f>IFERROR(IF(H122&gt;0,IF($B$9&gt;=1,$B$9-($B$9-B122-1),""),""),"")</f>
        <v/>
      </c>
      <c r="C123" s="28" t="str">
        <f t="shared" si="1"/>
        <v/>
      </c>
      <c r="D123" s="37" t="str">
        <f>IFERROR(IF(B123&lt;=$B$9,IF(H122&lt;$B$10,H122*(1+$B$8),$B$10),""),"")</f>
        <v/>
      </c>
      <c r="E123" s="36"/>
      <c r="F123" s="37" t="str">
        <f>IFERROR(H122*B$8,"")</f>
        <v/>
      </c>
      <c r="G123" s="37" t="str">
        <f>IFERROR(D123-F123+E123,"")</f>
        <v/>
      </c>
      <c r="H123" s="38" t="str">
        <f>IFERROR(+H122-G123,"")</f>
        <v/>
      </c>
    </row>
    <row r="124" spans="1:8" s="39" customFormat="1" ht="15" hidden="1">
      <c r="A124" s="35"/>
      <c r="B124" s="36" t="str">
        <f>IFERROR(IF(H123&gt;0,IF($B$9&gt;=1,$B$9-($B$9-B123-1),""),""),"")</f>
        <v/>
      </c>
      <c r="C124" s="28" t="str">
        <f t="shared" si="1"/>
        <v/>
      </c>
      <c r="D124" s="37" t="str">
        <f>IFERROR(IF(B124&lt;=$B$9,IF(H123&lt;$B$10,H123*(1+$B$8),$B$10),""),"")</f>
        <v/>
      </c>
      <c r="E124" s="36"/>
      <c r="F124" s="37" t="str">
        <f>IFERROR(H123*B$8,"")</f>
        <v/>
      </c>
      <c r="G124" s="37" t="str">
        <f>IFERROR(D124-F124+E124,"")</f>
        <v/>
      </c>
      <c r="H124" s="38" t="str">
        <f>IFERROR(+H123-G124,"")</f>
        <v/>
      </c>
    </row>
    <row r="125" spans="1:8" s="39" customFormat="1" ht="15" hidden="1">
      <c r="A125" s="35"/>
      <c r="B125" s="36" t="str">
        <f>IFERROR(IF(H124&gt;0,IF($B$9&gt;=1,$B$9-($B$9-B124-1),""),""),"")</f>
        <v/>
      </c>
      <c r="C125" s="28" t="str">
        <f t="shared" si="1"/>
        <v/>
      </c>
      <c r="D125" s="37" t="str">
        <f>IFERROR(IF(B125&lt;=$B$9,IF(H124&lt;$B$10,H124*(1+$B$8),$B$10),""),"")</f>
        <v/>
      </c>
      <c r="E125" s="36"/>
      <c r="F125" s="37" t="str">
        <f>IFERROR(H124*B$8,"")</f>
        <v/>
      </c>
      <c r="G125" s="37" t="str">
        <f>IFERROR(D125-F125+E125,"")</f>
        <v/>
      </c>
      <c r="H125" s="38" t="str">
        <f>IFERROR(+H124-G125,"")</f>
        <v/>
      </c>
    </row>
    <row r="126" spans="1:8" s="39" customFormat="1" ht="15" hidden="1">
      <c r="A126" s="35"/>
      <c r="B126" s="36" t="str">
        <f>IFERROR(IF(H125&gt;0,IF($B$9&gt;=1,$B$9-($B$9-B125-1),""),""),"")</f>
        <v/>
      </c>
      <c r="C126" s="28" t="str">
        <f t="shared" si="1"/>
        <v/>
      </c>
      <c r="D126" s="37" t="str">
        <f>IFERROR(IF(B126&lt;=$B$9,IF(H125&lt;$B$10,H125*(1+$B$8),$B$10),""),"")</f>
        <v/>
      </c>
      <c r="E126" s="36"/>
      <c r="F126" s="37" t="str">
        <f>IFERROR(H125*B$8,"")</f>
        <v/>
      </c>
      <c r="G126" s="37" t="str">
        <f>IFERROR(D126-F126+E126,"")</f>
        <v/>
      </c>
      <c r="H126" s="38" t="str">
        <f>IFERROR(+H125-G126,"")</f>
        <v/>
      </c>
    </row>
    <row r="127" spans="1:8" s="39" customFormat="1" ht="15" hidden="1">
      <c r="A127" s="35"/>
      <c r="B127" s="36" t="str">
        <f>IFERROR(IF(H126&gt;0,IF($B$9&gt;=1,$B$9-($B$9-B126-1),""),""),"")</f>
        <v/>
      </c>
      <c r="C127" s="28" t="str">
        <f t="shared" si="1"/>
        <v/>
      </c>
      <c r="D127" s="37" t="str">
        <f>IFERROR(IF(B127&lt;=$B$9,IF(H126&lt;$B$10,H126*(1+$B$8),$B$10),""),"")</f>
        <v/>
      </c>
      <c r="E127" s="36"/>
      <c r="F127" s="37" t="str">
        <f>IFERROR(H126*B$8,"")</f>
        <v/>
      </c>
      <c r="G127" s="37" t="str">
        <f>IFERROR(D127-F127+E127,"")</f>
        <v/>
      </c>
      <c r="H127" s="38" t="str">
        <f>IFERROR(+H126-G127,"")</f>
        <v/>
      </c>
    </row>
    <row r="128" spans="1:8" s="39" customFormat="1" ht="15" hidden="1">
      <c r="A128" s="35"/>
      <c r="B128" s="36" t="str">
        <f>IFERROR(IF(H127&gt;0,IF($B$9&gt;=1,$B$9-($B$9-B127-1),""),""),"")</f>
        <v/>
      </c>
      <c r="C128" s="28" t="str">
        <f t="shared" si="1"/>
        <v/>
      </c>
      <c r="D128" s="37" t="str">
        <f>IFERROR(IF(B128&lt;=$B$9,IF(H127&lt;$B$10,H127*(1+$B$8),$B$10),""),"")</f>
        <v/>
      </c>
      <c r="E128" s="36"/>
      <c r="F128" s="37" t="str">
        <f>IFERROR(H127*B$8,"")</f>
        <v/>
      </c>
      <c r="G128" s="37" t="str">
        <f>IFERROR(D128-F128+E128,"")</f>
        <v/>
      </c>
      <c r="H128" s="38" t="str">
        <f>IFERROR(+H127-G128,"")</f>
        <v/>
      </c>
    </row>
    <row r="129" spans="1:8" s="39" customFormat="1" ht="15" hidden="1">
      <c r="A129" s="35"/>
      <c r="B129" s="36" t="str">
        <f>IFERROR(IF(H128&gt;0,IF($B$9&gt;=1,$B$9-($B$9-B128-1),""),""),"")</f>
        <v/>
      </c>
      <c r="C129" s="28" t="str">
        <f t="shared" si="1"/>
        <v/>
      </c>
      <c r="D129" s="37" t="str">
        <f>IFERROR(IF(B129&lt;=$B$9,IF(H128&lt;$B$10,H128*(1+$B$8),$B$10),""),"")</f>
        <v/>
      </c>
      <c r="E129" s="36"/>
      <c r="F129" s="37" t="str">
        <f>IFERROR(H128*B$8,"")</f>
        <v/>
      </c>
      <c r="G129" s="37" t="str">
        <f>IFERROR(D129-F129+E129,"")</f>
        <v/>
      </c>
      <c r="H129" s="38" t="str">
        <f>IFERROR(+H128-G129,"")</f>
        <v/>
      </c>
    </row>
    <row r="130" spans="1:8" s="39" customFormat="1" ht="15" hidden="1">
      <c r="A130" s="35"/>
      <c r="B130" s="36" t="str">
        <f>IFERROR(IF(H129&gt;0,IF($B$9&gt;=1,$B$9-($B$9-B129-1),""),""),"")</f>
        <v/>
      </c>
      <c r="C130" s="28" t="str">
        <f t="shared" si="1"/>
        <v/>
      </c>
      <c r="D130" s="37" t="str">
        <f>IFERROR(IF(B130&lt;=$B$9,IF(H129&lt;$B$10,H129*(1+$B$8),$B$10),""),"")</f>
        <v/>
      </c>
      <c r="E130" s="36"/>
      <c r="F130" s="37" t="str">
        <f>IFERROR(H129*B$8,"")</f>
        <v/>
      </c>
      <c r="G130" s="37" t="str">
        <f>IFERROR(D130-F130+E130,"")</f>
        <v/>
      </c>
      <c r="H130" s="38" t="str">
        <f>IFERROR(+H129-G130,"")</f>
        <v/>
      </c>
    </row>
    <row r="131" spans="1:8" s="39" customFormat="1" ht="15" hidden="1">
      <c r="A131" s="35"/>
      <c r="B131" s="36" t="str">
        <f>IFERROR(IF(H130&gt;0,IF($B$9&gt;=1,$B$9-($B$9-B130-1),""),""),"")</f>
        <v/>
      </c>
      <c r="C131" s="28" t="str">
        <f t="shared" si="1"/>
        <v/>
      </c>
      <c r="D131" s="37" t="str">
        <f>IFERROR(IF(B131&lt;=$B$9,IF(H130&lt;$B$10,H130*(1+$B$8),$B$10),""),"")</f>
        <v/>
      </c>
      <c r="E131" s="36"/>
      <c r="F131" s="37" t="str">
        <f>IFERROR(H130*B$8,"")</f>
        <v/>
      </c>
      <c r="G131" s="37" t="str">
        <f>IFERROR(D131-F131+E131,"")</f>
        <v/>
      </c>
      <c r="H131" s="38" t="str">
        <f>IFERROR(+H130-G131,"")</f>
        <v/>
      </c>
    </row>
    <row r="132" spans="1:8" s="39" customFormat="1" ht="15" hidden="1">
      <c r="A132" s="35"/>
      <c r="B132" s="36" t="str">
        <f>IFERROR(IF(H131&gt;0,IF($B$9&gt;=1,$B$9-($B$9-B131-1),""),""),"")</f>
        <v/>
      </c>
      <c r="C132" s="28" t="str">
        <f t="shared" si="1"/>
        <v/>
      </c>
      <c r="D132" s="37" t="str">
        <f>IFERROR(IF(B132&lt;=$B$9,IF(H131&lt;$B$10,H131*(1+$B$8),$B$10),""),"")</f>
        <v/>
      </c>
      <c r="E132" s="36"/>
      <c r="F132" s="37" t="str">
        <f>IFERROR(H131*B$8,"")</f>
        <v/>
      </c>
      <c r="G132" s="37" t="str">
        <f>IFERROR(D132-F132+E132,"")</f>
        <v/>
      </c>
      <c r="H132" s="38" t="str">
        <f>IFERROR(+H131-G132,"")</f>
        <v/>
      </c>
    </row>
    <row r="133" spans="1:8" s="39" customFormat="1" ht="15" hidden="1">
      <c r="A133" s="35"/>
      <c r="B133" s="36" t="str">
        <f>IFERROR(IF(H132&gt;0,IF($B$9&gt;=1,$B$9-($B$9-B132-1),""),""),"")</f>
        <v/>
      </c>
      <c r="C133" s="28" t="str">
        <f t="shared" si="1"/>
        <v/>
      </c>
      <c r="D133" s="37" t="str">
        <f>IFERROR(IF(B133&lt;=$B$9,IF(H132&lt;$B$10,H132*(1+$B$8),$B$10),""),"")</f>
        <v/>
      </c>
      <c r="E133" s="36"/>
      <c r="F133" s="37" t="str">
        <f>IFERROR(H132*B$8,"")</f>
        <v/>
      </c>
      <c r="G133" s="37" t="str">
        <f>IFERROR(D133-F133+E133,"")</f>
        <v/>
      </c>
      <c r="H133" s="38" t="str">
        <f>IFERROR(+H132-G133,"")</f>
        <v/>
      </c>
    </row>
    <row r="134" spans="1:8" s="39" customFormat="1" ht="15" hidden="1">
      <c r="A134" s="35"/>
      <c r="B134" s="36" t="str">
        <f>IFERROR(IF(H133&gt;0,IF($B$9&gt;=1,$B$9-($B$9-B133-1),""),""),"")</f>
        <v/>
      </c>
      <c r="C134" s="28" t="str">
        <f t="shared" si="1"/>
        <v/>
      </c>
      <c r="D134" s="37" t="str">
        <f>IFERROR(IF(B134&lt;=$B$9,IF(H133&lt;$B$10,H133*(1+$B$8),$B$10),""),"")</f>
        <v/>
      </c>
      <c r="E134" s="36"/>
      <c r="F134" s="37" t="str">
        <f>IFERROR(H133*B$8,"")</f>
        <v/>
      </c>
      <c r="G134" s="37" t="str">
        <f>IFERROR(D134-F134+E134,"")</f>
        <v/>
      </c>
      <c r="H134" s="38" t="str">
        <f>IFERROR(+H133-G134,"")</f>
        <v/>
      </c>
    </row>
    <row r="135" spans="1:8" s="39" customFormat="1" ht="15" hidden="1">
      <c r="A135" s="35"/>
      <c r="B135" s="36" t="str">
        <f>IFERROR(IF(H134&gt;0,IF($B$9&gt;=1,$B$9-($B$9-B134-1),""),""),"")</f>
        <v/>
      </c>
      <c r="C135" s="28" t="str">
        <f t="shared" si="1"/>
        <v/>
      </c>
      <c r="D135" s="37" t="str">
        <f>IFERROR(IF(B135&lt;=$B$9,IF(H134&lt;$B$10,H134*(1+$B$8),$B$10),""),"")</f>
        <v/>
      </c>
      <c r="E135" s="36"/>
      <c r="F135" s="37" t="str">
        <f>IFERROR(H134*B$8,"")</f>
        <v/>
      </c>
      <c r="G135" s="37" t="str">
        <f>IFERROR(D135-F135+E135,"")</f>
        <v/>
      </c>
      <c r="H135" s="38" t="str">
        <f>IFERROR(+H134-G135,"")</f>
        <v/>
      </c>
    </row>
    <row r="136" spans="1:8" s="39" customFormat="1" ht="15" hidden="1">
      <c r="A136" s="35"/>
      <c r="B136" s="36" t="str">
        <f>IFERROR(IF(H135&gt;0,IF($B$9&gt;=1,$B$9-($B$9-B135-1),""),""),"")</f>
        <v/>
      </c>
      <c r="C136" s="28" t="str">
        <f t="shared" si="1"/>
        <v/>
      </c>
      <c r="D136" s="37" t="str">
        <f>IFERROR(IF(B136&lt;=$B$9,IF(H135&lt;$B$10,H135*(1+$B$8),$B$10),""),"")</f>
        <v/>
      </c>
      <c r="E136" s="36"/>
      <c r="F136" s="37" t="str">
        <f>IFERROR(H135*B$8,"")</f>
        <v/>
      </c>
      <c r="G136" s="37" t="str">
        <f>IFERROR(D136-F136+E136,"")</f>
        <v/>
      </c>
      <c r="H136" s="38" t="str">
        <f>IFERROR(+H135-G136,"")</f>
        <v/>
      </c>
    </row>
    <row r="137" spans="1:8" s="39" customFormat="1" ht="15" hidden="1">
      <c r="A137" s="35"/>
      <c r="B137" s="36" t="str">
        <f>IFERROR(IF(H136&gt;0,IF($B$9&gt;=1,$B$9-($B$9-B136-1),""),""),"")</f>
        <v/>
      </c>
      <c r="C137" s="28" t="str">
        <f t="shared" si="1"/>
        <v/>
      </c>
      <c r="D137" s="37" t="str">
        <f>IFERROR(IF(B137&lt;=$B$9,IF(H136&lt;$B$10,H136*(1+$B$8),$B$10),""),"")</f>
        <v/>
      </c>
      <c r="E137" s="36"/>
      <c r="F137" s="37" t="str">
        <f>IFERROR(H136*B$8,"")</f>
        <v/>
      </c>
      <c r="G137" s="37" t="str">
        <f>IFERROR(D137-F137+E137,"")</f>
        <v/>
      </c>
      <c r="H137" s="38" t="str">
        <f>IFERROR(+H136-G137,"")</f>
        <v/>
      </c>
    </row>
    <row r="138" spans="1:8" s="39" customFormat="1" ht="15" hidden="1">
      <c r="A138" s="35"/>
      <c r="B138" s="36" t="str">
        <f>IFERROR(IF(H137&gt;0,IF($B$9&gt;=1,$B$9-($B$9-B137-1),""),""),"")</f>
        <v/>
      </c>
      <c r="C138" s="28" t="str">
        <f t="shared" si="1"/>
        <v/>
      </c>
      <c r="D138" s="37" t="str">
        <f>IFERROR(IF(B138&lt;=$B$9,IF(H137&lt;$B$10,H137*(1+$B$8),$B$10),""),"")</f>
        <v/>
      </c>
      <c r="E138" s="36"/>
      <c r="F138" s="37" t="str">
        <f>IFERROR(H137*B$8,"")</f>
        <v/>
      </c>
      <c r="G138" s="37" t="str">
        <f>IFERROR(D138-F138+E138,"")</f>
        <v/>
      </c>
      <c r="H138" s="38" t="str">
        <f>IFERROR(+H137-G138,"")</f>
        <v/>
      </c>
    </row>
    <row r="139" spans="1:8" s="39" customFormat="1" ht="15" hidden="1">
      <c r="A139" s="35"/>
      <c r="B139" s="36" t="str">
        <f>IFERROR(IF(H138&gt;0,IF($B$9&gt;=1,$B$9-($B$9-B138-1),""),""),"")</f>
        <v/>
      </c>
      <c r="C139" s="28" t="str">
        <f t="shared" si="1"/>
        <v/>
      </c>
      <c r="D139" s="37" t="str">
        <f>IFERROR(IF(B139&lt;=$B$9,IF(H138&lt;$B$10,H138*(1+$B$8),$B$10),""),"")</f>
        <v/>
      </c>
      <c r="E139" s="36"/>
      <c r="F139" s="37" t="str">
        <f>IFERROR(H138*B$8,"")</f>
        <v/>
      </c>
      <c r="G139" s="37" t="str">
        <f>IFERROR(D139-F139+E139,"")</f>
        <v/>
      </c>
      <c r="H139" s="38" t="str">
        <f>IFERROR(+H138-G139,"")</f>
        <v/>
      </c>
    </row>
    <row r="140" spans="1:8" s="39" customFormat="1" ht="15" hidden="1">
      <c r="A140" s="35"/>
      <c r="B140" s="36" t="str">
        <f>IFERROR(IF(H139&gt;0,IF($B$9&gt;=1,$B$9-($B$9-B139-1),""),""),"")</f>
        <v/>
      </c>
      <c r="C140" s="28" t="str">
        <f t="shared" si="1"/>
        <v/>
      </c>
      <c r="D140" s="37" t="str">
        <f>IFERROR(IF(B140&lt;=$B$9,IF(H139&lt;$B$10,H139*(1+$B$8),$B$10),""),"")</f>
        <v/>
      </c>
      <c r="E140" s="36"/>
      <c r="F140" s="37" t="str">
        <f>IFERROR(H139*B$8,"")</f>
        <v/>
      </c>
      <c r="G140" s="37" t="str">
        <f>IFERROR(D140-F140+E140,"")</f>
        <v/>
      </c>
      <c r="H140" s="38" t="str">
        <f>IFERROR(+H139-G140,"")</f>
        <v/>
      </c>
    </row>
    <row r="141" spans="1:8" s="39" customFormat="1" ht="15" hidden="1">
      <c r="A141" s="35"/>
      <c r="B141" s="36" t="str">
        <f>IFERROR(IF(H140&gt;0,IF($B$9&gt;=1,$B$9-($B$9-B140-1),""),""),"")</f>
        <v/>
      </c>
      <c r="C141" s="28" t="str">
        <f t="shared" si="1"/>
        <v/>
      </c>
      <c r="D141" s="37" t="str">
        <f>IFERROR(IF(B141&lt;=$B$9,IF(H140&lt;$B$10,H140*(1+$B$8),$B$10),""),"")</f>
        <v/>
      </c>
      <c r="E141" s="36"/>
      <c r="F141" s="37" t="str">
        <f>IFERROR(H140*B$8,"")</f>
        <v/>
      </c>
      <c r="G141" s="37" t="str">
        <f>IFERROR(D141-F141+E141,"")</f>
        <v/>
      </c>
      <c r="H141" s="38" t="str">
        <f>IFERROR(+H140-G141,"")</f>
        <v/>
      </c>
    </row>
    <row r="142" spans="1:8" s="39" customFormat="1" ht="15" hidden="1">
      <c r="A142" s="35"/>
      <c r="B142" s="36" t="str">
        <f>IFERROR(IF(H141&gt;0,IF($B$9&gt;=1,$B$9-($B$9-B141-1),""),""),"")</f>
        <v/>
      </c>
      <c r="C142" s="28" t="str">
        <f t="shared" si="1"/>
        <v/>
      </c>
      <c r="D142" s="37" t="str">
        <f>IFERROR(IF(B142&lt;=$B$9,IF(H141&lt;$B$10,H141*(1+$B$8),$B$10),""),"")</f>
        <v/>
      </c>
      <c r="E142" s="36"/>
      <c r="F142" s="37" t="str">
        <f>IFERROR(H141*B$8,"")</f>
        <v/>
      </c>
      <c r="G142" s="37" t="str">
        <f>IFERROR(D142-F142+E142,"")</f>
        <v/>
      </c>
      <c r="H142" s="38" t="str">
        <f>IFERROR(+H141-G142,"")</f>
        <v/>
      </c>
    </row>
    <row r="143" spans="1:8" s="39" customFormat="1" ht="15" hidden="1">
      <c r="A143" s="35"/>
      <c r="B143" s="36" t="str">
        <f>IFERROR(IF(H142&gt;0,IF($B$9&gt;=1,$B$9-($B$9-B142-1),""),""),"")</f>
        <v/>
      </c>
      <c r="C143" s="28" t="str">
        <f t="shared" si="1"/>
        <v/>
      </c>
      <c r="D143" s="37" t="str">
        <f>IFERROR(IF(B143&lt;=$B$9,IF(H142&lt;$B$10,H142*(1+$B$8),$B$10),""),"")</f>
        <v/>
      </c>
      <c r="E143" s="36"/>
      <c r="F143" s="37" t="str">
        <f>IFERROR(H142*B$8,"")</f>
        <v/>
      </c>
      <c r="G143" s="37" t="str">
        <f>IFERROR(D143-F143+E143,"")</f>
        <v/>
      </c>
      <c r="H143" s="38" t="str">
        <f>IFERROR(+H142-G143,"")</f>
        <v/>
      </c>
    </row>
    <row r="144" spans="1:8" s="39" customFormat="1" ht="15" hidden="1">
      <c r="A144" s="35"/>
      <c r="B144" s="36" t="str">
        <f>IFERROR(IF(H143&gt;0,IF($B$9&gt;=1,$B$9-($B$9-B143-1),""),""),"")</f>
        <v/>
      </c>
      <c r="C144" s="28" t="str">
        <f t="shared" si="1"/>
        <v/>
      </c>
      <c r="D144" s="37" t="str">
        <f>IFERROR(IF(B144&lt;=$B$9,IF(H143&lt;$B$10,H143*(1+$B$8),$B$10),""),"")</f>
        <v/>
      </c>
      <c r="E144" s="36"/>
      <c r="F144" s="37" t="str">
        <f>IFERROR(H143*B$8,"")</f>
        <v/>
      </c>
      <c r="G144" s="37" t="str">
        <f>IFERROR(D144-F144+E144,"")</f>
        <v/>
      </c>
      <c r="H144" s="38" t="str">
        <f>IFERROR(+H143-G144,"")</f>
        <v/>
      </c>
    </row>
    <row r="145" spans="1:8" s="39" customFormat="1" ht="15" hidden="1">
      <c r="A145" s="35"/>
      <c r="B145" s="36" t="str">
        <f>IFERROR(IF(H144&gt;0,IF($B$9&gt;=1,$B$9-($B$9-B144-1),""),""),"")</f>
        <v/>
      </c>
      <c r="C145" s="28" t="str">
        <f t="shared" ref="C145:C208" si="2">IFERROR(IF(B145&gt;0, EDATE($B$6,B145),""),"")</f>
        <v/>
      </c>
      <c r="D145" s="37" t="str">
        <f>IFERROR(IF(B145&lt;=$B$9,IF(H144&lt;$B$10,H144*(1+$B$8),$B$10),""),"")</f>
        <v/>
      </c>
      <c r="E145" s="36"/>
      <c r="F145" s="37" t="str">
        <f>IFERROR(H144*B$8,"")</f>
        <v/>
      </c>
      <c r="G145" s="37" t="str">
        <f>IFERROR(D145-F145+E145,"")</f>
        <v/>
      </c>
      <c r="H145" s="38" t="str">
        <f>IFERROR(+H144-G145,"")</f>
        <v/>
      </c>
    </row>
    <row r="146" spans="1:8" s="39" customFormat="1" ht="15" hidden="1">
      <c r="A146" s="35"/>
      <c r="B146" s="36" t="str">
        <f>IFERROR(IF(H145&gt;0,IF($B$9&gt;=1,$B$9-($B$9-B145-1),""),""),"")</f>
        <v/>
      </c>
      <c r="C146" s="28" t="str">
        <f t="shared" si="2"/>
        <v/>
      </c>
      <c r="D146" s="37" t="str">
        <f>IFERROR(IF(B146&lt;=$B$9,IF(H145&lt;$B$10,H145*(1+$B$8),$B$10),""),"")</f>
        <v/>
      </c>
      <c r="E146" s="36"/>
      <c r="F146" s="37" t="str">
        <f>IFERROR(H145*B$8,"")</f>
        <v/>
      </c>
      <c r="G146" s="37" t="str">
        <f>IFERROR(D146-F146+E146,"")</f>
        <v/>
      </c>
      <c r="H146" s="38" t="str">
        <f>IFERROR(+H145-G146,"")</f>
        <v/>
      </c>
    </row>
    <row r="147" spans="1:8" s="39" customFormat="1" ht="15" hidden="1">
      <c r="A147" s="35"/>
      <c r="B147" s="36" t="str">
        <f>IFERROR(IF(H146&gt;0,IF($B$9&gt;=1,$B$9-($B$9-B146-1),""),""),"")</f>
        <v/>
      </c>
      <c r="C147" s="28" t="str">
        <f t="shared" si="2"/>
        <v/>
      </c>
      <c r="D147" s="37" t="str">
        <f>IFERROR(IF(B147&lt;=$B$9,IF(H146&lt;$B$10,H146*(1+$B$8),$B$10),""),"")</f>
        <v/>
      </c>
      <c r="E147" s="36"/>
      <c r="F147" s="37" t="str">
        <f>IFERROR(H146*B$8,"")</f>
        <v/>
      </c>
      <c r="G147" s="37" t="str">
        <f>IFERROR(D147-F147+E147,"")</f>
        <v/>
      </c>
      <c r="H147" s="38" t="str">
        <f>IFERROR(+H146-G147,"")</f>
        <v/>
      </c>
    </row>
    <row r="148" spans="1:8" s="39" customFormat="1" ht="15" hidden="1">
      <c r="A148" s="35"/>
      <c r="B148" s="36" t="str">
        <f>IFERROR(IF(H147&gt;0,IF($B$9&gt;=1,$B$9-($B$9-B147-1),""),""),"")</f>
        <v/>
      </c>
      <c r="C148" s="28" t="str">
        <f t="shared" si="2"/>
        <v/>
      </c>
      <c r="D148" s="37" t="str">
        <f>IFERROR(IF(B148&lt;=$B$9,IF(H147&lt;$B$10,H147*(1+$B$8),$B$10),""),"")</f>
        <v/>
      </c>
      <c r="E148" s="36"/>
      <c r="F148" s="37" t="str">
        <f>IFERROR(H147*B$8,"")</f>
        <v/>
      </c>
      <c r="G148" s="37" t="str">
        <f>IFERROR(D148-F148+E148,"")</f>
        <v/>
      </c>
      <c r="H148" s="38" t="str">
        <f>IFERROR(+H147-G148,"")</f>
        <v/>
      </c>
    </row>
    <row r="149" spans="1:8" s="39" customFormat="1" ht="15" hidden="1">
      <c r="A149" s="35"/>
      <c r="B149" s="36" t="str">
        <f>IFERROR(IF(H148&gt;0,IF($B$9&gt;=1,$B$9-($B$9-B148-1),""),""),"")</f>
        <v/>
      </c>
      <c r="C149" s="28" t="str">
        <f t="shared" si="2"/>
        <v/>
      </c>
      <c r="D149" s="37" t="str">
        <f>IFERROR(IF(B149&lt;=$B$9,IF(H148&lt;$B$10,H148*(1+$B$8),$B$10),""),"")</f>
        <v/>
      </c>
      <c r="E149" s="36"/>
      <c r="F149" s="37" t="str">
        <f>IFERROR(H148*B$8,"")</f>
        <v/>
      </c>
      <c r="G149" s="37" t="str">
        <f>IFERROR(D149-F149+E149,"")</f>
        <v/>
      </c>
      <c r="H149" s="38" t="str">
        <f>IFERROR(+H148-G149,"")</f>
        <v/>
      </c>
    </row>
    <row r="150" spans="1:8" s="39" customFormat="1" ht="15" hidden="1">
      <c r="A150" s="35"/>
      <c r="B150" s="36" t="str">
        <f>IFERROR(IF(H149&gt;0,IF($B$9&gt;=1,$B$9-($B$9-B149-1),""),""),"")</f>
        <v/>
      </c>
      <c r="C150" s="28" t="str">
        <f t="shared" si="2"/>
        <v/>
      </c>
      <c r="D150" s="37" t="str">
        <f>IFERROR(IF(B150&lt;=$B$9,IF(H149&lt;$B$10,H149*(1+$B$8),$B$10),""),"")</f>
        <v/>
      </c>
      <c r="E150" s="36"/>
      <c r="F150" s="37" t="str">
        <f>IFERROR(H149*B$8,"")</f>
        <v/>
      </c>
      <c r="G150" s="37" t="str">
        <f>IFERROR(D150-F150+E150,"")</f>
        <v/>
      </c>
      <c r="H150" s="38" t="str">
        <f>IFERROR(+H149-G150,"")</f>
        <v/>
      </c>
    </row>
    <row r="151" spans="1:8" s="39" customFormat="1" ht="15" hidden="1">
      <c r="A151" s="35"/>
      <c r="B151" s="36" t="str">
        <f>IFERROR(IF(H150&gt;0,IF($B$9&gt;=1,$B$9-($B$9-B150-1),""),""),"")</f>
        <v/>
      </c>
      <c r="C151" s="28" t="str">
        <f t="shared" si="2"/>
        <v/>
      </c>
      <c r="D151" s="37" t="str">
        <f>IFERROR(IF(B151&lt;=$B$9,IF(H150&lt;$B$10,H150*(1+$B$8),$B$10),""),"")</f>
        <v/>
      </c>
      <c r="E151" s="36"/>
      <c r="F151" s="37" t="str">
        <f>IFERROR(H150*B$8,"")</f>
        <v/>
      </c>
      <c r="G151" s="37" t="str">
        <f>IFERROR(D151-F151+E151,"")</f>
        <v/>
      </c>
      <c r="H151" s="38" t="str">
        <f>IFERROR(+H150-G151,"")</f>
        <v/>
      </c>
    </row>
    <row r="152" spans="1:8" s="39" customFormat="1" ht="15" hidden="1">
      <c r="A152" s="35"/>
      <c r="B152" s="36" t="str">
        <f>IFERROR(IF(H151&gt;0,IF($B$9&gt;=1,$B$9-($B$9-B151-1),""),""),"")</f>
        <v/>
      </c>
      <c r="C152" s="28" t="str">
        <f t="shared" si="2"/>
        <v/>
      </c>
      <c r="D152" s="37" t="str">
        <f>IFERROR(IF(B152&lt;=$B$9,IF(H151&lt;$B$10,H151*(1+$B$8),$B$10),""),"")</f>
        <v/>
      </c>
      <c r="E152" s="36"/>
      <c r="F152" s="37" t="str">
        <f>IFERROR(H151*B$8,"")</f>
        <v/>
      </c>
      <c r="G152" s="37" t="str">
        <f>IFERROR(D152-F152+E152,"")</f>
        <v/>
      </c>
      <c r="H152" s="38" t="str">
        <f>IFERROR(+H151-G152,"")</f>
        <v/>
      </c>
    </row>
    <row r="153" spans="1:8" s="39" customFormat="1" ht="15" hidden="1">
      <c r="A153" s="35"/>
      <c r="B153" s="36" t="str">
        <f>IFERROR(IF(H152&gt;0,IF($B$9&gt;=1,$B$9-($B$9-B152-1),""),""),"")</f>
        <v/>
      </c>
      <c r="C153" s="28" t="str">
        <f t="shared" si="2"/>
        <v/>
      </c>
      <c r="D153" s="37" t="str">
        <f>IFERROR(IF(B153&lt;=$B$9,IF(H152&lt;$B$10,H152*(1+$B$8),$B$10),""),"")</f>
        <v/>
      </c>
      <c r="E153" s="36"/>
      <c r="F153" s="37" t="str">
        <f>IFERROR(H152*B$8,"")</f>
        <v/>
      </c>
      <c r="G153" s="37" t="str">
        <f>IFERROR(D153-F153+E153,"")</f>
        <v/>
      </c>
      <c r="H153" s="38" t="str">
        <f>IFERROR(+H152-G153,"")</f>
        <v/>
      </c>
    </row>
    <row r="154" spans="1:8" s="39" customFormat="1" ht="15" hidden="1">
      <c r="A154" s="35"/>
      <c r="B154" s="36" t="str">
        <f>IFERROR(IF(H153&gt;0,IF($B$9&gt;=1,$B$9-($B$9-B153-1),""),""),"")</f>
        <v/>
      </c>
      <c r="C154" s="28" t="str">
        <f t="shared" si="2"/>
        <v/>
      </c>
      <c r="D154" s="37" t="str">
        <f>IFERROR(IF(B154&lt;=$B$9,IF(H153&lt;$B$10,H153*(1+$B$8),$B$10),""),"")</f>
        <v/>
      </c>
      <c r="E154" s="36"/>
      <c r="F154" s="37" t="str">
        <f>IFERROR(H153*B$8,"")</f>
        <v/>
      </c>
      <c r="G154" s="37" t="str">
        <f>IFERROR(D154-F154+E154,"")</f>
        <v/>
      </c>
      <c r="H154" s="38" t="str">
        <f>IFERROR(+H153-G154,"")</f>
        <v/>
      </c>
    </row>
    <row r="155" spans="1:8" s="39" customFormat="1" ht="15" hidden="1">
      <c r="A155" s="35"/>
      <c r="B155" s="36" t="str">
        <f>IFERROR(IF(H154&gt;0,IF($B$9&gt;=1,$B$9-($B$9-B154-1),""),""),"")</f>
        <v/>
      </c>
      <c r="C155" s="28" t="str">
        <f t="shared" si="2"/>
        <v/>
      </c>
      <c r="D155" s="37" t="str">
        <f>IFERROR(IF(B155&lt;=$B$9,IF(H154&lt;$B$10,H154*(1+$B$8),$B$10),""),"")</f>
        <v/>
      </c>
      <c r="E155" s="36"/>
      <c r="F155" s="37" t="str">
        <f>IFERROR(H154*B$8,"")</f>
        <v/>
      </c>
      <c r="G155" s="37" t="str">
        <f>IFERROR(D155-F155+E155,"")</f>
        <v/>
      </c>
      <c r="H155" s="38" t="str">
        <f>IFERROR(+H154-G155,"")</f>
        <v/>
      </c>
    </row>
    <row r="156" spans="1:8" s="39" customFormat="1" ht="15" hidden="1">
      <c r="A156" s="35"/>
      <c r="B156" s="36" t="str">
        <f>IFERROR(IF(H155&gt;0,IF($B$9&gt;=1,$B$9-($B$9-B155-1),""),""),"")</f>
        <v/>
      </c>
      <c r="C156" s="28" t="str">
        <f t="shared" si="2"/>
        <v/>
      </c>
      <c r="D156" s="37" t="str">
        <f>IFERROR(IF(B156&lt;=$B$9,IF(H155&lt;$B$10,H155*(1+$B$8),$B$10),""),"")</f>
        <v/>
      </c>
      <c r="E156" s="36"/>
      <c r="F156" s="37" t="str">
        <f>IFERROR(H155*B$8,"")</f>
        <v/>
      </c>
      <c r="G156" s="37" t="str">
        <f>IFERROR(D156-F156+E156,"")</f>
        <v/>
      </c>
      <c r="H156" s="38" t="str">
        <f>IFERROR(+H155-G156,"")</f>
        <v/>
      </c>
    </row>
    <row r="157" spans="1:8" s="39" customFormat="1" ht="15" hidden="1">
      <c r="A157" s="35"/>
      <c r="B157" s="36" t="str">
        <f>IFERROR(IF(H156&gt;0,IF($B$9&gt;=1,$B$9-($B$9-B156-1),""),""),"")</f>
        <v/>
      </c>
      <c r="C157" s="28" t="str">
        <f t="shared" si="2"/>
        <v/>
      </c>
      <c r="D157" s="37" t="str">
        <f>IFERROR(IF(B157&lt;=$B$9,IF(H156&lt;$B$10,H156*(1+$B$8),$B$10),""),"")</f>
        <v/>
      </c>
      <c r="E157" s="36"/>
      <c r="F157" s="37" t="str">
        <f>IFERROR(H156*B$8,"")</f>
        <v/>
      </c>
      <c r="G157" s="37" t="str">
        <f>IFERROR(D157-F157+E157,"")</f>
        <v/>
      </c>
      <c r="H157" s="38" t="str">
        <f>IFERROR(+H156-G157,"")</f>
        <v/>
      </c>
    </row>
    <row r="158" spans="1:8" s="39" customFormat="1" ht="15" hidden="1">
      <c r="A158" s="35"/>
      <c r="B158" s="36" t="str">
        <f>IFERROR(IF(H157&gt;0,IF($B$9&gt;=1,$B$9-($B$9-B157-1),""),""),"")</f>
        <v/>
      </c>
      <c r="C158" s="28" t="str">
        <f t="shared" si="2"/>
        <v/>
      </c>
      <c r="D158" s="37" t="str">
        <f>IFERROR(IF(B158&lt;=$B$9,IF(H157&lt;$B$10,H157*(1+$B$8),$B$10),""),"")</f>
        <v/>
      </c>
      <c r="E158" s="36"/>
      <c r="F158" s="37" t="str">
        <f>IFERROR(H157*B$8,"")</f>
        <v/>
      </c>
      <c r="G158" s="37" t="str">
        <f>IFERROR(D158-F158+E158,"")</f>
        <v/>
      </c>
      <c r="H158" s="38" t="str">
        <f>IFERROR(+H157-G158,"")</f>
        <v/>
      </c>
    </row>
    <row r="159" spans="1:8" s="39" customFormat="1" ht="15" hidden="1">
      <c r="A159" s="35"/>
      <c r="B159" s="36" t="str">
        <f>IFERROR(IF(H158&gt;0,IF($B$9&gt;=1,$B$9-($B$9-B158-1),""),""),"")</f>
        <v/>
      </c>
      <c r="C159" s="28" t="str">
        <f t="shared" si="2"/>
        <v/>
      </c>
      <c r="D159" s="37" t="str">
        <f>IFERROR(IF(B159&lt;=$B$9,IF(H158&lt;$B$10,H158*(1+$B$8),$B$10),""),"")</f>
        <v/>
      </c>
      <c r="E159" s="36"/>
      <c r="F159" s="37" t="str">
        <f>IFERROR(H158*B$8,"")</f>
        <v/>
      </c>
      <c r="G159" s="37" t="str">
        <f>IFERROR(D159-F159+E159,"")</f>
        <v/>
      </c>
      <c r="H159" s="38" t="str">
        <f>IFERROR(+H158-G159,"")</f>
        <v/>
      </c>
    </row>
    <row r="160" spans="1:8" s="39" customFormat="1" ht="15" hidden="1">
      <c r="A160" s="35"/>
      <c r="B160" s="36" t="str">
        <f>IFERROR(IF(H159&gt;0,IF($B$9&gt;=1,$B$9-($B$9-B159-1),""),""),"")</f>
        <v/>
      </c>
      <c r="C160" s="28" t="str">
        <f t="shared" si="2"/>
        <v/>
      </c>
      <c r="D160" s="37" t="str">
        <f>IFERROR(IF(B160&lt;=$B$9,IF(H159&lt;$B$10,H159*(1+$B$8),$B$10),""),"")</f>
        <v/>
      </c>
      <c r="E160" s="36"/>
      <c r="F160" s="37" t="str">
        <f>IFERROR(H159*B$8,"")</f>
        <v/>
      </c>
      <c r="G160" s="37" t="str">
        <f>IFERROR(D160-F160+E160,"")</f>
        <v/>
      </c>
      <c r="H160" s="38" t="str">
        <f>IFERROR(+H159-G160,"")</f>
        <v/>
      </c>
    </row>
    <row r="161" spans="1:8" s="39" customFormat="1" ht="15" hidden="1">
      <c r="A161" s="35"/>
      <c r="B161" s="36" t="str">
        <f>IFERROR(IF(H160&gt;0,IF($B$9&gt;=1,$B$9-($B$9-B160-1),""),""),"")</f>
        <v/>
      </c>
      <c r="C161" s="28" t="str">
        <f t="shared" si="2"/>
        <v/>
      </c>
      <c r="D161" s="37" t="str">
        <f>IFERROR(IF(B161&lt;=$B$9,IF(H160&lt;$B$10,H160*(1+$B$8),$B$10),""),"")</f>
        <v/>
      </c>
      <c r="E161" s="36"/>
      <c r="F161" s="37" t="str">
        <f>IFERROR(H160*B$8,"")</f>
        <v/>
      </c>
      <c r="G161" s="37" t="str">
        <f>IFERROR(D161-F161+E161,"")</f>
        <v/>
      </c>
      <c r="H161" s="38" t="str">
        <f>IFERROR(+H160-G161,"")</f>
        <v/>
      </c>
    </row>
    <row r="162" spans="1:8" s="39" customFormat="1" ht="15" hidden="1">
      <c r="A162" s="35"/>
      <c r="B162" s="36" t="str">
        <f>IFERROR(IF(H161&gt;0,IF($B$9&gt;=1,$B$9-($B$9-B161-1),""),""),"")</f>
        <v/>
      </c>
      <c r="C162" s="28" t="str">
        <f t="shared" si="2"/>
        <v/>
      </c>
      <c r="D162" s="37" t="str">
        <f>IFERROR(IF(B162&lt;=$B$9,IF(H161&lt;$B$10,H161*(1+$B$8),$B$10),""),"")</f>
        <v/>
      </c>
      <c r="E162" s="36"/>
      <c r="F162" s="37" t="str">
        <f>IFERROR(H161*B$8,"")</f>
        <v/>
      </c>
      <c r="G162" s="37" t="str">
        <f>IFERROR(D162-F162+E162,"")</f>
        <v/>
      </c>
      <c r="H162" s="38" t="str">
        <f>IFERROR(+H161-G162,"")</f>
        <v/>
      </c>
    </row>
    <row r="163" spans="1:8" s="39" customFormat="1" ht="15" hidden="1">
      <c r="A163" s="35"/>
      <c r="B163" s="36" t="str">
        <f>IFERROR(IF(H162&gt;0,IF($B$9&gt;=1,$B$9-($B$9-B162-1),""),""),"")</f>
        <v/>
      </c>
      <c r="C163" s="28" t="str">
        <f t="shared" si="2"/>
        <v/>
      </c>
      <c r="D163" s="37" t="str">
        <f>IFERROR(IF(B163&lt;=$B$9,IF(H162&lt;$B$10,H162*(1+$B$8),$B$10),""),"")</f>
        <v/>
      </c>
      <c r="E163" s="36"/>
      <c r="F163" s="37" t="str">
        <f>IFERROR(H162*B$8,"")</f>
        <v/>
      </c>
      <c r="G163" s="37" t="str">
        <f>IFERROR(D163-F163+E163,"")</f>
        <v/>
      </c>
      <c r="H163" s="38" t="str">
        <f>IFERROR(+H162-G163,"")</f>
        <v/>
      </c>
    </row>
    <row r="164" spans="1:8" s="39" customFormat="1" ht="15" hidden="1">
      <c r="A164" s="35"/>
      <c r="B164" s="36" t="str">
        <f>IFERROR(IF(H163&gt;0,IF($B$9&gt;=1,$B$9-($B$9-B163-1),""),""),"")</f>
        <v/>
      </c>
      <c r="C164" s="28" t="str">
        <f t="shared" si="2"/>
        <v/>
      </c>
      <c r="D164" s="37" t="str">
        <f>IFERROR(IF(B164&lt;=$B$9,IF(H163&lt;$B$10,H163*(1+$B$8),$B$10),""),"")</f>
        <v/>
      </c>
      <c r="E164" s="36"/>
      <c r="F164" s="37" t="str">
        <f>IFERROR(H163*B$8,"")</f>
        <v/>
      </c>
      <c r="G164" s="37" t="str">
        <f>IFERROR(D164-F164+E164,"")</f>
        <v/>
      </c>
      <c r="H164" s="38" t="str">
        <f>IFERROR(+H163-G164,"")</f>
        <v/>
      </c>
    </row>
    <row r="165" spans="1:8" s="39" customFormat="1" ht="15" hidden="1">
      <c r="A165" s="35"/>
      <c r="B165" s="36" t="str">
        <f>IFERROR(IF(H164&gt;0,IF($B$9&gt;=1,$B$9-($B$9-B164-1),""),""),"")</f>
        <v/>
      </c>
      <c r="C165" s="28" t="str">
        <f t="shared" si="2"/>
        <v/>
      </c>
      <c r="D165" s="37" t="str">
        <f>IFERROR(IF(B165&lt;=$B$9,IF(H164&lt;$B$10,H164*(1+$B$8),$B$10),""),"")</f>
        <v/>
      </c>
      <c r="E165" s="36"/>
      <c r="F165" s="37" t="str">
        <f>IFERROR(H164*B$8,"")</f>
        <v/>
      </c>
      <c r="G165" s="37" t="str">
        <f>IFERROR(D165-F165+E165,"")</f>
        <v/>
      </c>
      <c r="H165" s="38" t="str">
        <f>IFERROR(+H164-G165,"")</f>
        <v/>
      </c>
    </row>
    <row r="166" spans="1:8" s="39" customFormat="1" ht="15" hidden="1">
      <c r="A166" s="35"/>
      <c r="B166" s="36" t="str">
        <f>IFERROR(IF(H165&gt;0,IF($B$9&gt;=1,$B$9-($B$9-B165-1),""),""),"")</f>
        <v/>
      </c>
      <c r="C166" s="28" t="str">
        <f t="shared" si="2"/>
        <v/>
      </c>
      <c r="D166" s="37" t="str">
        <f>IFERROR(IF(B166&lt;=$B$9,IF(H165&lt;$B$10,H165*(1+$B$8),$B$10),""),"")</f>
        <v/>
      </c>
      <c r="E166" s="36"/>
      <c r="F166" s="37" t="str">
        <f>IFERROR(H165*B$8,"")</f>
        <v/>
      </c>
      <c r="G166" s="37" t="str">
        <f>IFERROR(D166-F166+E166,"")</f>
        <v/>
      </c>
      <c r="H166" s="38" t="str">
        <f>IFERROR(+H165-G166,"")</f>
        <v/>
      </c>
    </row>
    <row r="167" spans="1:8" s="39" customFormat="1" ht="15" hidden="1">
      <c r="A167" s="35"/>
      <c r="B167" s="36" t="str">
        <f>IFERROR(IF(H166&gt;0,IF($B$9&gt;=1,$B$9-($B$9-B166-1),""),""),"")</f>
        <v/>
      </c>
      <c r="C167" s="28" t="str">
        <f t="shared" si="2"/>
        <v/>
      </c>
      <c r="D167" s="37" t="str">
        <f>IFERROR(IF(B167&lt;=$B$9,IF(H166&lt;$B$10,H166*(1+$B$8),$B$10),""),"")</f>
        <v/>
      </c>
      <c r="E167" s="36"/>
      <c r="F167" s="37" t="str">
        <f>IFERROR(H166*B$8,"")</f>
        <v/>
      </c>
      <c r="G167" s="37" t="str">
        <f>IFERROR(D167-F167+E167,"")</f>
        <v/>
      </c>
      <c r="H167" s="38" t="str">
        <f>IFERROR(+H166-G167,"")</f>
        <v/>
      </c>
    </row>
    <row r="168" spans="1:8" s="39" customFormat="1" ht="15" hidden="1">
      <c r="A168" s="35"/>
      <c r="B168" s="36" t="str">
        <f>IFERROR(IF(H167&gt;0,IF($B$9&gt;=1,$B$9-($B$9-B167-1),""),""),"")</f>
        <v/>
      </c>
      <c r="C168" s="28" t="str">
        <f t="shared" si="2"/>
        <v/>
      </c>
      <c r="D168" s="37" t="str">
        <f>IFERROR(IF(B168&lt;=$B$9,IF(H167&lt;$B$10,H167*(1+$B$8),$B$10),""),"")</f>
        <v/>
      </c>
      <c r="E168" s="36"/>
      <c r="F168" s="37" t="str">
        <f>IFERROR(H167*B$8,"")</f>
        <v/>
      </c>
      <c r="G168" s="37" t="str">
        <f>IFERROR(D168-F168+E168,"")</f>
        <v/>
      </c>
      <c r="H168" s="38" t="str">
        <f>IFERROR(+H167-G168,"")</f>
        <v/>
      </c>
    </row>
    <row r="169" spans="1:8" s="39" customFormat="1" ht="15" hidden="1">
      <c r="A169" s="35"/>
      <c r="B169" s="36" t="str">
        <f>IFERROR(IF(H168&gt;0,IF($B$9&gt;=1,$B$9-($B$9-B168-1),""),""),"")</f>
        <v/>
      </c>
      <c r="C169" s="28" t="str">
        <f t="shared" si="2"/>
        <v/>
      </c>
      <c r="D169" s="37" t="str">
        <f>IFERROR(IF(B169&lt;=$B$9,IF(H168&lt;$B$10,H168*(1+$B$8),$B$10),""),"")</f>
        <v/>
      </c>
      <c r="E169" s="36"/>
      <c r="F169" s="37" t="str">
        <f>IFERROR(H168*B$8,"")</f>
        <v/>
      </c>
      <c r="G169" s="37" t="str">
        <f>IFERROR(D169-F169+E169,"")</f>
        <v/>
      </c>
      <c r="H169" s="38" t="str">
        <f>IFERROR(+H168-G169,"")</f>
        <v/>
      </c>
    </row>
    <row r="170" spans="1:8" s="39" customFormat="1" ht="15" hidden="1">
      <c r="A170" s="35"/>
      <c r="B170" s="36" t="str">
        <f>IFERROR(IF(H169&gt;0,IF($B$9&gt;=1,$B$9-($B$9-B169-1),""),""),"")</f>
        <v/>
      </c>
      <c r="C170" s="28" t="str">
        <f t="shared" si="2"/>
        <v/>
      </c>
      <c r="D170" s="37" t="str">
        <f>IFERROR(IF(B170&lt;=$B$9,IF(H169&lt;$B$10,H169*(1+$B$8),$B$10),""),"")</f>
        <v/>
      </c>
      <c r="E170" s="36"/>
      <c r="F170" s="37" t="str">
        <f>IFERROR(H169*B$8,"")</f>
        <v/>
      </c>
      <c r="G170" s="37" t="str">
        <f>IFERROR(D170-F170+E170,"")</f>
        <v/>
      </c>
      <c r="H170" s="38" t="str">
        <f>IFERROR(+H169-G170,"")</f>
        <v/>
      </c>
    </row>
    <row r="171" spans="1:8" s="39" customFormat="1" ht="15" hidden="1">
      <c r="A171" s="35"/>
      <c r="B171" s="36" t="str">
        <f>IFERROR(IF(H170&gt;0,IF($B$9&gt;=1,$B$9-($B$9-B170-1),""),""),"")</f>
        <v/>
      </c>
      <c r="C171" s="28" t="str">
        <f t="shared" si="2"/>
        <v/>
      </c>
      <c r="D171" s="37" t="str">
        <f>IFERROR(IF(B171&lt;=$B$9,IF(H170&lt;$B$10,H170*(1+$B$8),$B$10),""),"")</f>
        <v/>
      </c>
      <c r="E171" s="36"/>
      <c r="F171" s="37" t="str">
        <f>IFERROR(H170*B$8,"")</f>
        <v/>
      </c>
      <c r="G171" s="37" t="str">
        <f>IFERROR(D171-F171+E171,"")</f>
        <v/>
      </c>
      <c r="H171" s="38" t="str">
        <f>IFERROR(+H170-G171,"")</f>
        <v/>
      </c>
    </row>
    <row r="172" spans="1:8" s="39" customFormat="1" ht="15" hidden="1">
      <c r="A172" s="35"/>
      <c r="B172" s="36" t="str">
        <f>IFERROR(IF(H171&gt;0,IF($B$9&gt;=1,$B$9-($B$9-B171-1),""),""),"")</f>
        <v/>
      </c>
      <c r="C172" s="28" t="str">
        <f t="shared" si="2"/>
        <v/>
      </c>
      <c r="D172" s="37" t="str">
        <f>IFERROR(IF(B172&lt;=$B$9,IF(H171&lt;$B$10,H171*(1+$B$8),$B$10),""),"")</f>
        <v/>
      </c>
      <c r="E172" s="36"/>
      <c r="F172" s="37" t="str">
        <f>IFERROR(H171*B$8,"")</f>
        <v/>
      </c>
      <c r="G172" s="37" t="str">
        <f>IFERROR(D172-F172+E172,"")</f>
        <v/>
      </c>
      <c r="H172" s="38" t="str">
        <f>IFERROR(+H171-G172,"")</f>
        <v/>
      </c>
    </row>
    <row r="173" spans="1:8" s="39" customFormat="1" ht="15" hidden="1">
      <c r="A173" s="35"/>
      <c r="B173" s="36" t="str">
        <f>IFERROR(IF(H172&gt;0,IF($B$9&gt;=1,$B$9-($B$9-B172-1),""),""),"")</f>
        <v/>
      </c>
      <c r="C173" s="28" t="str">
        <f t="shared" si="2"/>
        <v/>
      </c>
      <c r="D173" s="37" t="str">
        <f>IFERROR(IF(B173&lt;=$B$9,IF(H172&lt;$B$10,H172*(1+$B$8),$B$10),""),"")</f>
        <v/>
      </c>
      <c r="E173" s="36"/>
      <c r="F173" s="37" t="str">
        <f>IFERROR(H172*B$8,"")</f>
        <v/>
      </c>
      <c r="G173" s="37" t="str">
        <f>IFERROR(D173-F173+E173,"")</f>
        <v/>
      </c>
      <c r="H173" s="38" t="str">
        <f>IFERROR(+H172-G173,"")</f>
        <v/>
      </c>
    </row>
    <row r="174" spans="1:8" s="39" customFormat="1" ht="15" hidden="1">
      <c r="A174" s="35"/>
      <c r="B174" s="36" t="str">
        <f>IFERROR(IF(H173&gt;0,IF($B$9&gt;=1,$B$9-($B$9-B173-1),""),""),"")</f>
        <v/>
      </c>
      <c r="C174" s="28" t="str">
        <f t="shared" si="2"/>
        <v/>
      </c>
      <c r="D174" s="37" t="str">
        <f>IFERROR(IF(B174&lt;=$B$9,IF(H173&lt;$B$10,H173*(1+$B$8),$B$10),""),"")</f>
        <v/>
      </c>
      <c r="E174" s="36"/>
      <c r="F174" s="37" t="str">
        <f>IFERROR(H173*B$8,"")</f>
        <v/>
      </c>
      <c r="G174" s="37" t="str">
        <f>IFERROR(D174-F174+E174,"")</f>
        <v/>
      </c>
      <c r="H174" s="38" t="str">
        <f>IFERROR(+H173-G174,"")</f>
        <v/>
      </c>
    </row>
    <row r="175" spans="1:8" s="39" customFormat="1" ht="15" hidden="1">
      <c r="A175" s="35"/>
      <c r="B175" s="36" t="str">
        <f>IFERROR(IF(H174&gt;0,IF($B$9&gt;=1,$B$9-($B$9-B174-1),""),""),"")</f>
        <v/>
      </c>
      <c r="C175" s="28" t="str">
        <f t="shared" si="2"/>
        <v/>
      </c>
      <c r="D175" s="37" t="str">
        <f>IFERROR(IF(B175&lt;=$B$9,IF(H174&lt;$B$10,H174*(1+$B$8),$B$10),""),"")</f>
        <v/>
      </c>
      <c r="E175" s="36"/>
      <c r="F175" s="37" t="str">
        <f>IFERROR(H174*B$8,"")</f>
        <v/>
      </c>
      <c r="G175" s="37" t="str">
        <f>IFERROR(D175-F175+E175,"")</f>
        <v/>
      </c>
      <c r="H175" s="38" t="str">
        <f>IFERROR(+H174-G175,"")</f>
        <v/>
      </c>
    </row>
    <row r="176" spans="1:8" s="39" customFormat="1" ht="15" hidden="1">
      <c r="A176" s="35"/>
      <c r="B176" s="36" t="str">
        <f>IFERROR(IF(H175&gt;0,IF($B$9&gt;=1,$B$9-($B$9-B175-1),""),""),"")</f>
        <v/>
      </c>
      <c r="C176" s="28" t="str">
        <f t="shared" si="2"/>
        <v/>
      </c>
      <c r="D176" s="37" t="str">
        <f>IFERROR(IF(B176&lt;=$B$9,IF(H175&lt;$B$10,H175*(1+$B$8),$B$10),""),"")</f>
        <v/>
      </c>
      <c r="E176" s="36"/>
      <c r="F176" s="37" t="str">
        <f>IFERROR(H175*B$8,"")</f>
        <v/>
      </c>
      <c r="G176" s="37" t="str">
        <f>IFERROR(D176-F176+E176,"")</f>
        <v/>
      </c>
      <c r="H176" s="38" t="str">
        <f>IFERROR(+H175-G176,"")</f>
        <v/>
      </c>
    </row>
    <row r="177" spans="1:8" s="39" customFormat="1" ht="15" hidden="1">
      <c r="A177" s="35"/>
      <c r="B177" s="36" t="str">
        <f>IFERROR(IF(H176&gt;0,IF($B$9&gt;=1,$B$9-($B$9-B176-1),""),""),"")</f>
        <v/>
      </c>
      <c r="C177" s="28" t="str">
        <f t="shared" si="2"/>
        <v/>
      </c>
      <c r="D177" s="37" t="str">
        <f>IFERROR(IF(B177&lt;=$B$9,IF(H176&lt;$B$10,H176*(1+$B$8),$B$10),""),"")</f>
        <v/>
      </c>
      <c r="E177" s="36"/>
      <c r="F177" s="37" t="str">
        <f>IFERROR(H176*B$8,"")</f>
        <v/>
      </c>
      <c r="G177" s="37" t="str">
        <f>IFERROR(D177-F177+E177,"")</f>
        <v/>
      </c>
      <c r="H177" s="38" t="str">
        <f>IFERROR(+H176-G177,"")</f>
        <v/>
      </c>
    </row>
    <row r="178" spans="1:8" s="39" customFormat="1" ht="15" hidden="1">
      <c r="A178" s="35"/>
      <c r="B178" s="36" t="str">
        <f>IFERROR(IF(H177&gt;0,IF($B$9&gt;=1,$B$9-($B$9-B177-1),""),""),"")</f>
        <v/>
      </c>
      <c r="C178" s="28" t="str">
        <f t="shared" si="2"/>
        <v/>
      </c>
      <c r="D178" s="37" t="str">
        <f>IFERROR(IF(B178&lt;=$B$9,IF(H177&lt;$B$10,H177*(1+$B$8),$B$10),""),"")</f>
        <v/>
      </c>
      <c r="E178" s="36"/>
      <c r="F178" s="37" t="str">
        <f>IFERROR(H177*B$8,"")</f>
        <v/>
      </c>
      <c r="G178" s="37" t="str">
        <f>IFERROR(D178-F178+E178,"")</f>
        <v/>
      </c>
      <c r="H178" s="38" t="str">
        <f>IFERROR(+H177-G178,"")</f>
        <v/>
      </c>
    </row>
    <row r="179" spans="1:8" s="39" customFormat="1" ht="15" hidden="1">
      <c r="A179" s="35"/>
      <c r="B179" s="36" t="str">
        <f>IFERROR(IF(H178&gt;0,IF($B$9&gt;=1,$B$9-($B$9-B178-1),""),""),"")</f>
        <v/>
      </c>
      <c r="C179" s="28" t="str">
        <f t="shared" si="2"/>
        <v/>
      </c>
      <c r="D179" s="37" t="str">
        <f>IFERROR(IF(B179&lt;=$B$9,IF(H178&lt;$B$10,H178*(1+$B$8),$B$10),""),"")</f>
        <v/>
      </c>
      <c r="E179" s="36"/>
      <c r="F179" s="37" t="str">
        <f>IFERROR(H178*B$8,"")</f>
        <v/>
      </c>
      <c r="G179" s="37" t="str">
        <f>IFERROR(D179-F179+E179,"")</f>
        <v/>
      </c>
      <c r="H179" s="38" t="str">
        <f>IFERROR(+H178-G179,"")</f>
        <v/>
      </c>
    </row>
    <row r="180" spans="1:8" s="39" customFormat="1" ht="15" hidden="1">
      <c r="A180" s="35"/>
      <c r="B180" s="36" t="str">
        <f>IFERROR(IF(H179&gt;0,IF($B$9&gt;=1,$B$9-($B$9-B179-1),""),""),"")</f>
        <v/>
      </c>
      <c r="C180" s="28" t="str">
        <f t="shared" si="2"/>
        <v/>
      </c>
      <c r="D180" s="37" t="str">
        <f>IFERROR(IF(B180&lt;=$B$9,IF(H179&lt;$B$10,H179*(1+$B$8),$B$10),""),"")</f>
        <v/>
      </c>
      <c r="E180" s="36"/>
      <c r="F180" s="37" t="str">
        <f>IFERROR(H179*B$8,"")</f>
        <v/>
      </c>
      <c r="G180" s="37" t="str">
        <f>IFERROR(D180-F180+E180,"")</f>
        <v/>
      </c>
      <c r="H180" s="38" t="str">
        <f>IFERROR(+H179-G180,"")</f>
        <v/>
      </c>
    </row>
    <row r="181" spans="1:8" s="39" customFormat="1" ht="15" hidden="1">
      <c r="A181" s="35"/>
      <c r="B181" s="36" t="str">
        <f>IFERROR(IF(H180&gt;0,IF($B$9&gt;=1,$B$9-($B$9-B180-1),""),""),"")</f>
        <v/>
      </c>
      <c r="C181" s="28" t="str">
        <f t="shared" si="2"/>
        <v/>
      </c>
      <c r="D181" s="37" t="str">
        <f>IFERROR(IF(B181&lt;=$B$9,IF(H180&lt;$B$10,H180*(1+$B$8),$B$10),""),"")</f>
        <v/>
      </c>
      <c r="E181" s="36"/>
      <c r="F181" s="37" t="str">
        <f>IFERROR(H180*B$8,"")</f>
        <v/>
      </c>
      <c r="G181" s="37" t="str">
        <f>IFERROR(D181-F181+E181,"")</f>
        <v/>
      </c>
      <c r="H181" s="38" t="str">
        <f>IFERROR(+H180-G181,"")</f>
        <v/>
      </c>
    </row>
    <row r="182" spans="1:8" s="39" customFormat="1" ht="15" hidden="1">
      <c r="A182" s="35"/>
      <c r="B182" s="36" t="str">
        <f>IFERROR(IF(H181&gt;0,IF($B$9&gt;=1,$B$9-($B$9-B181-1),""),""),"")</f>
        <v/>
      </c>
      <c r="C182" s="28" t="str">
        <f t="shared" si="2"/>
        <v/>
      </c>
      <c r="D182" s="37" t="str">
        <f>IFERROR(IF(B182&lt;=$B$9,IF(H181&lt;$B$10,H181*(1+$B$8),$B$10),""),"")</f>
        <v/>
      </c>
      <c r="E182" s="36"/>
      <c r="F182" s="37" t="str">
        <f>IFERROR(H181*B$8,"")</f>
        <v/>
      </c>
      <c r="G182" s="37" t="str">
        <f>IFERROR(D182-F182+E182,"")</f>
        <v/>
      </c>
      <c r="H182" s="38" t="str">
        <f>IFERROR(+H181-G182,"")</f>
        <v/>
      </c>
    </row>
    <row r="183" spans="1:8" s="39" customFormat="1" ht="15" hidden="1">
      <c r="A183" s="35"/>
      <c r="B183" s="36" t="str">
        <f>IFERROR(IF(H182&gt;0,IF($B$9&gt;=1,$B$9-($B$9-B182-1),""),""),"")</f>
        <v/>
      </c>
      <c r="C183" s="28" t="str">
        <f t="shared" si="2"/>
        <v/>
      </c>
      <c r="D183" s="37" t="str">
        <f>IFERROR(IF(B183&lt;=$B$9,IF(H182&lt;$B$10,H182*(1+$B$8),$B$10),""),"")</f>
        <v/>
      </c>
      <c r="E183" s="36"/>
      <c r="F183" s="37" t="str">
        <f>IFERROR(H182*B$8,"")</f>
        <v/>
      </c>
      <c r="G183" s="37" t="str">
        <f>IFERROR(D183-F183+E183,"")</f>
        <v/>
      </c>
      <c r="H183" s="38" t="str">
        <f>IFERROR(+H182-G183,"")</f>
        <v/>
      </c>
    </row>
    <row r="184" spans="1:8" s="39" customFormat="1" ht="15" hidden="1">
      <c r="A184" s="35"/>
      <c r="B184" s="36" t="str">
        <f>IFERROR(IF(H183&gt;0,IF($B$9&gt;=1,$B$9-($B$9-B183-1),""),""),"")</f>
        <v/>
      </c>
      <c r="C184" s="28" t="str">
        <f t="shared" si="2"/>
        <v/>
      </c>
      <c r="D184" s="37" t="str">
        <f>IFERROR(IF(B184&lt;=$B$9,IF(H183&lt;$B$10,H183*(1+$B$8),$B$10),""),"")</f>
        <v/>
      </c>
      <c r="E184" s="36"/>
      <c r="F184" s="37" t="str">
        <f>IFERROR(H183*B$8,"")</f>
        <v/>
      </c>
      <c r="G184" s="37" t="str">
        <f>IFERROR(D184-F184+E184,"")</f>
        <v/>
      </c>
      <c r="H184" s="38" t="str">
        <f>IFERROR(+H183-G184,"")</f>
        <v/>
      </c>
    </row>
    <row r="185" spans="1:8" s="39" customFormat="1" ht="15" hidden="1">
      <c r="A185" s="35"/>
      <c r="B185" s="36" t="str">
        <f>IFERROR(IF(H184&gt;0,IF($B$9&gt;=1,$B$9-($B$9-B184-1),""),""),"")</f>
        <v/>
      </c>
      <c r="C185" s="28" t="str">
        <f t="shared" si="2"/>
        <v/>
      </c>
      <c r="D185" s="37" t="str">
        <f>IFERROR(IF(B185&lt;=$B$9,IF(H184&lt;$B$10,H184*(1+$B$8),$B$10),""),"")</f>
        <v/>
      </c>
      <c r="E185" s="36"/>
      <c r="F185" s="37" t="str">
        <f>IFERROR(H184*B$8,"")</f>
        <v/>
      </c>
      <c r="G185" s="37" t="str">
        <f>IFERROR(D185-F185+E185,"")</f>
        <v/>
      </c>
      <c r="H185" s="38" t="str">
        <f>IFERROR(+H184-G185,"")</f>
        <v/>
      </c>
    </row>
    <row r="186" spans="1:8" s="39" customFormat="1" ht="15" hidden="1">
      <c r="A186" s="35"/>
      <c r="B186" s="36" t="str">
        <f>IFERROR(IF(H185&gt;0,IF($B$9&gt;=1,$B$9-($B$9-B185-1),""),""),"")</f>
        <v/>
      </c>
      <c r="C186" s="28" t="str">
        <f t="shared" si="2"/>
        <v/>
      </c>
      <c r="D186" s="37" t="str">
        <f>IFERROR(IF(B186&lt;=$B$9,IF(H185&lt;$B$10,H185*(1+$B$8),$B$10),""),"")</f>
        <v/>
      </c>
      <c r="E186" s="36"/>
      <c r="F186" s="37" t="str">
        <f>IFERROR(H185*B$8,"")</f>
        <v/>
      </c>
      <c r="G186" s="37" t="str">
        <f>IFERROR(D186-F186+E186,"")</f>
        <v/>
      </c>
      <c r="H186" s="38" t="str">
        <f>IFERROR(+H185-G186,"")</f>
        <v/>
      </c>
    </row>
    <row r="187" spans="1:8" s="39" customFormat="1" ht="15" hidden="1">
      <c r="A187" s="35"/>
      <c r="B187" s="36" t="str">
        <f>IFERROR(IF(H186&gt;0,IF($B$9&gt;=1,$B$9-($B$9-B186-1),""),""),"")</f>
        <v/>
      </c>
      <c r="C187" s="28" t="str">
        <f t="shared" si="2"/>
        <v/>
      </c>
      <c r="D187" s="37" t="str">
        <f>IFERROR(IF(B187&lt;=$B$9,IF(H186&lt;$B$10,H186*(1+$B$8),$B$10),""),"")</f>
        <v/>
      </c>
      <c r="E187" s="36"/>
      <c r="F187" s="37" t="str">
        <f>IFERROR(H186*B$8,"")</f>
        <v/>
      </c>
      <c r="G187" s="37" t="str">
        <f>IFERROR(D187-F187+E187,"")</f>
        <v/>
      </c>
      <c r="H187" s="38" t="str">
        <f>IFERROR(+H186-G187,"")</f>
        <v/>
      </c>
    </row>
    <row r="188" spans="1:8" s="39" customFormat="1" ht="15" hidden="1">
      <c r="A188" s="35"/>
      <c r="B188" s="36" t="str">
        <f>IFERROR(IF(H187&gt;0,IF($B$9&gt;=1,$B$9-($B$9-B187-1),""),""),"")</f>
        <v/>
      </c>
      <c r="C188" s="28" t="str">
        <f t="shared" si="2"/>
        <v/>
      </c>
      <c r="D188" s="37" t="str">
        <f>IFERROR(IF(B188&lt;=$B$9,IF(H187&lt;$B$10,H187*(1+$B$8),$B$10),""),"")</f>
        <v/>
      </c>
      <c r="E188" s="36"/>
      <c r="F188" s="37" t="str">
        <f>IFERROR(H187*B$8,"")</f>
        <v/>
      </c>
      <c r="G188" s="37" t="str">
        <f>IFERROR(D188-F188+E188,"")</f>
        <v/>
      </c>
      <c r="H188" s="38" t="str">
        <f>IFERROR(+H187-G188,"")</f>
        <v/>
      </c>
    </row>
    <row r="189" spans="1:8" s="39" customFormat="1" ht="15" hidden="1">
      <c r="A189" s="35"/>
      <c r="B189" s="36" t="str">
        <f>IFERROR(IF(H188&gt;0,IF($B$9&gt;=1,$B$9-($B$9-B188-1),""),""),"")</f>
        <v/>
      </c>
      <c r="C189" s="28" t="str">
        <f t="shared" si="2"/>
        <v/>
      </c>
      <c r="D189" s="37" t="str">
        <f>IFERROR(IF(B189&lt;=$B$9,IF(H188&lt;$B$10,H188*(1+$B$8),$B$10),""),"")</f>
        <v/>
      </c>
      <c r="E189" s="36"/>
      <c r="F189" s="37" t="str">
        <f>IFERROR(H188*B$8,"")</f>
        <v/>
      </c>
      <c r="G189" s="37" t="str">
        <f>IFERROR(D189-F189+E189,"")</f>
        <v/>
      </c>
      <c r="H189" s="38" t="str">
        <f>IFERROR(+H188-G189,"")</f>
        <v/>
      </c>
    </row>
    <row r="190" spans="1:8" s="39" customFormat="1" ht="15" hidden="1">
      <c r="A190" s="35"/>
      <c r="B190" s="36" t="str">
        <f>IFERROR(IF(H189&gt;0,IF($B$9&gt;=1,$B$9-($B$9-B189-1),""),""),"")</f>
        <v/>
      </c>
      <c r="C190" s="28" t="str">
        <f t="shared" si="2"/>
        <v/>
      </c>
      <c r="D190" s="37" t="str">
        <f>IFERROR(IF(B190&lt;=$B$9,IF(H189&lt;$B$10,H189*(1+$B$8),$B$10),""),"")</f>
        <v/>
      </c>
      <c r="E190" s="36"/>
      <c r="F190" s="37" t="str">
        <f>IFERROR(H189*B$8,"")</f>
        <v/>
      </c>
      <c r="G190" s="37" t="str">
        <f>IFERROR(D190-F190+E190,"")</f>
        <v/>
      </c>
      <c r="H190" s="38" t="str">
        <f>IFERROR(+H189-G190,"")</f>
        <v/>
      </c>
    </row>
    <row r="191" spans="1:8" s="39" customFormat="1" ht="15" hidden="1">
      <c r="A191" s="35"/>
      <c r="B191" s="36" t="str">
        <f>IFERROR(IF(H190&gt;0,IF($B$9&gt;=1,$B$9-($B$9-B190-1),""),""),"")</f>
        <v/>
      </c>
      <c r="C191" s="28" t="str">
        <f t="shared" si="2"/>
        <v/>
      </c>
      <c r="D191" s="37" t="str">
        <f>IFERROR(IF(B191&lt;=$B$9,IF(H190&lt;$B$10,H190*(1+$B$8),$B$10),""),"")</f>
        <v/>
      </c>
      <c r="E191" s="36"/>
      <c r="F191" s="37" t="str">
        <f>IFERROR(H190*B$8,"")</f>
        <v/>
      </c>
      <c r="G191" s="37" t="str">
        <f>IFERROR(D191-F191+E191,"")</f>
        <v/>
      </c>
      <c r="H191" s="38" t="str">
        <f>IFERROR(+H190-G191,"")</f>
        <v/>
      </c>
    </row>
    <row r="192" spans="1:8" s="39" customFormat="1" ht="15" hidden="1">
      <c r="A192" s="35"/>
      <c r="B192" s="36" t="str">
        <f>IFERROR(IF(H191&gt;0,IF($B$9&gt;=1,$B$9-($B$9-B191-1),""),""),"")</f>
        <v/>
      </c>
      <c r="C192" s="28" t="str">
        <f t="shared" si="2"/>
        <v/>
      </c>
      <c r="D192" s="37" t="str">
        <f>IFERROR(IF(B192&lt;=$B$9,IF(H191&lt;$B$10,H191*(1+$B$8),$B$10),""),"")</f>
        <v/>
      </c>
      <c r="E192" s="36"/>
      <c r="F192" s="37" t="str">
        <f>IFERROR(H191*B$8,"")</f>
        <v/>
      </c>
      <c r="G192" s="37" t="str">
        <f>IFERROR(D192-F192+E192,"")</f>
        <v/>
      </c>
      <c r="H192" s="38" t="str">
        <f>IFERROR(+H191-G192,"")</f>
        <v/>
      </c>
    </row>
    <row r="193" spans="1:8" s="39" customFormat="1" ht="15" hidden="1">
      <c r="A193" s="35"/>
      <c r="B193" s="36" t="str">
        <f>IFERROR(IF(H192&gt;0,IF($B$9&gt;=1,$B$9-($B$9-B192-1),""),""),"")</f>
        <v/>
      </c>
      <c r="C193" s="28" t="str">
        <f t="shared" si="2"/>
        <v/>
      </c>
      <c r="D193" s="37" t="str">
        <f>IFERROR(IF(B193&lt;=$B$9,IF(H192&lt;$B$10,H192*(1+$B$8),$B$10),""),"")</f>
        <v/>
      </c>
      <c r="E193" s="36"/>
      <c r="F193" s="37" t="str">
        <f>IFERROR(H192*B$8,"")</f>
        <v/>
      </c>
      <c r="G193" s="37" t="str">
        <f>IFERROR(D193-F193+E193,"")</f>
        <v/>
      </c>
      <c r="H193" s="38" t="str">
        <f>IFERROR(+H192-G193,"")</f>
        <v/>
      </c>
    </row>
    <row r="194" spans="1:8" s="39" customFormat="1" ht="15" hidden="1">
      <c r="A194" s="35"/>
      <c r="B194" s="36" t="str">
        <f>IFERROR(IF(H193&gt;0,IF($B$9&gt;=1,$B$9-($B$9-B193-1),""),""),"")</f>
        <v/>
      </c>
      <c r="C194" s="28" t="str">
        <f t="shared" si="2"/>
        <v/>
      </c>
      <c r="D194" s="37" t="str">
        <f>IFERROR(IF(B194&lt;=$B$9,IF(H193&lt;$B$10,H193*(1+$B$8),$B$10),""),"")</f>
        <v/>
      </c>
      <c r="E194" s="36"/>
      <c r="F194" s="37" t="str">
        <f>IFERROR(H193*B$8,"")</f>
        <v/>
      </c>
      <c r="G194" s="37" t="str">
        <f>IFERROR(D194-F194+E194,"")</f>
        <v/>
      </c>
      <c r="H194" s="38" t="str">
        <f>IFERROR(+H193-G194,"")</f>
        <v/>
      </c>
    </row>
    <row r="195" spans="1:8" s="39" customFormat="1" ht="15" hidden="1">
      <c r="A195" s="35"/>
      <c r="B195" s="36" t="str">
        <f>IFERROR(IF(H194&gt;0,IF($B$9&gt;=1,$B$9-($B$9-B194-1),""),""),"")</f>
        <v/>
      </c>
      <c r="C195" s="28" t="str">
        <f t="shared" si="2"/>
        <v/>
      </c>
      <c r="D195" s="37" t="str">
        <f>IFERROR(IF(B195&lt;=$B$9,IF(H194&lt;$B$10,H194*(1+$B$8),$B$10),""),"")</f>
        <v/>
      </c>
      <c r="E195" s="36"/>
      <c r="F195" s="37" t="str">
        <f>IFERROR(H194*B$8,"")</f>
        <v/>
      </c>
      <c r="G195" s="37" t="str">
        <f>IFERROR(D195-F195+E195,"")</f>
        <v/>
      </c>
      <c r="H195" s="38" t="str">
        <f>IFERROR(+H194-G195,"")</f>
        <v/>
      </c>
    </row>
    <row r="196" spans="1:8" s="39" customFormat="1" ht="15" hidden="1">
      <c r="A196" s="35"/>
      <c r="B196" s="36" t="str">
        <f>IFERROR(IF(H195&gt;0,IF($B$9&gt;=1,$B$9-($B$9-B195-1),""),""),"")</f>
        <v/>
      </c>
      <c r="C196" s="28" t="str">
        <f t="shared" si="2"/>
        <v/>
      </c>
      <c r="D196" s="37" t="str">
        <f>IFERROR(IF(B196&lt;=$B$9,IF(H195&lt;$B$10,H195*(1+$B$8),$B$10),""),"")</f>
        <v/>
      </c>
      <c r="E196" s="36"/>
      <c r="F196" s="37" t="str">
        <f>IFERROR(H195*B$8,"")</f>
        <v/>
      </c>
      <c r="G196" s="37" t="str">
        <f>IFERROR(D196-F196+E196,"")</f>
        <v/>
      </c>
      <c r="H196" s="38" t="str">
        <f>IFERROR(+H195-G196,"")</f>
        <v/>
      </c>
    </row>
    <row r="197" spans="1:8" s="39" customFormat="1" ht="15" hidden="1">
      <c r="A197" s="35"/>
      <c r="B197" s="36" t="str">
        <f>IFERROR(IF(H196&gt;0,IF($B$9&gt;=1,$B$9-($B$9-B196-1),""),""),"")</f>
        <v/>
      </c>
      <c r="C197" s="28" t="str">
        <f t="shared" si="2"/>
        <v/>
      </c>
      <c r="D197" s="37" t="str">
        <f>IFERROR(IF(B197&lt;=$B$9,IF(H196&lt;$B$10,H196*(1+$B$8),$B$10),""),"")</f>
        <v/>
      </c>
      <c r="E197" s="36"/>
      <c r="F197" s="37" t="str">
        <f>IFERROR(H196*B$8,"")</f>
        <v/>
      </c>
      <c r="G197" s="37" t="str">
        <f>IFERROR(D197-F197+E197,"")</f>
        <v/>
      </c>
      <c r="H197" s="38" t="str">
        <f>IFERROR(+H196-G197,"")</f>
        <v/>
      </c>
    </row>
    <row r="198" spans="1:8" s="39" customFormat="1" ht="15" hidden="1">
      <c r="A198" s="35"/>
      <c r="B198" s="36" t="str">
        <f>IFERROR(IF(H197&gt;0,IF($B$9&gt;=1,$B$9-($B$9-B197-1),""),""),"")</f>
        <v/>
      </c>
      <c r="C198" s="28" t="str">
        <f t="shared" si="2"/>
        <v/>
      </c>
      <c r="D198" s="37" t="str">
        <f>IFERROR(IF(B198&lt;=$B$9,IF(H197&lt;$B$10,H197*(1+$B$8),$B$10),""),"")</f>
        <v/>
      </c>
      <c r="E198" s="36"/>
      <c r="F198" s="37" t="str">
        <f>IFERROR(H197*B$8,"")</f>
        <v/>
      </c>
      <c r="G198" s="37" t="str">
        <f>IFERROR(D198-F198+E198,"")</f>
        <v/>
      </c>
      <c r="H198" s="38" t="str">
        <f>IFERROR(+H197-G198,"")</f>
        <v/>
      </c>
    </row>
    <row r="199" spans="1:8" s="39" customFormat="1" ht="15" hidden="1">
      <c r="A199" s="35"/>
      <c r="B199" s="36" t="str">
        <f>IFERROR(IF(H198&gt;0,IF($B$9&gt;=1,$B$9-($B$9-B198-1),""),""),"")</f>
        <v/>
      </c>
      <c r="C199" s="28" t="str">
        <f t="shared" si="2"/>
        <v/>
      </c>
      <c r="D199" s="37" t="str">
        <f>IFERROR(IF(B199&lt;=$B$9,IF(H198&lt;$B$10,H198*(1+$B$8),$B$10),""),"")</f>
        <v/>
      </c>
      <c r="E199" s="36"/>
      <c r="F199" s="37" t="str">
        <f>IFERROR(H198*B$8,"")</f>
        <v/>
      </c>
      <c r="G199" s="37" t="str">
        <f>IFERROR(D199-F199+E199,"")</f>
        <v/>
      </c>
      <c r="H199" s="38" t="str">
        <f>IFERROR(+H198-G199,"")</f>
        <v/>
      </c>
    </row>
    <row r="200" spans="1:8" s="39" customFormat="1" ht="15" hidden="1">
      <c r="A200" s="35"/>
      <c r="B200" s="36" t="str">
        <f>IFERROR(IF(H199&gt;0,IF($B$9&gt;=1,$B$9-($B$9-B199-1),""),""),"")</f>
        <v/>
      </c>
      <c r="C200" s="28" t="str">
        <f t="shared" si="2"/>
        <v/>
      </c>
      <c r="D200" s="37" t="str">
        <f>IFERROR(IF(B200&lt;=$B$9,IF(H199&lt;$B$10,H199*(1+$B$8),$B$10),""),"")</f>
        <v/>
      </c>
      <c r="E200" s="36"/>
      <c r="F200" s="37" t="str">
        <f>IFERROR(H199*B$8,"")</f>
        <v/>
      </c>
      <c r="G200" s="37" t="str">
        <f>IFERROR(D200-F200+E200,"")</f>
        <v/>
      </c>
      <c r="H200" s="38" t="str">
        <f>IFERROR(+H199-G200,"")</f>
        <v/>
      </c>
    </row>
    <row r="201" spans="1:8" s="39" customFormat="1" ht="15" hidden="1">
      <c r="A201" s="35"/>
      <c r="B201" s="36" t="str">
        <f>IFERROR(IF(H200&gt;0,IF($B$9&gt;=1,$B$9-($B$9-B200-1),""),""),"")</f>
        <v/>
      </c>
      <c r="C201" s="28" t="str">
        <f t="shared" si="2"/>
        <v/>
      </c>
      <c r="D201" s="37" t="str">
        <f>IFERROR(IF(B201&lt;=$B$9,IF(H200&lt;$B$10,H200*(1+$B$8),$B$10),""),"")</f>
        <v/>
      </c>
      <c r="E201" s="36"/>
      <c r="F201" s="37" t="str">
        <f>IFERROR(H200*B$8,"")</f>
        <v/>
      </c>
      <c r="G201" s="37" t="str">
        <f>IFERROR(D201-F201+E201,"")</f>
        <v/>
      </c>
      <c r="H201" s="38" t="str">
        <f>IFERROR(+H200-G201,"")</f>
        <v/>
      </c>
    </row>
    <row r="202" spans="1:8" s="39" customFormat="1" ht="15" hidden="1">
      <c r="A202" s="35"/>
      <c r="B202" s="36" t="str">
        <f>IFERROR(IF(H201&gt;0,IF($B$9&gt;=1,$B$9-($B$9-B201-1),""),""),"")</f>
        <v/>
      </c>
      <c r="C202" s="28" t="str">
        <f t="shared" si="2"/>
        <v/>
      </c>
      <c r="D202" s="37" t="str">
        <f>IFERROR(IF(B202&lt;=$B$9,IF(H201&lt;$B$10,H201*(1+$B$8),$B$10),""),"")</f>
        <v/>
      </c>
      <c r="E202" s="36"/>
      <c r="F202" s="37" t="str">
        <f>IFERROR(H201*B$8,"")</f>
        <v/>
      </c>
      <c r="G202" s="37" t="str">
        <f>IFERROR(D202-F202+E202,"")</f>
        <v/>
      </c>
      <c r="H202" s="38" t="str">
        <f>IFERROR(+H201-G202,"")</f>
        <v/>
      </c>
    </row>
    <row r="203" spans="1:8" s="39" customFormat="1" ht="15" hidden="1">
      <c r="A203" s="35"/>
      <c r="B203" s="36" t="str">
        <f>IFERROR(IF(H202&gt;0,IF($B$9&gt;=1,$B$9-($B$9-B202-1),""),""),"")</f>
        <v/>
      </c>
      <c r="C203" s="28" t="str">
        <f t="shared" si="2"/>
        <v/>
      </c>
      <c r="D203" s="37" t="str">
        <f>IFERROR(IF(B203&lt;=$B$9,IF(H202&lt;$B$10,H202*(1+$B$8),$B$10),""),"")</f>
        <v/>
      </c>
      <c r="E203" s="36"/>
      <c r="F203" s="37" t="str">
        <f>IFERROR(H202*B$8,"")</f>
        <v/>
      </c>
      <c r="G203" s="37" t="str">
        <f>IFERROR(D203-F203+E203,"")</f>
        <v/>
      </c>
      <c r="H203" s="38" t="str">
        <f>IFERROR(+H202-G203,"")</f>
        <v/>
      </c>
    </row>
    <row r="204" spans="1:8" s="39" customFormat="1" ht="15" hidden="1">
      <c r="A204" s="35"/>
      <c r="B204" s="36" t="str">
        <f>IFERROR(IF(H203&gt;0,IF($B$9&gt;=1,$B$9-($B$9-B203-1),""),""),"")</f>
        <v/>
      </c>
      <c r="C204" s="28" t="str">
        <f t="shared" si="2"/>
        <v/>
      </c>
      <c r="D204" s="37" t="str">
        <f>IFERROR(IF(B204&lt;=$B$9,IF(H203&lt;$B$10,H203*(1+$B$8),$B$10),""),"")</f>
        <v/>
      </c>
      <c r="E204" s="36"/>
      <c r="F204" s="37" t="str">
        <f>IFERROR(H203*B$8,"")</f>
        <v/>
      </c>
      <c r="G204" s="37" t="str">
        <f>IFERROR(D204-F204+E204,"")</f>
        <v/>
      </c>
      <c r="H204" s="38" t="str">
        <f>IFERROR(+H203-G204,"")</f>
        <v/>
      </c>
    </row>
    <row r="205" spans="1:8" s="39" customFormat="1" ht="15" hidden="1">
      <c r="A205" s="35"/>
      <c r="B205" s="36" t="str">
        <f>IFERROR(IF(H204&gt;0,IF($B$9&gt;=1,$B$9-($B$9-B204-1),""),""),"")</f>
        <v/>
      </c>
      <c r="C205" s="28" t="str">
        <f t="shared" si="2"/>
        <v/>
      </c>
      <c r="D205" s="37" t="str">
        <f>IFERROR(IF(B205&lt;=$B$9,IF(H204&lt;$B$10,H204*(1+$B$8),$B$10),""),"")</f>
        <v/>
      </c>
      <c r="E205" s="36"/>
      <c r="F205" s="37" t="str">
        <f>IFERROR(H204*B$8,"")</f>
        <v/>
      </c>
      <c r="G205" s="37" t="str">
        <f>IFERROR(D205-F205+E205,"")</f>
        <v/>
      </c>
      <c r="H205" s="38" t="str">
        <f>IFERROR(+H204-G205,"")</f>
        <v/>
      </c>
    </row>
    <row r="206" spans="1:8" s="39" customFormat="1" ht="15" hidden="1">
      <c r="A206" s="35"/>
      <c r="B206" s="36" t="str">
        <f>IFERROR(IF(H205&gt;0,IF($B$9&gt;=1,$B$9-($B$9-B205-1),""),""),"")</f>
        <v/>
      </c>
      <c r="C206" s="28" t="str">
        <f t="shared" si="2"/>
        <v/>
      </c>
      <c r="D206" s="37" t="str">
        <f>IFERROR(IF(B206&lt;=$B$9,IF(H205&lt;$B$10,H205*(1+$B$8),$B$10),""),"")</f>
        <v/>
      </c>
      <c r="E206" s="36"/>
      <c r="F206" s="37" t="str">
        <f>IFERROR(H205*B$8,"")</f>
        <v/>
      </c>
      <c r="G206" s="37" t="str">
        <f>IFERROR(D206-F206+E206,"")</f>
        <v/>
      </c>
      <c r="H206" s="38" t="str">
        <f>IFERROR(+H205-G206,"")</f>
        <v/>
      </c>
    </row>
    <row r="207" spans="1:8" s="39" customFormat="1" ht="15" hidden="1">
      <c r="A207" s="35"/>
      <c r="B207" s="36" t="str">
        <f>IFERROR(IF(H206&gt;0,IF($B$9&gt;=1,$B$9-($B$9-B206-1),""),""),"")</f>
        <v/>
      </c>
      <c r="C207" s="28" t="str">
        <f t="shared" si="2"/>
        <v/>
      </c>
      <c r="D207" s="37" t="str">
        <f>IFERROR(IF(B207&lt;=$B$9,IF(H206&lt;$B$10,H206*(1+$B$8),$B$10),""),"")</f>
        <v/>
      </c>
      <c r="E207" s="36"/>
      <c r="F207" s="37" t="str">
        <f>IFERROR(H206*B$8,"")</f>
        <v/>
      </c>
      <c r="G207" s="37" t="str">
        <f>IFERROR(D207-F207+E207,"")</f>
        <v/>
      </c>
      <c r="H207" s="38" t="str">
        <f>IFERROR(+H206-G207,"")</f>
        <v/>
      </c>
    </row>
    <row r="208" spans="1:8" s="39" customFormat="1" ht="15" hidden="1">
      <c r="A208" s="35"/>
      <c r="B208" s="36" t="str">
        <f>IFERROR(IF(H207&gt;0,IF($B$9&gt;=1,$B$9-($B$9-B207-1),""),""),"")</f>
        <v/>
      </c>
      <c r="C208" s="28" t="str">
        <f t="shared" si="2"/>
        <v/>
      </c>
      <c r="D208" s="37" t="str">
        <f>IFERROR(IF(B208&lt;=$B$9,IF(H207&lt;$B$10,H207*(1+$B$8),$B$10),""),"")</f>
        <v/>
      </c>
      <c r="E208" s="36"/>
      <c r="F208" s="37" t="str">
        <f>IFERROR(H207*B$8,"")</f>
        <v/>
      </c>
      <c r="G208" s="37" t="str">
        <f>IFERROR(D208-F208+E208,"")</f>
        <v/>
      </c>
      <c r="H208" s="38" t="str">
        <f>IFERROR(+H207-G208,"")</f>
        <v/>
      </c>
    </row>
    <row r="209" spans="1:8" s="39" customFormat="1" ht="15" hidden="1">
      <c r="A209" s="35"/>
      <c r="B209" s="36" t="str">
        <f>IFERROR(IF(H208&gt;0,IF($B$9&gt;=1,$B$9-($B$9-B208-1),""),""),"")</f>
        <v/>
      </c>
      <c r="C209" s="28" t="str">
        <f t="shared" ref="C209:C272" si="3">IFERROR(IF(B209&gt;0, EDATE($B$6,B209),""),"")</f>
        <v/>
      </c>
      <c r="D209" s="37" t="str">
        <f>IFERROR(IF(B209&lt;=$B$9,IF(H208&lt;$B$10,H208*(1+$B$8),$B$10),""),"")</f>
        <v/>
      </c>
      <c r="E209" s="36"/>
      <c r="F209" s="37" t="str">
        <f>IFERROR(H208*B$8,"")</f>
        <v/>
      </c>
      <c r="G209" s="37" t="str">
        <f>IFERROR(D209-F209+E209,"")</f>
        <v/>
      </c>
      <c r="H209" s="38" t="str">
        <f>IFERROR(+H208-G209,"")</f>
        <v/>
      </c>
    </row>
    <row r="210" spans="1:8" s="39" customFormat="1" ht="15" hidden="1">
      <c r="A210" s="35"/>
      <c r="B210" s="36" t="str">
        <f>IFERROR(IF(H209&gt;0,IF($B$9&gt;=1,$B$9-($B$9-B209-1),""),""),"")</f>
        <v/>
      </c>
      <c r="C210" s="28" t="str">
        <f t="shared" si="3"/>
        <v/>
      </c>
      <c r="D210" s="37" t="str">
        <f>IFERROR(IF(B210&lt;=$B$9,IF(H209&lt;$B$10,H209*(1+$B$8),$B$10),""),"")</f>
        <v/>
      </c>
      <c r="E210" s="36"/>
      <c r="F210" s="37" t="str">
        <f>IFERROR(H209*B$8,"")</f>
        <v/>
      </c>
      <c r="G210" s="37" t="str">
        <f>IFERROR(D210-F210+E210,"")</f>
        <v/>
      </c>
      <c r="H210" s="38" t="str">
        <f>IFERROR(+H209-G210,"")</f>
        <v/>
      </c>
    </row>
    <row r="211" spans="1:8" s="39" customFormat="1" ht="15" hidden="1">
      <c r="A211" s="35"/>
      <c r="B211" s="36" t="str">
        <f>IFERROR(IF(H210&gt;0,IF($B$9&gt;=1,$B$9-($B$9-B210-1),""),""),"")</f>
        <v/>
      </c>
      <c r="C211" s="28" t="str">
        <f t="shared" si="3"/>
        <v/>
      </c>
      <c r="D211" s="37" t="str">
        <f>IFERROR(IF(B211&lt;=$B$9,IF(H210&lt;$B$10,H210*(1+$B$8),$B$10),""),"")</f>
        <v/>
      </c>
      <c r="E211" s="36"/>
      <c r="F211" s="37" t="str">
        <f>IFERROR(H210*B$8,"")</f>
        <v/>
      </c>
      <c r="G211" s="37" t="str">
        <f>IFERROR(D211-F211+E211,"")</f>
        <v/>
      </c>
      <c r="H211" s="38" t="str">
        <f>IFERROR(+H210-G211,"")</f>
        <v/>
      </c>
    </row>
    <row r="212" spans="1:8" s="39" customFormat="1" ht="15" hidden="1">
      <c r="A212" s="35"/>
      <c r="B212" s="36" t="str">
        <f>IFERROR(IF(H211&gt;0,IF($B$9&gt;=1,$B$9-($B$9-B211-1),""),""),"")</f>
        <v/>
      </c>
      <c r="C212" s="28" t="str">
        <f t="shared" si="3"/>
        <v/>
      </c>
      <c r="D212" s="37" t="str">
        <f>IFERROR(IF(B212&lt;=$B$9,IF(H211&lt;$B$10,H211*(1+$B$8),$B$10),""),"")</f>
        <v/>
      </c>
      <c r="E212" s="36"/>
      <c r="F212" s="37" t="str">
        <f>IFERROR(H211*B$8,"")</f>
        <v/>
      </c>
      <c r="G212" s="37" t="str">
        <f>IFERROR(D212-F212+E212,"")</f>
        <v/>
      </c>
      <c r="H212" s="38" t="str">
        <f>IFERROR(+H211-G212,"")</f>
        <v/>
      </c>
    </row>
    <row r="213" spans="1:8" s="39" customFormat="1" ht="15" hidden="1">
      <c r="A213" s="35"/>
      <c r="B213" s="36" t="str">
        <f>IFERROR(IF(H212&gt;0,IF($B$9&gt;=1,$B$9-($B$9-B212-1),""),""),"")</f>
        <v/>
      </c>
      <c r="C213" s="28" t="str">
        <f t="shared" si="3"/>
        <v/>
      </c>
      <c r="D213" s="37" t="str">
        <f>IFERROR(IF(B213&lt;=$B$9,IF(H212&lt;$B$10,H212*(1+$B$8),$B$10),""),"")</f>
        <v/>
      </c>
      <c r="E213" s="36"/>
      <c r="F213" s="37" t="str">
        <f>IFERROR(H212*B$8,"")</f>
        <v/>
      </c>
      <c r="G213" s="37" t="str">
        <f>IFERROR(D213-F213+E213,"")</f>
        <v/>
      </c>
      <c r="H213" s="38" t="str">
        <f>IFERROR(+H212-G213,"")</f>
        <v/>
      </c>
    </row>
    <row r="214" spans="1:8" s="39" customFormat="1" ht="15" hidden="1">
      <c r="A214" s="35"/>
      <c r="B214" s="36" t="str">
        <f>IFERROR(IF(H213&gt;0,IF($B$9&gt;=1,$B$9-($B$9-B213-1),""),""),"")</f>
        <v/>
      </c>
      <c r="C214" s="28" t="str">
        <f t="shared" si="3"/>
        <v/>
      </c>
      <c r="D214" s="37" t="str">
        <f>IFERROR(IF(B214&lt;=$B$9,IF(H213&lt;$B$10,H213*(1+$B$8),$B$10),""),"")</f>
        <v/>
      </c>
      <c r="E214" s="36"/>
      <c r="F214" s="37" t="str">
        <f>IFERROR(H213*B$8,"")</f>
        <v/>
      </c>
      <c r="G214" s="37" t="str">
        <f>IFERROR(D214-F214+E214,"")</f>
        <v/>
      </c>
      <c r="H214" s="38" t="str">
        <f>IFERROR(+H213-G214,"")</f>
        <v/>
      </c>
    </row>
    <row r="215" spans="1:8" s="39" customFormat="1" ht="15" hidden="1">
      <c r="A215" s="35"/>
      <c r="B215" s="36" t="str">
        <f>IFERROR(IF(H214&gt;0,IF($B$9&gt;=1,$B$9-($B$9-B214-1),""),""),"")</f>
        <v/>
      </c>
      <c r="C215" s="28" t="str">
        <f t="shared" si="3"/>
        <v/>
      </c>
      <c r="D215" s="37" t="str">
        <f>IFERROR(IF(B215&lt;=$B$9,IF(H214&lt;$B$10,H214*(1+$B$8),$B$10),""),"")</f>
        <v/>
      </c>
      <c r="E215" s="36"/>
      <c r="F215" s="37" t="str">
        <f>IFERROR(H214*B$8,"")</f>
        <v/>
      </c>
      <c r="G215" s="37" t="str">
        <f>IFERROR(D215-F215+E215,"")</f>
        <v/>
      </c>
      <c r="H215" s="38" t="str">
        <f>IFERROR(+H214-G215,"")</f>
        <v/>
      </c>
    </row>
    <row r="216" spans="1:8" s="39" customFormat="1" ht="15" hidden="1">
      <c r="A216" s="35"/>
      <c r="B216" s="36" t="str">
        <f>IFERROR(IF(H215&gt;0,IF($B$9&gt;=1,$B$9-($B$9-B215-1),""),""),"")</f>
        <v/>
      </c>
      <c r="C216" s="28" t="str">
        <f t="shared" si="3"/>
        <v/>
      </c>
      <c r="D216" s="37" t="str">
        <f>IFERROR(IF(B216&lt;=$B$9,IF(H215&lt;$B$10,H215*(1+$B$8),$B$10),""),"")</f>
        <v/>
      </c>
      <c r="E216" s="36"/>
      <c r="F216" s="37" t="str">
        <f>IFERROR(H215*B$8,"")</f>
        <v/>
      </c>
      <c r="G216" s="37" t="str">
        <f>IFERROR(D216-F216+E216,"")</f>
        <v/>
      </c>
      <c r="H216" s="38" t="str">
        <f>IFERROR(+H215-G216,"")</f>
        <v/>
      </c>
    </row>
    <row r="217" spans="1:8" s="39" customFormat="1" ht="15" hidden="1">
      <c r="A217" s="35"/>
      <c r="B217" s="36" t="str">
        <f>IFERROR(IF(H216&gt;0,IF($B$9&gt;=1,$B$9-($B$9-B216-1),""),""),"")</f>
        <v/>
      </c>
      <c r="C217" s="28" t="str">
        <f t="shared" si="3"/>
        <v/>
      </c>
      <c r="D217" s="37" t="str">
        <f>IFERROR(IF(B217&lt;=$B$9,IF(H216&lt;$B$10,H216*(1+$B$8),$B$10),""),"")</f>
        <v/>
      </c>
      <c r="E217" s="36"/>
      <c r="F217" s="37" t="str">
        <f>IFERROR(H216*B$8,"")</f>
        <v/>
      </c>
      <c r="G217" s="37" t="str">
        <f>IFERROR(D217-F217+E217,"")</f>
        <v/>
      </c>
      <c r="H217" s="38" t="str">
        <f>IFERROR(+H216-G217,"")</f>
        <v/>
      </c>
    </row>
    <row r="218" spans="1:8" s="39" customFormat="1" ht="15" hidden="1">
      <c r="A218" s="35"/>
      <c r="B218" s="36" t="str">
        <f>IFERROR(IF(H217&gt;0,IF($B$9&gt;=1,$B$9-($B$9-B217-1),""),""),"")</f>
        <v/>
      </c>
      <c r="C218" s="28" t="str">
        <f t="shared" si="3"/>
        <v/>
      </c>
      <c r="D218" s="37" t="str">
        <f>IFERROR(IF(B218&lt;=$B$9,IF(H217&lt;$B$10,H217*(1+$B$8),$B$10),""),"")</f>
        <v/>
      </c>
      <c r="E218" s="36"/>
      <c r="F218" s="37" t="str">
        <f>IFERROR(H217*B$8,"")</f>
        <v/>
      </c>
      <c r="G218" s="37" t="str">
        <f>IFERROR(D218-F218+E218,"")</f>
        <v/>
      </c>
      <c r="H218" s="38" t="str">
        <f>IFERROR(+H217-G218,"")</f>
        <v/>
      </c>
    </row>
    <row r="219" spans="1:8" s="39" customFormat="1" ht="15" hidden="1">
      <c r="A219" s="35"/>
      <c r="B219" s="36" t="str">
        <f>IFERROR(IF(H218&gt;0,IF($B$9&gt;=1,$B$9-($B$9-B218-1),""),""),"")</f>
        <v/>
      </c>
      <c r="C219" s="28" t="str">
        <f t="shared" si="3"/>
        <v/>
      </c>
      <c r="D219" s="37" t="str">
        <f>IFERROR(IF(B219&lt;=$B$9,IF(H218&lt;$B$10,H218*(1+$B$8),$B$10),""),"")</f>
        <v/>
      </c>
      <c r="E219" s="36"/>
      <c r="F219" s="37" t="str">
        <f>IFERROR(H218*B$8,"")</f>
        <v/>
      </c>
      <c r="G219" s="37" t="str">
        <f>IFERROR(D219-F219+E219,"")</f>
        <v/>
      </c>
      <c r="H219" s="38" t="str">
        <f>IFERROR(+H218-G219,"")</f>
        <v/>
      </c>
    </row>
    <row r="220" spans="1:8" s="39" customFormat="1" ht="15" hidden="1">
      <c r="A220" s="35"/>
      <c r="B220" s="36" t="str">
        <f>IFERROR(IF(H219&gt;0,IF($B$9&gt;=1,$B$9-($B$9-B219-1),""),""),"")</f>
        <v/>
      </c>
      <c r="C220" s="28" t="str">
        <f t="shared" si="3"/>
        <v/>
      </c>
      <c r="D220" s="37" t="str">
        <f>IFERROR(IF(B220&lt;=$B$9,IF(H219&lt;$B$10,H219*(1+$B$8),$B$10),""),"")</f>
        <v/>
      </c>
      <c r="E220" s="36"/>
      <c r="F220" s="37" t="str">
        <f>IFERROR(H219*B$8,"")</f>
        <v/>
      </c>
      <c r="G220" s="37" t="str">
        <f>IFERROR(D220-F220+E220,"")</f>
        <v/>
      </c>
      <c r="H220" s="38" t="str">
        <f>IFERROR(+H219-G220,"")</f>
        <v/>
      </c>
    </row>
    <row r="221" spans="1:8" s="39" customFormat="1" ht="15" hidden="1">
      <c r="A221" s="35"/>
      <c r="B221" s="36" t="str">
        <f>IFERROR(IF(H220&gt;0,IF($B$9&gt;=1,$B$9-($B$9-B220-1),""),""),"")</f>
        <v/>
      </c>
      <c r="C221" s="28" t="str">
        <f t="shared" si="3"/>
        <v/>
      </c>
      <c r="D221" s="37" t="str">
        <f>IFERROR(IF(B221&lt;=$B$9,IF(H220&lt;$B$10,H220*(1+$B$8),$B$10),""),"")</f>
        <v/>
      </c>
      <c r="E221" s="36"/>
      <c r="F221" s="37" t="str">
        <f>IFERROR(H220*B$8,"")</f>
        <v/>
      </c>
      <c r="G221" s="37" t="str">
        <f>IFERROR(D221-F221+E221,"")</f>
        <v/>
      </c>
      <c r="H221" s="38" t="str">
        <f>IFERROR(+H220-G221,"")</f>
        <v/>
      </c>
    </row>
    <row r="222" spans="1:8" s="39" customFormat="1" ht="15" hidden="1">
      <c r="A222" s="35"/>
      <c r="B222" s="36" t="str">
        <f>IFERROR(IF(H221&gt;0,IF($B$9&gt;=1,$B$9-($B$9-B221-1),""),""),"")</f>
        <v/>
      </c>
      <c r="C222" s="28" t="str">
        <f t="shared" si="3"/>
        <v/>
      </c>
      <c r="D222" s="37" t="str">
        <f>IFERROR(IF(B222&lt;=$B$9,IF(H221&lt;$B$10,H221*(1+$B$8),$B$10),""),"")</f>
        <v/>
      </c>
      <c r="E222" s="36"/>
      <c r="F222" s="37" t="str">
        <f>IFERROR(H221*B$8,"")</f>
        <v/>
      </c>
      <c r="G222" s="37" t="str">
        <f>IFERROR(D222-F222+E222,"")</f>
        <v/>
      </c>
      <c r="H222" s="38" t="str">
        <f>IFERROR(+H221-G222,"")</f>
        <v/>
      </c>
    </row>
    <row r="223" spans="1:8" s="39" customFormat="1" ht="15" hidden="1">
      <c r="A223" s="35"/>
      <c r="B223" s="36" t="str">
        <f>IFERROR(IF(H222&gt;0,IF($B$9&gt;=1,$B$9-($B$9-B222-1),""),""),"")</f>
        <v/>
      </c>
      <c r="C223" s="28" t="str">
        <f t="shared" si="3"/>
        <v/>
      </c>
      <c r="D223" s="37" t="str">
        <f>IFERROR(IF(B223&lt;=$B$9,IF(H222&lt;$B$10,H222*(1+$B$8),$B$10),""),"")</f>
        <v/>
      </c>
      <c r="E223" s="36"/>
      <c r="F223" s="37" t="str">
        <f>IFERROR(H222*B$8,"")</f>
        <v/>
      </c>
      <c r="G223" s="37" t="str">
        <f>IFERROR(D223-F223+E223,"")</f>
        <v/>
      </c>
      <c r="H223" s="38" t="str">
        <f>IFERROR(+H222-G223,"")</f>
        <v/>
      </c>
    </row>
    <row r="224" spans="1:8" s="39" customFormat="1" ht="15" hidden="1">
      <c r="A224" s="35"/>
      <c r="B224" s="36" t="str">
        <f>IFERROR(IF(H223&gt;0,IF($B$9&gt;=1,$B$9-($B$9-B223-1),""),""),"")</f>
        <v/>
      </c>
      <c r="C224" s="28" t="str">
        <f t="shared" si="3"/>
        <v/>
      </c>
      <c r="D224" s="37" t="str">
        <f>IFERROR(IF(B224&lt;=$B$9,IF(H223&lt;$B$10,H223*(1+$B$8),$B$10),""),"")</f>
        <v/>
      </c>
      <c r="E224" s="36"/>
      <c r="F224" s="37" t="str">
        <f>IFERROR(H223*B$8,"")</f>
        <v/>
      </c>
      <c r="G224" s="37" t="str">
        <f>IFERROR(D224-F224+E224,"")</f>
        <v/>
      </c>
      <c r="H224" s="38" t="str">
        <f>IFERROR(+H223-G224,"")</f>
        <v/>
      </c>
    </row>
    <row r="225" spans="1:8" s="39" customFormat="1" ht="15" hidden="1">
      <c r="A225" s="35"/>
      <c r="B225" s="36" t="str">
        <f>IFERROR(IF(H224&gt;0,IF($B$9&gt;=1,$B$9-($B$9-B224-1),""),""),"")</f>
        <v/>
      </c>
      <c r="C225" s="28" t="str">
        <f t="shared" si="3"/>
        <v/>
      </c>
      <c r="D225" s="37" t="str">
        <f>IFERROR(IF(B225&lt;=$B$9,IF(H224&lt;$B$10,H224*(1+$B$8),$B$10),""),"")</f>
        <v/>
      </c>
      <c r="E225" s="36"/>
      <c r="F225" s="37" t="str">
        <f>IFERROR(H224*B$8,"")</f>
        <v/>
      </c>
      <c r="G225" s="37" t="str">
        <f>IFERROR(D225-F225+E225,"")</f>
        <v/>
      </c>
      <c r="H225" s="38" t="str">
        <f>IFERROR(+H224-G225,"")</f>
        <v/>
      </c>
    </row>
    <row r="226" spans="1:8" s="39" customFormat="1" ht="15" hidden="1">
      <c r="A226" s="35"/>
      <c r="B226" s="36" t="str">
        <f>IFERROR(IF(H225&gt;0,IF($B$9&gt;=1,$B$9-($B$9-B225-1),""),""),"")</f>
        <v/>
      </c>
      <c r="C226" s="28" t="str">
        <f t="shared" si="3"/>
        <v/>
      </c>
      <c r="D226" s="37" t="str">
        <f>IFERROR(IF(B226&lt;=$B$9,IF(H225&lt;$B$10,H225*(1+$B$8),$B$10),""),"")</f>
        <v/>
      </c>
      <c r="E226" s="36"/>
      <c r="F226" s="37" t="str">
        <f>IFERROR(H225*B$8,"")</f>
        <v/>
      </c>
      <c r="G226" s="37" t="str">
        <f>IFERROR(D226-F226+E226,"")</f>
        <v/>
      </c>
      <c r="H226" s="38" t="str">
        <f>IFERROR(+H225-G226,"")</f>
        <v/>
      </c>
    </row>
    <row r="227" spans="1:8" s="39" customFormat="1" ht="15" hidden="1">
      <c r="A227" s="35"/>
      <c r="B227" s="36" t="str">
        <f>IFERROR(IF(H226&gt;0,IF($B$9&gt;=1,$B$9-($B$9-B226-1),""),""),"")</f>
        <v/>
      </c>
      <c r="C227" s="28" t="str">
        <f t="shared" si="3"/>
        <v/>
      </c>
      <c r="D227" s="37" t="str">
        <f>IFERROR(IF(B227&lt;=$B$9,IF(H226&lt;$B$10,H226*(1+$B$8),$B$10),""),"")</f>
        <v/>
      </c>
      <c r="E227" s="36"/>
      <c r="F227" s="37" t="str">
        <f>IFERROR(H226*B$8,"")</f>
        <v/>
      </c>
      <c r="G227" s="37" t="str">
        <f>IFERROR(D227-F227+E227,"")</f>
        <v/>
      </c>
      <c r="H227" s="38" t="str">
        <f>IFERROR(+H226-G227,"")</f>
        <v/>
      </c>
    </row>
    <row r="228" spans="1:8" s="39" customFormat="1" ht="15" hidden="1">
      <c r="A228" s="35"/>
      <c r="B228" s="36" t="str">
        <f>IFERROR(IF(H227&gt;0,IF($B$9&gt;=1,$B$9-($B$9-B227-1),""),""),"")</f>
        <v/>
      </c>
      <c r="C228" s="28" t="str">
        <f t="shared" si="3"/>
        <v/>
      </c>
      <c r="D228" s="37" t="str">
        <f>IFERROR(IF(B228&lt;=$B$9,IF(H227&lt;$B$10,H227*(1+$B$8),$B$10),""),"")</f>
        <v/>
      </c>
      <c r="E228" s="36"/>
      <c r="F228" s="37" t="str">
        <f>IFERROR(H227*B$8,"")</f>
        <v/>
      </c>
      <c r="G228" s="37" t="str">
        <f>IFERROR(D228-F228+E228,"")</f>
        <v/>
      </c>
      <c r="H228" s="38" t="str">
        <f>IFERROR(+H227-G228,"")</f>
        <v/>
      </c>
    </row>
    <row r="229" spans="1:8" s="39" customFormat="1" ht="15" hidden="1">
      <c r="A229" s="35"/>
      <c r="B229" s="36" t="str">
        <f>IFERROR(IF(H228&gt;0,IF($B$9&gt;=1,$B$9-($B$9-B228-1),""),""),"")</f>
        <v/>
      </c>
      <c r="C229" s="28" t="str">
        <f t="shared" si="3"/>
        <v/>
      </c>
      <c r="D229" s="37" t="str">
        <f>IFERROR(IF(B229&lt;=$B$9,IF(H228&lt;$B$10,H228*(1+$B$8),$B$10),""),"")</f>
        <v/>
      </c>
      <c r="E229" s="36"/>
      <c r="F229" s="37" t="str">
        <f>IFERROR(H228*B$8,"")</f>
        <v/>
      </c>
      <c r="G229" s="37" t="str">
        <f>IFERROR(D229-F229+E229,"")</f>
        <v/>
      </c>
      <c r="H229" s="38" t="str">
        <f>IFERROR(+H228-G229,"")</f>
        <v/>
      </c>
    </row>
    <row r="230" spans="1:8" s="39" customFormat="1" ht="15" hidden="1">
      <c r="A230" s="35"/>
      <c r="B230" s="36" t="str">
        <f>IFERROR(IF(H229&gt;0,IF($B$9&gt;=1,$B$9-($B$9-B229-1),""),""),"")</f>
        <v/>
      </c>
      <c r="C230" s="28" t="str">
        <f t="shared" si="3"/>
        <v/>
      </c>
      <c r="D230" s="37" t="str">
        <f>IFERROR(IF(B230&lt;=$B$9,IF(H229&lt;$B$10,H229*(1+$B$8),$B$10),""),"")</f>
        <v/>
      </c>
      <c r="E230" s="36"/>
      <c r="F230" s="37" t="str">
        <f>IFERROR(H229*B$8,"")</f>
        <v/>
      </c>
      <c r="G230" s="37" t="str">
        <f>IFERROR(D230-F230+E230,"")</f>
        <v/>
      </c>
      <c r="H230" s="38" t="str">
        <f>IFERROR(+H229-G230,"")</f>
        <v/>
      </c>
    </row>
    <row r="231" spans="1:8" s="39" customFormat="1" ht="15" hidden="1">
      <c r="A231" s="35"/>
      <c r="B231" s="36" t="str">
        <f>IFERROR(IF(H230&gt;0,IF($B$9&gt;=1,$B$9-($B$9-B230-1),""),""),"")</f>
        <v/>
      </c>
      <c r="C231" s="28" t="str">
        <f t="shared" si="3"/>
        <v/>
      </c>
      <c r="D231" s="37" t="str">
        <f>IFERROR(IF(B231&lt;=$B$9,IF(H230&lt;$B$10,H230*(1+$B$8),$B$10),""),"")</f>
        <v/>
      </c>
      <c r="E231" s="36"/>
      <c r="F231" s="37" t="str">
        <f>IFERROR(H230*B$8,"")</f>
        <v/>
      </c>
      <c r="G231" s="37" t="str">
        <f>IFERROR(D231-F231+E231,"")</f>
        <v/>
      </c>
      <c r="H231" s="38" t="str">
        <f>IFERROR(+H230-G231,"")</f>
        <v/>
      </c>
    </row>
    <row r="232" spans="1:8" s="39" customFormat="1" ht="15" hidden="1">
      <c r="A232" s="35"/>
      <c r="B232" s="36" t="str">
        <f>IFERROR(IF(H231&gt;0,IF($B$9&gt;=1,$B$9-($B$9-B231-1),""),""),"")</f>
        <v/>
      </c>
      <c r="C232" s="28" t="str">
        <f t="shared" si="3"/>
        <v/>
      </c>
      <c r="D232" s="37" t="str">
        <f>IFERROR(IF(B232&lt;=$B$9,IF(H231&lt;$B$10,H231*(1+$B$8),$B$10),""),"")</f>
        <v/>
      </c>
      <c r="E232" s="36"/>
      <c r="F232" s="37" t="str">
        <f>IFERROR(H231*B$8,"")</f>
        <v/>
      </c>
      <c r="G232" s="37" t="str">
        <f>IFERROR(D232-F232+E232,"")</f>
        <v/>
      </c>
      <c r="H232" s="38" t="str">
        <f>IFERROR(+H231-G232,"")</f>
        <v/>
      </c>
    </row>
    <row r="233" spans="1:8" s="39" customFormat="1" ht="15" hidden="1">
      <c r="A233" s="35"/>
      <c r="B233" s="36" t="str">
        <f>IFERROR(IF(H232&gt;0,IF($B$9&gt;=1,$B$9-($B$9-B232-1),""),""),"")</f>
        <v/>
      </c>
      <c r="C233" s="28" t="str">
        <f t="shared" si="3"/>
        <v/>
      </c>
      <c r="D233" s="37" t="str">
        <f>IFERROR(IF(B233&lt;=$B$9,IF(H232&lt;$B$10,H232*(1+$B$8),$B$10),""),"")</f>
        <v/>
      </c>
      <c r="E233" s="36"/>
      <c r="F233" s="37" t="str">
        <f>IFERROR(H232*B$8,"")</f>
        <v/>
      </c>
      <c r="G233" s="37" t="str">
        <f>IFERROR(D233-F233+E233,"")</f>
        <v/>
      </c>
      <c r="H233" s="38" t="str">
        <f>IFERROR(+H232-G233,"")</f>
        <v/>
      </c>
    </row>
    <row r="234" spans="1:8" s="39" customFormat="1" ht="15" hidden="1">
      <c r="A234" s="35"/>
      <c r="B234" s="36" t="str">
        <f>IFERROR(IF(H233&gt;0,IF($B$9&gt;=1,$B$9-($B$9-B233-1),""),""),"")</f>
        <v/>
      </c>
      <c r="C234" s="28" t="str">
        <f t="shared" si="3"/>
        <v/>
      </c>
      <c r="D234" s="37" t="str">
        <f>IFERROR(IF(B234&lt;=$B$9,IF(H233&lt;$B$10,H233*(1+$B$8),$B$10),""),"")</f>
        <v/>
      </c>
      <c r="E234" s="36"/>
      <c r="F234" s="37" t="str">
        <f>IFERROR(H233*B$8,"")</f>
        <v/>
      </c>
      <c r="G234" s="37" t="str">
        <f>IFERROR(D234-F234+E234,"")</f>
        <v/>
      </c>
      <c r="H234" s="38" t="str">
        <f>IFERROR(+H233-G234,"")</f>
        <v/>
      </c>
    </row>
    <row r="235" spans="1:8" s="39" customFormat="1" ht="15" hidden="1">
      <c r="A235" s="35"/>
      <c r="B235" s="36" t="str">
        <f>IFERROR(IF(H234&gt;0,IF($B$9&gt;=1,$B$9-($B$9-B234-1),""),""),"")</f>
        <v/>
      </c>
      <c r="C235" s="28" t="str">
        <f t="shared" si="3"/>
        <v/>
      </c>
      <c r="D235" s="37" t="str">
        <f>IFERROR(IF(B235&lt;=$B$9,IF(H234&lt;$B$10,H234*(1+$B$8),$B$10),""),"")</f>
        <v/>
      </c>
      <c r="E235" s="36"/>
      <c r="F235" s="37" t="str">
        <f>IFERROR(H234*B$8,"")</f>
        <v/>
      </c>
      <c r="G235" s="37" t="str">
        <f>IFERROR(D235-F235+E235,"")</f>
        <v/>
      </c>
      <c r="H235" s="38" t="str">
        <f>IFERROR(+H234-G235,"")</f>
        <v/>
      </c>
    </row>
    <row r="236" spans="1:8" s="39" customFormat="1" ht="15" hidden="1">
      <c r="A236" s="35"/>
      <c r="B236" s="36" t="str">
        <f>IFERROR(IF(H235&gt;0,IF($B$9&gt;=1,$B$9-($B$9-B235-1),""),""),"")</f>
        <v/>
      </c>
      <c r="C236" s="28" t="str">
        <f t="shared" si="3"/>
        <v/>
      </c>
      <c r="D236" s="37" t="str">
        <f>IFERROR(IF(B236&lt;=$B$9,IF(H235&lt;$B$10,H235*(1+$B$8),$B$10),""),"")</f>
        <v/>
      </c>
      <c r="E236" s="36"/>
      <c r="F236" s="37" t="str">
        <f>IFERROR(H235*B$8,"")</f>
        <v/>
      </c>
      <c r="G236" s="37" t="str">
        <f>IFERROR(D236-F236+E236,"")</f>
        <v/>
      </c>
      <c r="H236" s="38" t="str">
        <f>IFERROR(+H235-G236,"")</f>
        <v/>
      </c>
    </row>
    <row r="237" spans="1:8" s="39" customFormat="1" ht="15" hidden="1">
      <c r="A237" s="35"/>
      <c r="B237" s="36" t="str">
        <f>IFERROR(IF(H236&gt;0,IF($B$9&gt;=1,$B$9-($B$9-B236-1),""),""),"")</f>
        <v/>
      </c>
      <c r="C237" s="28" t="str">
        <f t="shared" si="3"/>
        <v/>
      </c>
      <c r="D237" s="37" t="str">
        <f>IFERROR(IF(B237&lt;=$B$9,IF(H236&lt;$B$10,H236*(1+$B$8),$B$10),""),"")</f>
        <v/>
      </c>
      <c r="E237" s="36"/>
      <c r="F237" s="37" t="str">
        <f>IFERROR(H236*B$8,"")</f>
        <v/>
      </c>
      <c r="G237" s="37" t="str">
        <f>IFERROR(D237-F237+E237,"")</f>
        <v/>
      </c>
      <c r="H237" s="38" t="str">
        <f>IFERROR(+H236-G237,"")</f>
        <v/>
      </c>
    </row>
    <row r="238" spans="1:8" s="39" customFormat="1" ht="15" hidden="1">
      <c r="A238" s="35"/>
      <c r="B238" s="36" t="str">
        <f>IFERROR(IF(H237&gt;0,IF($B$9&gt;=1,$B$9-($B$9-B237-1),""),""),"")</f>
        <v/>
      </c>
      <c r="C238" s="28" t="str">
        <f t="shared" si="3"/>
        <v/>
      </c>
      <c r="D238" s="37" t="str">
        <f>IFERROR(IF(B238&lt;=$B$9,IF(H237&lt;$B$10,H237*(1+$B$8),$B$10),""),"")</f>
        <v/>
      </c>
      <c r="E238" s="36"/>
      <c r="F238" s="37" t="str">
        <f>IFERROR(H237*B$8,"")</f>
        <v/>
      </c>
      <c r="G238" s="37" t="str">
        <f>IFERROR(D238-F238+E238,"")</f>
        <v/>
      </c>
      <c r="H238" s="38" t="str">
        <f>IFERROR(+H237-G238,"")</f>
        <v/>
      </c>
    </row>
    <row r="239" spans="1:8" s="39" customFormat="1" ht="15" hidden="1">
      <c r="A239" s="35"/>
      <c r="B239" s="36" t="str">
        <f>IFERROR(IF(H238&gt;0,IF($B$9&gt;=1,$B$9-($B$9-B238-1),""),""),"")</f>
        <v/>
      </c>
      <c r="C239" s="28" t="str">
        <f t="shared" si="3"/>
        <v/>
      </c>
      <c r="D239" s="37" t="str">
        <f>IFERROR(IF(B239&lt;=$B$9,IF(H238&lt;$B$10,H238*(1+$B$8),$B$10),""),"")</f>
        <v/>
      </c>
      <c r="E239" s="36"/>
      <c r="F239" s="37" t="str">
        <f>IFERROR(H238*B$8,"")</f>
        <v/>
      </c>
      <c r="G239" s="37" t="str">
        <f>IFERROR(D239-F239+E239,"")</f>
        <v/>
      </c>
      <c r="H239" s="38" t="str">
        <f>IFERROR(+H238-G239,"")</f>
        <v/>
      </c>
    </row>
    <row r="240" spans="1:8" s="39" customFormat="1" ht="15" hidden="1">
      <c r="A240" s="35"/>
      <c r="B240" s="36" t="str">
        <f>IFERROR(IF(H239&gt;0,IF($B$9&gt;=1,$B$9-($B$9-B239-1),""),""),"")</f>
        <v/>
      </c>
      <c r="C240" s="28" t="str">
        <f t="shared" si="3"/>
        <v/>
      </c>
      <c r="D240" s="37" t="str">
        <f>IFERROR(IF(B240&lt;=$B$9,IF(H239&lt;$B$10,H239*(1+$B$8),$B$10),""),"")</f>
        <v/>
      </c>
      <c r="E240" s="36"/>
      <c r="F240" s="37" t="str">
        <f>IFERROR(H239*B$8,"")</f>
        <v/>
      </c>
      <c r="G240" s="37" t="str">
        <f>IFERROR(D240-F240+E240,"")</f>
        <v/>
      </c>
      <c r="H240" s="38" t="str">
        <f>IFERROR(+H239-G240,"")</f>
        <v/>
      </c>
    </row>
    <row r="241" spans="1:8" s="39" customFormat="1" ht="15" hidden="1">
      <c r="A241" s="35"/>
      <c r="B241" s="36" t="str">
        <f>IFERROR(IF(H240&gt;0,IF($B$9&gt;=1,$B$9-($B$9-B240-1),""),""),"")</f>
        <v/>
      </c>
      <c r="C241" s="28" t="str">
        <f t="shared" si="3"/>
        <v/>
      </c>
      <c r="D241" s="37" t="str">
        <f>IFERROR(IF(B241&lt;=$B$9,IF(H240&lt;$B$10,H240*(1+$B$8),$B$10),""),"")</f>
        <v/>
      </c>
      <c r="E241" s="36"/>
      <c r="F241" s="37" t="str">
        <f>IFERROR(H240*B$8,"")</f>
        <v/>
      </c>
      <c r="G241" s="37" t="str">
        <f>IFERROR(D241-F241+E241,"")</f>
        <v/>
      </c>
      <c r="H241" s="38" t="str">
        <f>IFERROR(+H240-G241,"")</f>
        <v/>
      </c>
    </row>
    <row r="242" spans="1:8" s="39" customFormat="1" ht="15" hidden="1">
      <c r="A242" s="35"/>
      <c r="B242" s="36" t="str">
        <f>IFERROR(IF(H241&gt;0,IF($B$9&gt;=1,$B$9-($B$9-B241-1),""),""),"")</f>
        <v/>
      </c>
      <c r="C242" s="28" t="str">
        <f t="shared" si="3"/>
        <v/>
      </c>
      <c r="D242" s="37" t="str">
        <f>IFERROR(IF(B242&lt;=$B$9,IF(H241&lt;$B$10,H241*(1+$B$8),$B$10),""),"")</f>
        <v/>
      </c>
      <c r="E242" s="36"/>
      <c r="F242" s="37" t="str">
        <f>IFERROR(H241*B$8,"")</f>
        <v/>
      </c>
      <c r="G242" s="37" t="str">
        <f>IFERROR(D242-F242+E242,"")</f>
        <v/>
      </c>
      <c r="H242" s="38" t="str">
        <f>IFERROR(+H241-G242,"")</f>
        <v/>
      </c>
    </row>
    <row r="243" spans="1:8" s="39" customFormat="1" ht="15" hidden="1">
      <c r="A243" s="35"/>
      <c r="B243" s="36" t="str">
        <f>IFERROR(IF(H242&gt;0,IF($B$9&gt;=1,$B$9-($B$9-B242-1),""),""),"")</f>
        <v/>
      </c>
      <c r="C243" s="28" t="str">
        <f t="shared" si="3"/>
        <v/>
      </c>
      <c r="D243" s="37" t="str">
        <f>IFERROR(IF(B243&lt;=$B$9,IF(H242&lt;$B$10,H242*(1+$B$8),$B$10),""),"")</f>
        <v/>
      </c>
      <c r="E243" s="36"/>
      <c r="F243" s="37" t="str">
        <f>IFERROR(H242*B$8,"")</f>
        <v/>
      </c>
      <c r="G243" s="37" t="str">
        <f>IFERROR(D243-F243+E243,"")</f>
        <v/>
      </c>
      <c r="H243" s="38" t="str">
        <f>IFERROR(+H242-G243,"")</f>
        <v/>
      </c>
    </row>
    <row r="244" spans="1:8" s="39" customFormat="1" ht="15" hidden="1">
      <c r="A244" s="35"/>
      <c r="B244" s="36" t="str">
        <f>IFERROR(IF(H243&gt;0,IF($B$9&gt;=1,$B$9-($B$9-B243-1),""),""),"")</f>
        <v/>
      </c>
      <c r="C244" s="28" t="str">
        <f t="shared" si="3"/>
        <v/>
      </c>
      <c r="D244" s="37" t="str">
        <f>IFERROR(IF(B244&lt;=$B$9,IF(H243&lt;$B$10,H243*(1+$B$8),$B$10),""),"")</f>
        <v/>
      </c>
      <c r="E244" s="36"/>
      <c r="F244" s="37" t="str">
        <f>IFERROR(H243*B$8,"")</f>
        <v/>
      </c>
      <c r="G244" s="37" t="str">
        <f>IFERROR(D244-F244+E244,"")</f>
        <v/>
      </c>
      <c r="H244" s="38" t="str">
        <f>IFERROR(+H243-G244,"")</f>
        <v/>
      </c>
    </row>
    <row r="245" spans="1:8" s="39" customFormat="1" ht="15" hidden="1">
      <c r="A245" s="35"/>
      <c r="B245" s="36" t="str">
        <f>IFERROR(IF(H244&gt;0,IF($B$9&gt;=1,$B$9-($B$9-B244-1),""),""),"")</f>
        <v/>
      </c>
      <c r="C245" s="28" t="str">
        <f t="shared" si="3"/>
        <v/>
      </c>
      <c r="D245" s="37" t="str">
        <f>IFERROR(IF(B245&lt;=$B$9,IF(H244&lt;$B$10,H244*(1+$B$8),$B$10),""),"")</f>
        <v/>
      </c>
      <c r="E245" s="36"/>
      <c r="F245" s="37" t="str">
        <f>IFERROR(H244*B$8,"")</f>
        <v/>
      </c>
      <c r="G245" s="37" t="str">
        <f>IFERROR(D245-F245+E245,"")</f>
        <v/>
      </c>
      <c r="H245" s="38" t="str">
        <f>IFERROR(+H244-G245,"")</f>
        <v/>
      </c>
    </row>
    <row r="246" spans="1:8" s="39" customFormat="1" ht="15" hidden="1">
      <c r="A246" s="35"/>
      <c r="B246" s="36" t="str">
        <f>IFERROR(IF(H245&gt;0,IF($B$9&gt;=1,$B$9-($B$9-B245-1),""),""),"")</f>
        <v/>
      </c>
      <c r="C246" s="28" t="str">
        <f t="shared" si="3"/>
        <v/>
      </c>
      <c r="D246" s="37" t="str">
        <f>IFERROR(IF(B246&lt;=$B$9,IF(H245&lt;$B$10,H245*(1+$B$8),$B$10),""),"")</f>
        <v/>
      </c>
      <c r="E246" s="36"/>
      <c r="F246" s="37" t="str">
        <f>IFERROR(H245*B$8,"")</f>
        <v/>
      </c>
      <c r="G246" s="37" t="str">
        <f>IFERROR(D246-F246+E246,"")</f>
        <v/>
      </c>
      <c r="H246" s="38" t="str">
        <f>IFERROR(+H245-G246,"")</f>
        <v/>
      </c>
    </row>
    <row r="247" spans="1:8" s="39" customFormat="1" ht="15" hidden="1">
      <c r="A247" s="35"/>
      <c r="B247" s="36" t="str">
        <f>IFERROR(IF(H246&gt;0,IF($B$9&gt;=1,$B$9-($B$9-B246-1),""),""),"")</f>
        <v/>
      </c>
      <c r="C247" s="28" t="str">
        <f t="shared" si="3"/>
        <v/>
      </c>
      <c r="D247" s="37" t="str">
        <f>IFERROR(IF(B247&lt;=$B$9,IF(H246&lt;$B$10,H246*(1+$B$8),$B$10),""),"")</f>
        <v/>
      </c>
      <c r="E247" s="36"/>
      <c r="F247" s="37" t="str">
        <f>IFERROR(H246*B$8,"")</f>
        <v/>
      </c>
      <c r="G247" s="37" t="str">
        <f>IFERROR(D247-F247+E247,"")</f>
        <v/>
      </c>
      <c r="H247" s="38" t="str">
        <f>IFERROR(+H246-G247,"")</f>
        <v/>
      </c>
    </row>
    <row r="248" spans="1:8" s="39" customFormat="1" ht="15" hidden="1">
      <c r="A248" s="35"/>
      <c r="B248" s="36" t="str">
        <f>IFERROR(IF(H247&gt;0,IF($B$9&gt;=1,$B$9-($B$9-B247-1),""),""),"")</f>
        <v/>
      </c>
      <c r="C248" s="28" t="str">
        <f t="shared" si="3"/>
        <v/>
      </c>
      <c r="D248" s="37" t="str">
        <f>IFERROR(IF(B248&lt;=$B$9,IF(H247&lt;$B$10,H247*(1+$B$8),$B$10),""),"")</f>
        <v/>
      </c>
      <c r="E248" s="36"/>
      <c r="F248" s="37" t="str">
        <f>IFERROR(H247*B$8,"")</f>
        <v/>
      </c>
      <c r="G248" s="37" t="str">
        <f>IFERROR(D248-F248+E248,"")</f>
        <v/>
      </c>
      <c r="H248" s="38" t="str">
        <f>IFERROR(+H247-G248,"")</f>
        <v/>
      </c>
    </row>
    <row r="249" spans="1:8" s="39" customFormat="1" ht="15" hidden="1">
      <c r="A249" s="35"/>
      <c r="B249" s="36" t="str">
        <f>IFERROR(IF(H248&gt;0,IF($B$9&gt;=1,$B$9-($B$9-B248-1),""),""),"")</f>
        <v/>
      </c>
      <c r="C249" s="28" t="str">
        <f t="shared" si="3"/>
        <v/>
      </c>
      <c r="D249" s="37" t="str">
        <f>IFERROR(IF(B249&lt;=$B$9,IF(H248&lt;$B$10,H248*(1+$B$8),$B$10),""),"")</f>
        <v/>
      </c>
      <c r="E249" s="36"/>
      <c r="F249" s="37" t="str">
        <f>IFERROR(H248*B$8,"")</f>
        <v/>
      </c>
      <c r="G249" s="37" t="str">
        <f>IFERROR(D249-F249+E249,"")</f>
        <v/>
      </c>
      <c r="H249" s="38" t="str">
        <f>IFERROR(+H248-G249,"")</f>
        <v/>
      </c>
    </row>
    <row r="250" spans="1:8" s="39" customFormat="1" ht="15" hidden="1">
      <c r="A250" s="35"/>
      <c r="B250" s="36" t="str">
        <f>IFERROR(IF(H249&gt;0,IF($B$9&gt;=1,$B$9-($B$9-B249-1),""),""),"")</f>
        <v/>
      </c>
      <c r="C250" s="28" t="str">
        <f t="shared" si="3"/>
        <v/>
      </c>
      <c r="D250" s="37" t="str">
        <f>IFERROR(IF(B250&lt;=$B$9,IF(H249&lt;$B$10,H249*(1+$B$8),$B$10),""),"")</f>
        <v/>
      </c>
      <c r="E250" s="36"/>
      <c r="F250" s="37" t="str">
        <f>IFERROR(H249*B$8,"")</f>
        <v/>
      </c>
      <c r="G250" s="37" t="str">
        <f>IFERROR(D250-F250+E250,"")</f>
        <v/>
      </c>
      <c r="H250" s="38" t="str">
        <f>IFERROR(+H249-G250,"")</f>
        <v/>
      </c>
    </row>
    <row r="251" spans="1:8" s="39" customFormat="1" ht="15" hidden="1">
      <c r="A251" s="35"/>
      <c r="B251" s="36" t="str">
        <f>IFERROR(IF(H250&gt;0,IF($B$9&gt;=1,$B$9-($B$9-B250-1),""),""),"")</f>
        <v/>
      </c>
      <c r="C251" s="28" t="str">
        <f t="shared" si="3"/>
        <v/>
      </c>
      <c r="D251" s="37" t="str">
        <f>IFERROR(IF(B251&lt;=$B$9,IF(H250&lt;$B$10,H250*(1+$B$8),$B$10),""),"")</f>
        <v/>
      </c>
      <c r="E251" s="36"/>
      <c r="F251" s="37" t="str">
        <f>IFERROR(H250*B$8,"")</f>
        <v/>
      </c>
      <c r="G251" s="37" t="str">
        <f>IFERROR(D251-F251+E251,"")</f>
        <v/>
      </c>
      <c r="H251" s="38" t="str">
        <f>IFERROR(+H250-G251,"")</f>
        <v/>
      </c>
    </row>
    <row r="252" spans="1:8" s="39" customFormat="1" ht="15" hidden="1">
      <c r="A252" s="35"/>
      <c r="B252" s="36" t="str">
        <f>IFERROR(IF(H251&gt;0,IF($B$9&gt;=1,$B$9-($B$9-B251-1),""),""),"")</f>
        <v/>
      </c>
      <c r="C252" s="28" t="str">
        <f t="shared" si="3"/>
        <v/>
      </c>
      <c r="D252" s="37" t="str">
        <f>IFERROR(IF(B252&lt;=$B$9,IF(H251&lt;$B$10,H251*(1+$B$8),$B$10),""),"")</f>
        <v/>
      </c>
      <c r="E252" s="36"/>
      <c r="F252" s="37" t="str">
        <f>IFERROR(H251*B$8,"")</f>
        <v/>
      </c>
      <c r="G252" s="37" t="str">
        <f>IFERROR(D252-F252+E252,"")</f>
        <v/>
      </c>
      <c r="H252" s="38" t="str">
        <f>IFERROR(+H251-G252,"")</f>
        <v/>
      </c>
    </row>
    <row r="253" spans="1:8" s="39" customFormat="1" ht="15" hidden="1">
      <c r="A253" s="35"/>
      <c r="B253" s="36" t="str">
        <f>IFERROR(IF(H252&gt;0,IF($B$9&gt;=1,$B$9-($B$9-B252-1),""),""),"")</f>
        <v/>
      </c>
      <c r="C253" s="28" t="str">
        <f t="shared" si="3"/>
        <v/>
      </c>
      <c r="D253" s="37" t="str">
        <f>IFERROR(IF(B253&lt;=$B$9,IF(H252&lt;$B$10,H252*(1+$B$8),$B$10),""),"")</f>
        <v/>
      </c>
      <c r="E253" s="36"/>
      <c r="F253" s="37" t="str">
        <f>IFERROR(H252*B$8,"")</f>
        <v/>
      </c>
      <c r="G253" s="37" t="str">
        <f>IFERROR(D253-F253+E253,"")</f>
        <v/>
      </c>
      <c r="H253" s="38" t="str">
        <f>IFERROR(+H252-G253,"")</f>
        <v/>
      </c>
    </row>
    <row r="254" spans="1:8" s="39" customFormat="1" ht="15" hidden="1">
      <c r="A254" s="35"/>
      <c r="B254" s="36" t="str">
        <f>IFERROR(IF(H253&gt;0,IF($B$9&gt;=1,$B$9-($B$9-B253-1),""),""),"")</f>
        <v/>
      </c>
      <c r="C254" s="28" t="str">
        <f t="shared" si="3"/>
        <v/>
      </c>
      <c r="D254" s="37" t="str">
        <f>IFERROR(IF(B254&lt;=$B$9,IF(H253&lt;$B$10,H253*(1+$B$8),$B$10),""),"")</f>
        <v/>
      </c>
      <c r="E254" s="36"/>
      <c r="F254" s="37" t="str">
        <f>IFERROR(H253*B$8,"")</f>
        <v/>
      </c>
      <c r="G254" s="37" t="str">
        <f>IFERROR(D254-F254+E254,"")</f>
        <v/>
      </c>
      <c r="H254" s="38" t="str">
        <f>IFERROR(+H253-G254,"")</f>
        <v/>
      </c>
    </row>
    <row r="255" spans="1:8" s="39" customFormat="1" ht="15" hidden="1">
      <c r="A255" s="35"/>
      <c r="B255" s="36" t="str">
        <f>IFERROR(IF(H254&gt;0,IF($B$9&gt;=1,$B$9-($B$9-B254-1),""),""),"")</f>
        <v/>
      </c>
      <c r="C255" s="28" t="str">
        <f t="shared" si="3"/>
        <v/>
      </c>
      <c r="D255" s="37" t="str">
        <f>IFERROR(IF(B255&lt;=$B$9,IF(H254&lt;$B$10,H254*(1+$B$8),$B$10),""),"")</f>
        <v/>
      </c>
      <c r="E255" s="36"/>
      <c r="F255" s="37" t="str">
        <f>IFERROR(H254*B$8,"")</f>
        <v/>
      </c>
      <c r="G255" s="37" t="str">
        <f>IFERROR(D255-F255+E255,"")</f>
        <v/>
      </c>
      <c r="H255" s="38" t="str">
        <f>IFERROR(+H254-G255,"")</f>
        <v/>
      </c>
    </row>
    <row r="256" spans="1:8" s="39" customFormat="1" ht="15" hidden="1">
      <c r="A256" s="35"/>
      <c r="B256" s="36" t="str">
        <f>IFERROR(IF(H255&gt;0,IF($B$9&gt;=1,$B$9-($B$9-B255-1),""),""),"")</f>
        <v/>
      </c>
      <c r="C256" s="28" t="str">
        <f t="shared" si="3"/>
        <v/>
      </c>
      <c r="D256" s="37" t="str">
        <f>IFERROR(IF(B256&lt;=$B$9,IF(H255&lt;$B$10,H255*(1+$B$8),$B$10),""),"")</f>
        <v/>
      </c>
      <c r="E256" s="36"/>
      <c r="F256" s="37" t="str">
        <f>IFERROR(H255*B$8,"")</f>
        <v/>
      </c>
      <c r="G256" s="37" t="str">
        <f>IFERROR(D256-F256+E256,"")</f>
        <v/>
      </c>
      <c r="H256" s="38" t="str">
        <f>IFERROR(+H255-G256,"")</f>
        <v/>
      </c>
    </row>
    <row r="257" spans="1:8" s="39" customFormat="1" ht="15" hidden="1">
      <c r="A257" s="35"/>
      <c r="B257" s="36" t="str">
        <f>IFERROR(IF(H256&gt;0,IF($B$9&gt;=1,$B$9-($B$9-B256-1),""),""),"")</f>
        <v/>
      </c>
      <c r="C257" s="28" t="str">
        <f t="shared" si="3"/>
        <v/>
      </c>
      <c r="D257" s="37" t="str">
        <f>IFERROR(IF(B257&lt;=$B$9,IF(H256&lt;$B$10,H256*(1+$B$8),$B$10),""),"")</f>
        <v/>
      </c>
      <c r="E257" s="36"/>
      <c r="F257" s="37" t="str">
        <f>IFERROR(H256*B$8,"")</f>
        <v/>
      </c>
      <c r="G257" s="37" t="str">
        <f>IFERROR(D257-F257+E257,"")</f>
        <v/>
      </c>
      <c r="H257" s="38" t="str">
        <f>IFERROR(+H256-G257,"")</f>
        <v/>
      </c>
    </row>
    <row r="258" spans="1:8" s="39" customFormat="1" ht="15" hidden="1">
      <c r="A258" s="35"/>
      <c r="B258" s="36" t="str">
        <f>IFERROR(IF(H257&gt;0,IF($B$9&gt;=1,$B$9-($B$9-B257-1),""),""),"")</f>
        <v/>
      </c>
      <c r="C258" s="28" t="str">
        <f t="shared" si="3"/>
        <v/>
      </c>
      <c r="D258" s="37" t="str">
        <f>IFERROR(IF(B258&lt;=$B$9,IF(H257&lt;$B$10,H257*(1+$B$8),$B$10),""),"")</f>
        <v/>
      </c>
      <c r="E258" s="36"/>
      <c r="F258" s="37" t="str">
        <f>IFERROR(H257*B$8,"")</f>
        <v/>
      </c>
      <c r="G258" s="37" t="str">
        <f>IFERROR(D258-F258+E258,"")</f>
        <v/>
      </c>
      <c r="H258" s="38" t="str">
        <f>IFERROR(+H257-G258,"")</f>
        <v/>
      </c>
    </row>
    <row r="259" spans="1:8" s="39" customFormat="1" ht="15" hidden="1">
      <c r="A259" s="35"/>
      <c r="B259" s="36" t="str">
        <f>IFERROR(IF(H258&gt;0,IF($B$9&gt;=1,$B$9-($B$9-B258-1),""),""),"")</f>
        <v/>
      </c>
      <c r="C259" s="28" t="str">
        <f t="shared" si="3"/>
        <v/>
      </c>
      <c r="D259" s="37" t="str">
        <f>IFERROR(IF(B259&lt;=$B$9,IF(H258&lt;$B$10,H258*(1+$B$8),$B$10),""),"")</f>
        <v/>
      </c>
      <c r="E259" s="36"/>
      <c r="F259" s="37" t="str">
        <f>IFERROR(H258*B$8,"")</f>
        <v/>
      </c>
      <c r="G259" s="37" t="str">
        <f>IFERROR(D259-F259+E259,"")</f>
        <v/>
      </c>
      <c r="H259" s="38" t="str">
        <f>IFERROR(+H258-G259,"")</f>
        <v/>
      </c>
    </row>
    <row r="260" spans="1:8" s="39" customFormat="1" ht="15" hidden="1">
      <c r="A260" s="35"/>
      <c r="B260" s="36" t="str">
        <f>IFERROR(IF(H259&gt;0,IF($B$9&gt;=1,$B$9-($B$9-B259-1),""),""),"")</f>
        <v/>
      </c>
      <c r="C260" s="28" t="str">
        <f t="shared" si="3"/>
        <v/>
      </c>
      <c r="D260" s="37" t="str">
        <f>IFERROR(IF(B260&lt;=$B$9,IF(H259&lt;$B$10,H259*(1+$B$8),$B$10),""),"")</f>
        <v/>
      </c>
      <c r="E260" s="36"/>
      <c r="F260" s="37" t="str">
        <f>IFERROR(H259*B$8,"")</f>
        <v/>
      </c>
      <c r="G260" s="37" t="str">
        <f>IFERROR(D260-F260+E260,"")</f>
        <v/>
      </c>
      <c r="H260" s="38" t="str">
        <f>IFERROR(+H259-G260,"")</f>
        <v/>
      </c>
    </row>
    <row r="261" spans="1:8" s="39" customFormat="1" ht="15" hidden="1">
      <c r="A261" s="35"/>
      <c r="B261" s="36" t="str">
        <f>IFERROR(IF(H260&gt;0,IF($B$9&gt;=1,$B$9-($B$9-B260-1),""),""),"")</f>
        <v/>
      </c>
      <c r="C261" s="28" t="str">
        <f t="shared" si="3"/>
        <v/>
      </c>
      <c r="D261" s="37" t="str">
        <f>IFERROR(IF(B261&lt;=$B$9,IF(H260&lt;$B$10,H260*(1+$B$8),$B$10),""),"")</f>
        <v/>
      </c>
      <c r="E261" s="36"/>
      <c r="F261" s="37" t="str">
        <f>IFERROR(H260*B$8,"")</f>
        <v/>
      </c>
      <c r="G261" s="37" t="str">
        <f>IFERROR(D261-F261+E261,"")</f>
        <v/>
      </c>
      <c r="H261" s="38" t="str">
        <f>IFERROR(+H260-G261,"")</f>
        <v/>
      </c>
    </row>
    <row r="262" spans="1:8" s="39" customFormat="1" ht="15" hidden="1">
      <c r="A262" s="35"/>
      <c r="B262" s="36" t="str">
        <f>IFERROR(IF(H261&gt;0,IF($B$9&gt;=1,$B$9-($B$9-B261-1),""),""),"")</f>
        <v/>
      </c>
      <c r="C262" s="28" t="str">
        <f t="shared" si="3"/>
        <v/>
      </c>
      <c r="D262" s="37" t="str">
        <f>IFERROR(IF(B262&lt;=$B$9,IF(H261&lt;$B$10,H261*(1+$B$8),$B$10),""),"")</f>
        <v/>
      </c>
      <c r="E262" s="36"/>
      <c r="F262" s="37" t="str">
        <f>IFERROR(H261*B$8,"")</f>
        <v/>
      </c>
      <c r="G262" s="37" t="str">
        <f>IFERROR(D262-F262+E262,"")</f>
        <v/>
      </c>
      <c r="H262" s="38" t="str">
        <f>IFERROR(+H261-G262,"")</f>
        <v/>
      </c>
    </row>
    <row r="263" spans="1:8" s="39" customFormat="1" ht="15" hidden="1">
      <c r="A263" s="35"/>
      <c r="B263" s="36" t="str">
        <f>IFERROR(IF(H262&gt;0,IF($B$9&gt;=1,$B$9-($B$9-B262-1),""),""),"")</f>
        <v/>
      </c>
      <c r="C263" s="28" t="str">
        <f t="shared" si="3"/>
        <v/>
      </c>
      <c r="D263" s="37" t="str">
        <f>IFERROR(IF(B263&lt;=$B$9,IF(H262&lt;$B$10,H262*(1+$B$8),$B$10),""),"")</f>
        <v/>
      </c>
      <c r="E263" s="36"/>
      <c r="F263" s="37" t="str">
        <f>IFERROR(H262*B$8,"")</f>
        <v/>
      </c>
      <c r="G263" s="37" t="str">
        <f>IFERROR(D263-F263+E263,"")</f>
        <v/>
      </c>
      <c r="H263" s="38" t="str">
        <f>IFERROR(+H262-G263,"")</f>
        <v/>
      </c>
    </row>
    <row r="264" spans="1:8" s="39" customFormat="1" ht="15" hidden="1">
      <c r="A264" s="35"/>
      <c r="B264" s="36" t="str">
        <f>IFERROR(IF(H263&gt;0,IF($B$9&gt;=1,$B$9-($B$9-B263-1),""),""),"")</f>
        <v/>
      </c>
      <c r="C264" s="28" t="str">
        <f t="shared" si="3"/>
        <v/>
      </c>
      <c r="D264" s="37" t="str">
        <f>IFERROR(IF(B264&lt;=$B$9,IF(H263&lt;$B$10,H263*(1+$B$8),$B$10),""),"")</f>
        <v/>
      </c>
      <c r="E264" s="36"/>
      <c r="F264" s="37" t="str">
        <f>IFERROR(H263*B$8,"")</f>
        <v/>
      </c>
      <c r="G264" s="37" t="str">
        <f>IFERROR(D264-F264+E264,"")</f>
        <v/>
      </c>
      <c r="H264" s="38" t="str">
        <f>IFERROR(+H263-G264,"")</f>
        <v/>
      </c>
    </row>
    <row r="265" spans="1:8" s="39" customFormat="1" ht="15" hidden="1">
      <c r="A265" s="35"/>
      <c r="B265" s="36" t="str">
        <f>IFERROR(IF(H264&gt;0,IF($B$9&gt;=1,$B$9-($B$9-B264-1),""),""),"")</f>
        <v/>
      </c>
      <c r="C265" s="28" t="str">
        <f t="shared" si="3"/>
        <v/>
      </c>
      <c r="D265" s="37" t="str">
        <f>IFERROR(IF(B265&lt;=$B$9,IF(H264&lt;$B$10,H264*(1+$B$8),$B$10),""),"")</f>
        <v/>
      </c>
      <c r="E265" s="36"/>
      <c r="F265" s="37" t="str">
        <f>IFERROR(H264*B$8,"")</f>
        <v/>
      </c>
      <c r="G265" s="37" t="str">
        <f>IFERROR(D265-F265+E265,"")</f>
        <v/>
      </c>
      <c r="H265" s="38" t="str">
        <f>IFERROR(+H264-G265,"")</f>
        <v/>
      </c>
    </row>
    <row r="266" spans="1:8" s="39" customFormat="1" ht="15" hidden="1">
      <c r="A266" s="35"/>
      <c r="B266" s="36" t="str">
        <f>IFERROR(IF(H265&gt;0,IF($B$9&gt;=1,$B$9-($B$9-B265-1),""),""),"")</f>
        <v/>
      </c>
      <c r="C266" s="28" t="str">
        <f t="shared" si="3"/>
        <v/>
      </c>
      <c r="D266" s="37" t="str">
        <f>IFERROR(IF(B266&lt;=$B$9,IF(H265&lt;$B$10,H265*(1+$B$8),$B$10),""),"")</f>
        <v/>
      </c>
      <c r="E266" s="36"/>
      <c r="F266" s="37" t="str">
        <f>IFERROR(H265*B$8,"")</f>
        <v/>
      </c>
      <c r="G266" s="37" t="str">
        <f>IFERROR(D266-F266+E266,"")</f>
        <v/>
      </c>
      <c r="H266" s="38" t="str">
        <f>IFERROR(+H265-G266,"")</f>
        <v/>
      </c>
    </row>
    <row r="267" spans="1:8" s="39" customFormat="1" ht="15" hidden="1">
      <c r="A267" s="35"/>
      <c r="B267" s="36" t="str">
        <f>IFERROR(IF(H266&gt;0,IF($B$9&gt;=1,$B$9-($B$9-B266-1),""),""),"")</f>
        <v/>
      </c>
      <c r="C267" s="28" t="str">
        <f t="shared" si="3"/>
        <v/>
      </c>
      <c r="D267" s="37" t="str">
        <f>IFERROR(IF(B267&lt;=$B$9,IF(H266&lt;$B$10,H266*(1+$B$8),$B$10),""),"")</f>
        <v/>
      </c>
      <c r="E267" s="36"/>
      <c r="F267" s="37" t="str">
        <f>IFERROR(H266*B$8,"")</f>
        <v/>
      </c>
      <c r="G267" s="37" t="str">
        <f>IFERROR(D267-F267+E267,"")</f>
        <v/>
      </c>
      <c r="H267" s="38" t="str">
        <f>IFERROR(+H266-G267,"")</f>
        <v/>
      </c>
    </row>
    <row r="268" spans="1:8" s="39" customFormat="1" ht="15" hidden="1">
      <c r="A268" s="35"/>
      <c r="B268" s="36" t="str">
        <f>IFERROR(IF(H267&gt;0,IF($B$9&gt;=1,$B$9-($B$9-B267-1),""),""),"")</f>
        <v/>
      </c>
      <c r="C268" s="28" t="str">
        <f t="shared" si="3"/>
        <v/>
      </c>
      <c r="D268" s="37" t="str">
        <f>IFERROR(IF(B268&lt;=$B$9,IF(H267&lt;$B$10,H267*(1+$B$8),$B$10),""),"")</f>
        <v/>
      </c>
      <c r="E268" s="36"/>
      <c r="F268" s="37" t="str">
        <f>IFERROR(H267*B$8,"")</f>
        <v/>
      </c>
      <c r="G268" s="37" t="str">
        <f>IFERROR(D268-F268+E268,"")</f>
        <v/>
      </c>
      <c r="H268" s="38" t="str">
        <f>IFERROR(+H267-G268,"")</f>
        <v/>
      </c>
    </row>
    <row r="269" spans="1:8" s="39" customFormat="1" ht="15" hidden="1">
      <c r="A269" s="35"/>
      <c r="B269" s="36" t="str">
        <f>IFERROR(IF(H268&gt;0,IF($B$9&gt;=1,$B$9-($B$9-B268-1),""),""),"")</f>
        <v/>
      </c>
      <c r="C269" s="28" t="str">
        <f t="shared" si="3"/>
        <v/>
      </c>
      <c r="D269" s="37" t="str">
        <f>IFERROR(IF(B269&lt;=$B$9,IF(H268&lt;$B$10,H268*(1+$B$8),$B$10),""),"")</f>
        <v/>
      </c>
      <c r="E269" s="36"/>
      <c r="F269" s="37" t="str">
        <f>IFERROR(H268*B$8,"")</f>
        <v/>
      </c>
      <c r="G269" s="37" t="str">
        <f>IFERROR(D269-F269+E269,"")</f>
        <v/>
      </c>
      <c r="H269" s="38" t="str">
        <f>IFERROR(+H268-G269,"")</f>
        <v/>
      </c>
    </row>
    <row r="270" spans="1:8" s="39" customFormat="1" ht="15" hidden="1">
      <c r="A270" s="35"/>
      <c r="B270" s="36" t="str">
        <f>IFERROR(IF(H269&gt;0,IF($B$9&gt;=1,$B$9-($B$9-B269-1),""),""),"")</f>
        <v/>
      </c>
      <c r="C270" s="28" t="str">
        <f t="shared" si="3"/>
        <v/>
      </c>
      <c r="D270" s="37" t="str">
        <f>IFERROR(IF(B270&lt;=$B$9,IF(H269&lt;$B$10,H269*(1+$B$8),$B$10),""),"")</f>
        <v/>
      </c>
      <c r="E270" s="36"/>
      <c r="F270" s="37" t="str">
        <f>IFERROR(H269*B$8,"")</f>
        <v/>
      </c>
      <c r="G270" s="37" t="str">
        <f>IFERROR(D270-F270+E270,"")</f>
        <v/>
      </c>
      <c r="H270" s="38" t="str">
        <f>IFERROR(+H269-G270,"")</f>
        <v/>
      </c>
    </row>
    <row r="271" spans="1:8" s="39" customFormat="1" ht="15" hidden="1">
      <c r="A271" s="35"/>
      <c r="B271" s="36" t="str">
        <f>IFERROR(IF(H270&gt;0,IF($B$9&gt;=1,$B$9-($B$9-B270-1),""),""),"")</f>
        <v/>
      </c>
      <c r="C271" s="28" t="str">
        <f t="shared" si="3"/>
        <v/>
      </c>
      <c r="D271" s="37" t="str">
        <f>IFERROR(IF(B271&lt;=$B$9,IF(H270&lt;$B$10,H270*(1+$B$8),$B$10),""),"")</f>
        <v/>
      </c>
      <c r="E271" s="36"/>
      <c r="F271" s="37" t="str">
        <f>IFERROR(H270*B$8,"")</f>
        <v/>
      </c>
      <c r="G271" s="37" t="str">
        <f>IFERROR(D271-F271+E271,"")</f>
        <v/>
      </c>
      <c r="H271" s="38" t="str">
        <f>IFERROR(+H270-G271,"")</f>
        <v/>
      </c>
    </row>
    <row r="272" spans="1:8" s="39" customFormat="1" ht="15" hidden="1">
      <c r="A272" s="35"/>
      <c r="B272" s="36" t="str">
        <f>IFERROR(IF(H271&gt;0,IF($B$9&gt;=1,$B$9-($B$9-B271-1),""),""),"")</f>
        <v/>
      </c>
      <c r="C272" s="28" t="str">
        <f t="shared" si="3"/>
        <v/>
      </c>
      <c r="D272" s="37" t="str">
        <f>IFERROR(IF(B272&lt;=$B$9,IF(H271&lt;$B$10,H271*(1+$B$8),$B$10),""),"")</f>
        <v/>
      </c>
      <c r="E272" s="36"/>
      <c r="F272" s="37" t="str">
        <f>IFERROR(H271*B$8,"")</f>
        <v/>
      </c>
      <c r="G272" s="37" t="str">
        <f>IFERROR(D272-F272+E272,"")</f>
        <v/>
      </c>
      <c r="H272" s="38" t="str">
        <f>IFERROR(+H271-G272,"")</f>
        <v/>
      </c>
    </row>
    <row r="273" spans="1:8" s="39" customFormat="1" ht="15" hidden="1">
      <c r="A273" s="35"/>
      <c r="B273" s="36" t="str">
        <f>IFERROR(IF(H272&gt;0,IF($B$9&gt;=1,$B$9-($B$9-B272-1),""),""),"")</f>
        <v/>
      </c>
      <c r="C273" s="28" t="str">
        <f t="shared" ref="C273:C336" si="4">IFERROR(IF(B273&gt;0, EDATE($B$6,B273),""),"")</f>
        <v/>
      </c>
      <c r="D273" s="37" t="str">
        <f>IFERROR(IF(B273&lt;=$B$9,IF(H272&lt;$B$10,H272*(1+$B$8),$B$10),""),"")</f>
        <v/>
      </c>
      <c r="E273" s="36"/>
      <c r="F273" s="37" t="str">
        <f>IFERROR(H272*B$8,"")</f>
        <v/>
      </c>
      <c r="G273" s="37" t="str">
        <f>IFERROR(D273-F273+E273,"")</f>
        <v/>
      </c>
      <c r="H273" s="38" t="str">
        <f>IFERROR(+H272-G273,"")</f>
        <v/>
      </c>
    </row>
    <row r="274" spans="1:8" s="39" customFormat="1" ht="15" hidden="1">
      <c r="A274" s="35"/>
      <c r="B274" s="36" t="str">
        <f>IFERROR(IF(H273&gt;0,IF($B$9&gt;=1,$B$9-($B$9-B273-1),""),""),"")</f>
        <v/>
      </c>
      <c r="C274" s="28" t="str">
        <f t="shared" si="4"/>
        <v/>
      </c>
      <c r="D274" s="37" t="str">
        <f>IFERROR(IF(B274&lt;=$B$9,IF(H273&lt;$B$10,H273*(1+$B$8),$B$10),""),"")</f>
        <v/>
      </c>
      <c r="E274" s="36"/>
      <c r="F274" s="37" t="str">
        <f>IFERROR(H273*B$8,"")</f>
        <v/>
      </c>
      <c r="G274" s="37" t="str">
        <f>IFERROR(D274-F274+E274,"")</f>
        <v/>
      </c>
      <c r="H274" s="38" t="str">
        <f>IFERROR(+H273-G274,"")</f>
        <v/>
      </c>
    </row>
    <row r="275" spans="1:8" s="39" customFormat="1" ht="15" hidden="1">
      <c r="A275" s="35"/>
      <c r="B275" s="36" t="str">
        <f>IFERROR(IF(H274&gt;0,IF($B$9&gt;=1,$B$9-($B$9-B274-1),""),""),"")</f>
        <v/>
      </c>
      <c r="C275" s="28" t="str">
        <f t="shared" si="4"/>
        <v/>
      </c>
      <c r="D275" s="37" t="str">
        <f>IFERROR(IF(B275&lt;=$B$9,IF(H274&lt;$B$10,H274*(1+$B$8),$B$10),""),"")</f>
        <v/>
      </c>
      <c r="E275" s="36"/>
      <c r="F275" s="37" t="str">
        <f>IFERROR(H274*B$8,"")</f>
        <v/>
      </c>
      <c r="G275" s="37" t="str">
        <f>IFERROR(D275-F275+E275,"")</f>
        <v/>
      </c>
      <c r="H275" s="38" t="str">
        <f>IFERROR(+H274-G275,"")</f>
        <v/>
      </c>
    </row>
    <row r="276" spans="1:8" s="39" customFormat="1" ht="15" hidden="1">
      <c r="A276" s="35"/>
      <c r="B276" s="36" t="str">
        <f>IFERROR(IF(H275&gt;0,IF($B$9&gt;=1,$B$9-($B$9-B275-1),""),""),"")</f>
        <v/>
      </c>
      <c r="C276" s="28" t="str">
        <f t="shared" si="4"/>
        <v/>
      </c>
      <c r="D276" s="37" t="str">
        <f>IFERROR(IF(B276&lt;=$B$9,IF(H275&lt;$B$10,H275*(1+$B$8),$B$10),""),"")</f>
        <v/>
      </c>
      <c r="E276" s="36"/>
      <c r="F276" s="37" t="str">
        <f>IFERROR(H275*B$8,"")</f>
        <v/>
      </c>
      <c r="G276" s="37" t="str">
        <f>IFERROR(D276-F276+E276,"")</f>
        <v/>
      </c>
      <c r="H276" s="38" t="str">
        <f>IFERROR(+H275-G276,"")</f>
        <v/>
      </c>
    </row>
    <row r="277" spans="1:8" s="39" customFormat="1" ht="15" hidden="1">
      <c r="A277" s="35"/>
      <c r="B277" s="36" t="str">
        <f>IFERROR(IF(H276&gt;0,IF($B$9&gt;=1,$B$9-($B$9-B276-1),""),""),"")</f>
        <v/>
      </c>
      <c r="C277" s="28" t="str">
        <f t="shared" si="4"/>
        <v/>
      </c>
      <c r="D277" s="37" t="str">
        <f>IFERROR(IF(B277&lt;=$B$9,IF(H276&lt;$B$10,H276*(1+$B$8),$B$10),""),"")</f>
        <v/>
      </c>
      <c r="E277" s="36"/>
      <c r="F277" s="37" t="str">
        <f>IFERROR(H276*B$8,"")</f>
        <v/>
      </c>
      <c r="G277" s="37" t="str">
        <f>IFERROR(D277-F277+E277,"")</f>
        <v/>
      </c>
      <c r="H277" s="38" t="str">
        <f>IFERROR(+H276-G277,"")</f>
        <v/>
      </c>
    </row>
    <row r="278" spans="1:8" s="39" customFormat="1" ht="15" hidden="1">
      <c r="A278" s="35"/>
      <c r="B278" s="36" t="str">
        <f>IFERROR(IF(H277&gt;0,IF($B$9&gt;=1,$B$9-($B$9-B277-1),""),""),"")</f>
        <v/>
      </c>
      <c r="C278" s="28" t="str">
        <f t="shared" si="4"/>
        <v/>
      </c>
      <c r="D278" s="37" t="str">
        <f>IFERROR(IF(B278&lt;=$B$9,IF(H277&lt;$B$10,H277*(1+$B$8),$B$10),""),"")</f>
        <v/>
      </c>
      <c r="E278" s="36"/>
      <c r="F278" s="37" t="str">
        <f>IFERROR(H277*B$8,"")</f>
        <v/>
      </c>
      <c r="G278" s="37" t="str">
        <f>IFERROR(D278-F278+E278,"")</f>
        <v/>
      </c>
      <c r="H278" s="38" t="str">
        <f>IFERROR(+H277-G278,"")</f>
        <v/>
      </c>
    </row>
    <row r="279" spans="1:8" s="39" customFormat="1" ht="15" hidden="1">
      <c r="A279" s="35"/>
      <c r="B279" s="36" t="str">
        <f>IFERROR(IF(H278&gt;0,IF($B$9&gt;=1,$B$9-($B$9-B278-1),""),""),"")</f>
        <v/>
      </c>
      <c r="C279" s="28" t="str">
        <f t="shared" si="4"/>
        <v/>
      </c>
      <c r="D279" s="37" t="str">
        <f>IFERROR(IF(B279&lt;=$B$9,IF(H278&lt;$B$10,H278*(1+$B$8),$B$10),""),"")</f>
        <v/>
      </c>
      <c r="E279" s="36"/>
      <c r="F279" s="37" t="str">
        <f>IFERROR(H278*B$8,"")</f>
        <v/>
      </c>
      <c r="G279" s="37" t="str">
        <f>IFERROR(D279-F279+E279,"")</f>
        <v/>
      </c>
      <c r="H279" s="38" t="str">
        <f>IFERROR(+H278-G279,"")</f>
        <v/>
      </c>
    </row>
    <row r="280" spans="1:8" s="39" customFormat="1" ht="15" hidden="1">
      <c r="A280" s="35"/>
      <c r="B280" s="36" t="str">
        <f>IFERROR(IF(H279&gt;0,IF($B$9&gt;=1,$B$9-($B$9-B279-1),""),""),"")</f>
        <v/>
      </c>
      <c r="C280" s="28" t="str">
        <f t="shared" si="4"/>
        <v/>
      </c>
      <c r="D280" s="37" t="str">
        <f>IFERROR(IF(B280&lt;=$B$9,IF(H279&lt;$B$10,H279*(1+$B$8),$B$10),""),"")</f>
        <v/>
      </c>
      <c r="E280" s="36"/>
      <c r="F280" s="37" t="str">
        <f>IFERROR(H279*B$8,"")</f>
        <v/>
      </c>
      <c r="G280" s="37" t="str">
        <f>IFERROR(D280-F280+E280,"")</f>
        <v/>
      </c>
      <c r="H280" s="38" t="str">
        <f>IFERROR(+H279-G280,"")</f>
        <v/>
      </c>
    </row>
    <row r="281" spans="1:8" s="39" customFormat="1" ht="15" hidden="1">
      <c r="A281" s="35"/>
      <c r="B281" s="36" t="str">
        <f>IFERROR(IF(H280&gt;0,IF($B$9&gt;=1,$B$9-($B$9-B280-1),""),""),"")</f>
        <v/>
      </c>
      <c r="C281" s="28" t="str">
        <f t="shared" si="4"/>
        <v/>
      </c>
      <c r="D281" s="37" t="str">
        <f>IFERROR(IF(B281&lt;=$B$9,IF(H280&lt;$B$10,H280*(1+$B$8),$B$10),""),"")</f>
        <v/>
      </c>
      <c r="E281" s="36"/>
      <c r="F281" s="37" t="str">
        <f>IFERROR(H280*B$8,"")</f>
        <v/>
      </c>
      <c r="G281" s="37" t="str">
        <f>IFERROR(D281-F281+E281,"")</f>
        <v/>
      </c>
      <c r="H281" s="38" t="str">
        <f>IFERROR(+H280-G281,"")</f>
        <v/>
      </c>
    </row>
    <row r="282" spans="1:8" s="39" customFormat="1" ht="15" hidden="1">
      <c r="A282" s="35"/>
      <c r="B282" s="36" t="str">
        <f>IFERROR(IF(H281&gt;0,IF($B$9&gt;=1,$B$9-($B$9-B281-1),""),""),"")</f>
        <v/>
      </c>
      <c r="C282" s="28" t="str">
        <f t="shared" si="4"/>
        <v/>
      </c>
      <c r="D282" s="37" t="str">
        <f>IFERROR(IF(B282&lt;=$B$9,IF(H281&lt;$B$10,H281*(1+$B$8),$B$10),""),"")</f>
        <v/>
      </c>
      <c r="E282" s="36"/>
      <c r="F282" s="37" t="str">
        <f>IFERROR(H281*B$8,"")</f>
        <v/>
      </c>
      <c r="G282" s="37" t="str">
        <f>IFERROR(D282-F282+E282,"")</f>
        <v/>
      </c>
      <c r="H282" s="38" t="str">
        <f>IFERROR(+H281-G282,"")</f>
        <v/>
      </c>
    </row>
    <row r="283" spans="1:8" s="39" customFormat="1" ht="15" hidden="1">
      <c r="A283" s="35"/>
      <c r="B283" s="36" t="str">
        <f>IFERROR(IF(H282&gt;0,IF($B$9&gt;=1,$B$9-($B$9-B282-1),""),""),"")</f>
        <v/>
      </c>
      <c r="C283" s="28" t="str">
        <f t="shared" si="4"/>
        <v/>
      </c>
      <c r="D283" s="37" t="str">
        <f>IFERROR(IF(B283&lt;=$B$9,IF(H282&lt;$B$10,H282*(1+$B$8),$B$10),""),"")</f>
        <v/>
      </c>
      <c r="E283" s="36"/>
      <c r="F283" s="37" t="str">
        <f>IFERROR(H282*B$8,"")</f>
        <v/>
      </c>
      <c r="G283" s="37" t="str">
        <f>IFERROR(D283-F283+E283,"")</f>
        <v/>
      </c>
      <c r="H283" s="38" t="str">
        <f>IFERROR(+H282-G283,"")</f>
        <v/>
      </c>
    </row>
    <row r="284" spans="1:8" s="39" customFormat="1" ht="15" hidden="1">
      <c r="A284" s="35"/>
      <c r="B284" s="36" t="str">
        <f>IFERROR(IF(H283&gt;0,IF($B$9&gt;=1,$B$9-($B$9-B283-1),""),""),"")</f>
        <v/>
      </c>
      <c r="C284" s="28" t="str">
        <f t="shared" si="4"/>
        <v/>
      </c>
      <c r="D284" s="37" t="str">
        <f>IFERROR(IF(B284&lt;=$B$9,IF(H283&lt;$B$10,H283*(1+$B$8),$B$10),""),"")</f>
        <v/>
      </c>
      <c r="E284" s="36"/>
      <c r="F284" s="37" t="str">
        <f>IFERROR(H283*B$8,"")</f>
        <v/>
      </c>
      <c r="G284" s="37" t="str">
        <f>IFERROR(D284-F284+E284,"")</f>
        <v/>
      </c>
      <c r="H284" s="38" t="str">
        <f>IFERROR(+H283-G284,"")</f>
        <v/>
      </c>
    </row>
    <row r="285" spans="1:8" s="39" customFormat="1" ht="15" hidden="1">
      <c r="A285" s="35"/>
      <c r="B285" s="36" t="str">
        <f>IFERROR(IF(H284&gt;0,IF($B$9&gt;=1,$B$9-($B$9-B284-1),""),""),"")</f>
        <v/>
      </c>
      <c r="C285" s="28" t="str">
        <f t="shared" si="4"/>
        <v/>
      </c>
      <c r="D285" s="37" t="str">
        <f>IFERROR(IF(B285&lt;=$B$9,IF(H284&lt;$B$10,H284*(1+$B$8),$B$10),""),"")</f>
        <v/>
      </c>
      <c r="E285" s="36"/>
      <c r="F285" s="37" t="str">
        <f>IFERROR(H284*B$8,"")</f>
        <v/>
      </c>
      <c r="G285" s="37" t="str">
        <f>IFERROR(D285-F285+E285,"")</f>
        <v/>
      </c>
      <c r="H285" s="38" t="str">
        <f>IFERROR(+H284-G285,"")</f>
        <v/>
      </c>
    </row>
    <row r="286" spans="1:8" s="39" customFormat="1" ht="15" hidden="1">
      <c r="A286" s="35"/>
      <c r="B286" s="36" t="str">
        <f>IFERROR(IF(H285&gt;0,IF($B$9&gt;=1,$B$9-($B$9-B285-1),""),""),"")</f>
        <v/>
      </c>
      <c r="C286" s="28" t="str">
        <f t="shared" si="4"/>
        <v/>
      </c>
      <c r="D286" s="37" t="str">
        <f>IFERROR(IF(B286&lt;=$B$9,IF(H285&lt;$B$10,H285*(1+$B$8),$B$10),""),"")</f>
        <v/>
      </c>
      <c r="E286" s="36"/>
      <c r="F286" s="37" t="str">
        <f>IFERROR(H285*B$8,"")</f>
        <v/>
      </c>
      <c r="G286" s="37" t="str">
        <f>IFERROR(D286-F286+E286,"")</f>
        <v/>
      </c>
      <c r="H286" s="38" t="str">
        <f>IFERROR(+H285-G286,"")</f>
        <v/>
      </c>
    </row>
    <row r="287" spans="1:8" s="39" customFormat="1" ht="15" hidden="1">
      <c r="A287" s="35"/>
      <c r="B287" s="36" t="str">
        <f>IFERROR(IF(H286&gt;0,IF($B$9&gt;=1,$B$9-($B$9-B286-1),""),""),"")</f>
        <v/>
      </c>
      <c r="C287" s="28" t="str">
        <f t="shared" si="4"/>
        <v/>
      </c>
      <c r="D287" s="37" t="str">
        <f>IFERROR(IF(B287&lt;=$B$9,IF(H286&lt;$B$10,H286*(1+$B$8),$B$10),""),"")</f>
        <v/>
      </c>
      <c r="E287" s="36"/>
      <c r="F287" s="37" t="str">
        <f>IFERROR(H286*B$8,"")</f>
        <v/>
      </c>
      <c r="G287" s="37" t="str">
        <f>IFERROR(D287-F287+E287,"")</f>
        <v/>
      </c>
      <c r="H287" s="38" t="str">
        <f>IFERROR(+H286-G287,"")</f>
        <v/>
      </c>
    </row>
    <row r="288" spans="1:8" s="39" customFormat="1" ht="15" hidden="1">
      <c r="A288" s="35"/>
      <c r="B288" s="36" t="str">
        <f>IFERROR(IF(H287&gt;0,IF($B$9&gt;=1,$B$9-($B$9-B287-1),""),""),"")</f>
        <v/>
      </c>
      <c r="C288" s="28" t="str">
        <f t="shared" si="4"/>
        <v/>
      </c>
      <c r="D288" s="37" t="str">
        <f>IFERROR(IF(B288&lt;=$B$9,IF(H287&lt;$B$10,H287*(1+$B$8),$B$10),""),"")</f>
        <v/>
      </c>
      <c r="E288" s="36"/>
      <c r="F288" s="37" t="str">
        <f>IFERROR(H287*B$8,"")</f>
        <v/>
      </c>
      <c r="G288" s="37" t="str">
        <f>IFERROR(D288-F288+E288,"")</f>
        <v/>
      </c>
      <c r="H288" s="38" t="str">
        <f>IFERROR(+H287-G288,"")</f>
        <v/>
      </c>
    </row>
    <row r="289" spans="1:8" s="39" customFormat="1" ht="15" hidden="1">
      <c r="A289" s="35"/>
      <c r="B289" s="36" t="str">
        <f>IFERROR(IF(H288&gt;0,IF($B$9&gt;=1,$B$9-($B$9-B288-1),""),""),"")</f>
        <v/>
      </c>
      <c r="C289" s="28" t="str">
        <f t="shared" si="4"/>
        <v/>
      </c>
      <c r="D289" s="37" t="str">
        <f>IFERROR(IF(B289&lt;=$B$9,IF(H288&lt;$B$10,H288*(1+$B$8),$B$10),""),"")</f>
        <v/>
      </c>
      <c r="E289" s="36"/>
      <c r="F289" s="37" t="str">
        <f>IFERROR(H288*B$8,"")</f>
        <v/>
      </c>
      <c r="G289" s="37" t="str">
        <f>IFERROR(D289-F289+E289,"")</f>
        <v/>
      </c>
      <c r="H289" s="38" t="str">
        <f>IFERROR(+H288-G289,"")</f>
        <v/>
      </c>
    </row>
    <row r="290" spans="1:8" s="39" customFormat="1" ht="15" hidden="1">
      <c r="A290" s="35"/>
      <c r="B290" s="36" t="str">
        <f>IFERROR(IF(H289&gt;0,IF($B$9&gt;=1,$B$9-($B$9-B289-1),""),""),"")</f>
        <v/>
      </c>
      <c r="C290" s="28" t="str">
        <f t="shared" si="4"/>
        <v/>
      </c>
      <c r="D290" s="37" t="str">
        <f>IFERROR(IF(B290&lt;=$B$9,IF(H289&lt;$B$10,H289*(1+$B$8),$B$10),""),"")</f>
        <v/>
      </c>
      <c r="E290" s="36"/>
      <c r="F290" s="37" t="str">
        <f>IFERROR(H289*B$8,"")</f>
        <v/>
      </c>
      <c r="G290" s="37" t="str">
        <f>IFERROR(D290-F290+E290,"")</f>
        <v/>
      </c>
      <c r="H290" s="38" t="str">
        <f>IFERROR(+H289-G290,"")</f>
        <v/>
      </c>
    </row>
    <row r="291" spans="1:8" s="39" customFormat="1" ht="15" hidden="1">
      <c r="A291" s="35"/>
      <c r="B291" s="36" t="str">
        <f>IFERROR(IF(H290&gt;0,IF($B$9&gt;=1,$B$9-($B$9-B290-1),""),""),"")</f>
        <v/>
      </c>
      <c r="C291" s="28" t="str">
        <f t="shared" si="4"/>
        <v/>
      </c>
      <c r="D291" s="37" t="str">
        <f>IFERROR(IF(B291&lt;=$B$9,IF(H290&lt;$B$10,H290*(1+$B$8),$B$10),""),"")</f>
        <v/>
      </c>
      <c r="E291" s="36"/>
      <c r="F291" s="37" t="str">
        <f>IFERROR(H290*B$8,"")</f>
        <v/>
      </c>
      <c r="G291" s="37" t="str">
        <f>IFERROR(D291-F291+E291,"")</f>
        <v/>
      </c>
      <c r="H291" s="38" t="str">
        <f>IFERROR(+H290-G291,"")</f>
        <v/>
      </c>
    </row>
    <row r="292" spans="1:8" s="39" customFormat="1" ht="15" hidden="1">
      <c r="A292" s="35"/>
      <c r="B292" s="36" t="str">
        <f>IFERROR(IF(H291&gt;0,IF($B$9&gt;=1,$B$9-($B$9-B291-1),""),""),"")</f>
        <v/>
      </c>
      <c r="C292" s="28" t="str">
        <f t="shared" si="4"/>
        <v/>
      </c>
      <c r="D292" s="37" t="str">
        <f>IFERROR(IF(B292&lt;=$B$9,IF(H291&lt;$B$10,H291*(1+$B$8),$B$10),""),"")</f>
        <v/>
      </c>
      <c r="E292" s="36"/>
      <c r="F292" s="37" t="str">
        <f>IFERROR(H291*B$8,"")</f>
        <v/>
      </c>
      <c r="G292" s="37" t="str">
        <f>IFERROR(D292-F292+E292,"")</f>
        <v/>
      </c>
      <c r="H292" s="38" t="str">
        <f>IFERROR(+H291-G292,"")</f>
        <v/>
      </c>
    </row>
    <row r="293" spans="1:8" s="39" customFormat="1" ht="15" hidden="1">
      <c r="A293" s="35"/>
      <c r="B293" s="36" t="str">
        <f>IFERROR(IF(H292&gt;0,IF($B$9&gt;=1,$B$9-($B$9-B292-1),""),""),"")</f>
        <v/>
      </c>
      <c r="C293" s="28" t="str">
        <f t="shared" si="4"/>
        <v/>
      </c>
      <c r="D293" s="37" t="str">
        <f>IFERROR(IF(B293&lt;=$B$9,IF(H292&lt;$B$10,H292*(1+$B$8),$B$10),""),"")</f>
        <v/>
      </c>
      <c r="E293" s="36"/>
      <c r="F293" s="37" t="str">
        <f>IFERROR(H292*B$8,"")</f>
        <v/>
      </c>
      <c r="G293" s="37" t="str">
        <f>IFERROR(D293-F293+E293,"")</f>
        <v/>
      </c>
      <c r="H293" s="38" t="str">
        <f>IFERROR(+H292-G293,"")</f>
        <v/>
      </c>
    </row>
    <row r="294" spans="1:8" s="39" customFormat="1" ht="15" hidden="1">
      <c r="A294" s="35"/>
      <c r="B294" s="36" t="str">
        <f>IFERROR(IF(H293&gt;0,IF($B$9&gt;=1,$B$9-($B$9-B293-1),""),""),"")</f>
        <v/>
      </c>
      <c r="C294" s="28" t="str">
        <f t="shared" si="4"/>
        <v/>
      </c>
      <c r="D294" s="37" t="str">
        <f>IFERROR(IF(B294&lt;=$B$9,IF(H293&lt;$B$10,H293*(1+$B$8),$B$10),""),"")</f>
        <v/>
      </c>
      <c r="E294" s="36"/>
      <c r="F294" s="37" t="str">
        <f>IFERROR(H293*B$8,"")</f>
        <v/>
      </c>
      <c r="G294" s="37" t="str">
        <f>IFERROR(D294-F294+E294,"")</f>
        <v/>
      </c>
      <c r="H294" s="38" t="str">
        <f>IFERROR(+H293-G294,"")</f>
        <v/>
      </c>
    </row>
    <row r="295" spans="1:8" s="39" customFormat="1" ht="15" hidden="1">
      <c r="A295" s="35"/>
      <c r="B295" s="36" t="str">
        <f>IFERROR(IF(H294&gt;0,IF($B$9&gt;=1,$B$9-($B$9-B294-1),""),""),"")</f>
        <v/>
      </c>
      <c r="C295" s="28" t="str">
        <f t="shared" si="4"/>
        <v/>
      </c>
      <c r="D295" s="37" t="str">
        <f>IFERROR(IF(B295&lt;=$B$9,IF(H294&lt;$B$10,H294*(1+$B$8),$B$10),""),"")</f>
        <v/>
      </c>
      <c r="E295" s="36"/>
      <c r="F295" s="37" t="str">
        <f>IFERROR(H294*B$8,"")</f>
        <v/>
      </c>
      <c r="G295" s="37" t="str">
        <f>IFERROR(D295-F295+E295,"")</f>
        <v/>
      </c>
      <c r="H295" s="38" t="str">
        <f>IFERROR(+H294-G295,"")</f>
        <v/>
      </c>
    </row>
    <row r="296" spans="1:8" s="39" customFormat="1" ht="15" hidden="1">
      <c r="A296" s="35"/>
      <c r="B296" s="36" t="str">
        <f>IFERROR(IF(H295&gt;0,IF($B$9&gt;=1,$B$9-($B$9-B295-1),""),""),"")</f>
        <v/>
      </c>
      <c r="C296" s="28" t="str">
        <f t="shared" si="4"/>
        <v/>
      </c>
      <c r="D296" s="37" t="str">
        <f>IFERROR(IF(B296&lt;=$B$9,IF(H295&lt;$B$10,H295*(1+$B$8),$B$10),""),"")</f>
        <v/>
      </c>
      <c r="E296" s="36"/>
      <c r="F296" s="37" t="str">
        <f>IFERROR(H295*B$8,"")</f>
        <v/>
      </c>
      <c r="G296" s="37" t="str">
        <f>IFERROR(D296-F296+E296,"")</f>
        <v/>
      </c>
      <c r="H296" s="38" t="str">
        <f>IFERROR(+H295-G296,"")</f>
        <v/>
      </c>
    </row>
    <row r="297" spans="1:8" s="39" customFormat="1" ht="15" hidden="1">
      <c r="A297" s="35"/>
      <c r="B297" s="36" t="str">
        <f>IFERROR(IF(H296&gt;0,IF($B$9&gt;=1,$B$9-($B$9-B296-1),""),""),"")</f>
        <v/>
      </c>
      <c r="C297" s="28" t="str">
        <f t="shared" si="4"/>
        <v/>
      </c>
      <c r="D297" s="37" t="str">
        <f>IFERROR(IF(B297&lt;=$B$9,IF(H296&lt;$B$10,H296*(1+$B$8),$B$10),""),"")</f>
        <v/>
      </c>
      <c r="E297" s="36"/>
      <c r="F297" s="37" t="str">
        <f>IFERROR(H296*B$8,"")</f>
        <v/>
      </c>
      <c r="G297" s="37" t="str">
        <f>IFERROR(D297-F297+E297,"")</f>
        <v/>
      </c>
      <c r="H297" s="38" t="str">
        <f>IFERROR(+H296-G297,"")</f>
        <v/>
      </c>
    </row>
    <row r="298" spans="1:8" s="39" customFormat="1" ht="15" hidden="1">
      <c r="A298" s="35"/>
      <c r="B298" s="36" t="str">
        <f>IFERROR(IF(H297&gt;0,IF($B$9&gt;=1,$B$9-($B$9-B297-1),""),""),"")</f>
        <v/>
      </c>
      <c r="C298" s="28" t="str">
        <f t="shared" si="4"/>
        <v/>
      </c>
      <c r="D298" s="37" t="str">
        <f>IFERROR(IF(B298&lt;=$B$9,IF(H297&lt;$B$10,H297*(1+$B$8),$B$10),""),"")</f>
        <v/>
      </c>
      <c r="E298" s="36"/>
      <c r="F298" s="37" t="str">
        <f>IFERROR(H297*B$8,"")</f>
        <v/>
      </c>
      <c r="G298" s="37" t="str">
        <f>IFERROR(D298-F298+E298,"")</f>
        <v/>
      </c>
      <c r="H298" s="38" t="str">
        <f>IFERROR(+H297-G298,"")</f>
        <v/>
      </c>
    </row>
    <row r="299" spans="1:8" s="39" customFormat="1" ht="15" hidden="1">
      <c r="A299" s="35"/>
      <c r="B299" s="36" t="str">
        <f>IFERROR(IF(H298&gt;0,IF($B$9&gt;=1,$B$9-($B$9-B298-1),""),""),"")</f>
        <v/>
      </c>
      <c r="C299" s="28" t="str">
        <f t="shared" si="4"/>
        <v/>
      </c>
      <c r="D299" s="37" t="str">
        <f>IFERROR(IF(B299&lt;=$B$9,IF(H298&lt;$B$10,H298*(1+$B$8),$B$10),""),"")</f>
        <v/>
      </c>
      <c r="E299" s="36"/>
      <c r="F299" s="37" t="str">
        <f>IFERROR(H298*B$8,"")</f>
        <v/>
      </c>
      <c r="G299" s="37" t="str">
        <f>IFERROR(D299-F299+E299,"")</f>
        <v/>
      </c>
      <c r="H299" s="38" t="str">
        <f>IFERROR(+H298-G299,"")</f>
        <v/>
      </c>
    </row>
    <row r="300" spans="1:8" s="39" customFormat="1" ht="15" hidden="1">
      <c r="A300" s="35"/>
      <c r="B300" s="36" t="str">
        <f>IFERROR(IF(H299&gt;0,IF($B$9&gt;=1,$B$9-($B$9-B299-1),""),""),"")</f>
        <v/>
      </c>
      <c r="C300" s="28" t="str">
        <f t="shared" si="4"/>
        <v/>
      </c>
      <c r="D300" s="37" t="str">
        <f>IFERROR(IF(B300&lt;=$B$9,IF(H299&lt;$B$10,H299*(1+$B$8),$B$10),""),"")</f>
        <v/>
      </c>
      <c r="E300" s="36"/>
      <c r="F300" s="37" t="str">
        <f>IFERROR(H299*B$8,"")</f>
        <v/>
      </c>
      <c r="G300" s="37" t="str">
        <f>IFERROR(D300-F300+E300,"")</f>
        <v/>
      </c>
      <c r="H300" s="38" t="str">
        <f>IFERROR(+H299-G300,"")</f>
        <v/>
      </c>
    </row>
    <row r="301" spans="1:8" s="39" customFormat="1" ht="15" hidden="1">
      <c r="A301" s="35"/>
      <c r="B301" s="36" t="str">
        <f>IFERROR(IF(H300&gt;0,IF($B$9&gt;=1,$B$9-($B$9-B300-1),""),""),"")</f>
        <v/>
      </c>
      <c r="C301" s="28" t="str">
        <f t="shared" si="4"/>
        <v/>
      </c>
      <c r="D301" s="37" t="str">
        <f>IFERROR(IF(B301&lt;=$B$9,IF(H300&lt;$B$10,H300*(1+$B$8),$B$10),""),"")</f>
        <v/>
      </c>
      <c r="E301" s="36"/>
      <c r="F301" s="37" t="str">
        <f>IFERROR(H300*B$8,"")</f>
        <v/>
      </c>
      <c r="G301" s="37" t="str">
        <f>IFERROR(D301-F301+E301,"")</f>
        <v/>
      </c>
      <c r="H301" s="38" t="str">
        <f>IFERROR(+H300-G301,"")</f>
        <v/>
      </c>
    </row>
    <row r="302" spans="1:8" s="39" customFormat="1" ht="15" hidden="1">
      <c r="A302" s="35"/>
      <c r="B302" s="36" t="str">
        <f>IFERROR(IF(H301&gt;0,IF($B$9&gt;=1,$B$9-($B$9-B301-1),""),""),"")</f>
        <v/>
      </c>
      <c r="C302" s="28" t="str">
        <f t="shared" si="4"/>
        <v/>
      </c>
      <c r="D302" s="37" t="str">
        <f>IFERROR(IF(B302&lt;=$B$9,IF(H301&lt;$B$10,H301*(1+$B$8),$B$10),""),"")</f>
        <v/>
      </c>
      <c r="E302" s="36"/>
      <c r="F302" s="37" t="str">
        <f>IFERROR(H301*B$8,"")</f>
        <v/>
      </c>
      <c r="G302" s="37" t="str">
        <f>IFERROR(D302-F302+E302,"")</f>
        <v/>
      </c>
      <c r="H302" s="38" t="str">
        <f>IFERROR(+H301-G302,"")</f>
        <v/>
      </c>
    </row>
    <row r="303" spans="1:8" s="39" customFormat="1" ht="15" hidden="1">
      <c r="A303" s="35"/>
      <c r="B303" s="36" t="str">
        <f>IFERROR(IF(H302&gt;0,IF($B$9&gt;=1,$B$9-($B$9-B302-1),""),""),"")</f>
        <v/>
      </c>
      <c r="C303" s="28" t="str">
        <f t="shared" si="4"/>
        <v/>
      </c>
      <c r="D303" s="37" t="str">
        <f>IFERROR(IF(B303&lt;=$B$9,IF(H302&lt;$B$10,H302*(1+$B$8),$B$10),""),"")</f>
        <v/>
      </c>
      <c r="E303" s="36"/>
      <c r="F303" s="37" t="str">
        <f>IFERROR(H302*B$8,"")</f>
        <v/>
      </c>
      <c r="G303" s="37" t="str">
        <f>IFERROR(D303-F303+E303,"")</f>
        <v/>
      </c>
      <c r="H303" s="38" t="str">
        <f>IFERROR(+H302-G303,"")</f>
        <v/>
      </c>
    </row>
    <row r="304" spans="1:8" s="39" customFormat="1" ht="15" hidden="1">
      <c r="A304" s="35"/>
      <c r="B304" s="36" t="str">
        <f>IFERROR(IF(H303&gt;0,IF($B$9&gt;=1,$B$9-($B$9-B303-1),""),""),"")</f>
        <v/>
      </c>
      <c r="C304" s="28" t="str">
        <f t="shared" si="4"/>
        <v/>
      </c>
      <c r="D304" s="37" t="str">
        <f>IFERROR(IF(B304&lt;=$B$9,IF(H303&lt;$B$10,H303*(1+$B$8),$B$10),""),"")</f>
        <v/>
      </c>
      <c r="E304" s="36"/>
      <c r="F304" s="37" t="str">
        <f>IFERROR(H303*B$8,"")</f>
        <v/>
      </c>
      <c r="G304" s="37" t="str">
        <f>IFERROR(D304-F304+E304,"")</f>
        <v/>
      </c>
      <c r="H304" s="38" t="str">
        <f>IFERROR(+H303-G304,"")</f>
        <v/>
      </c>
    </row>
    <row r="305" spans="1:8" s="39" customFormat="1" ht="15" hidden="1">
      <c r="A305" s="35"/>
      <c r="B305" s="36" t="str">
        <f>IFERROR(IF(H304&gt;0,IF($B$9&gt;=1,$B$9-($B$9-B304-1),""),""),"")</f>
        <v/>
      </c>
      <c r="C305" s="28" t="str">
        <f t="shared" si="4"/>
        <v/>
      </c>
      <c r="D305" s="37" t="str">
        <f>IFERROR(IF(B305&lt;=$B$9,IF(H304&lt;$B$10,H304*(1+$B$8),$B$10),""),"")</f>
        <v/>
      </c>
      <c r="E305" s="36"/>
      <c r="F305" s="37" t="str">
        <f>IFERROR(H304*B$8,"")</f>
        <v/>
      </c>
      <c r="G305" s="37" t="str">
        <f>IFERROR(D305-F305+E305,"")</f>
        <v/>
      </c>
      <c r="H305" s="38" t="str">
        <f>IFERROR(+H304-G305,"")</f>
        <v/>
      </c>
    </row>
    <row r="306" spans="1:8" s="39" customFormat="1" ht="15" hidden="1">
      <c r="A306" s="35"/>
      <c r="B306" s="36" t="str">
        <f>IFERROR(IF(H305&gt;0,IF($B$9&gt;=1,$B$9-($B$9-B305-1),""),""),"")</f>
        <v/>
      </c>
      <c r="C306" s="28" t="str">
        <f t="shared" si="4"/>
        <v/>
      </c>
      <c r="D306" s="37" t="str">
        <f>IFERROR(IF(B306&lt;=$B$9,IF(H305&lt;$B$10,H305*(1+$B$8),$B$10),""),"")</f>
        <v/>
      </c>
      <c r="E306" s="36"/>
      <c r="F306" s="37" t="str">
        <f>IFERROR(H305*B$8,"")</f>
        <v/>
      </c>
      <c r="G306" s="37" t="str">
        <f>IFERROR(D306-F306+E306,"")</f>
        <v/>
      </c>
      <c r="H306" s="38" t="str">
        <f>IFERROR(+H305-G306,"")</f>
        <v/>
      </c>
    </row>
    <row r="307" spans="1:8" s="39" customFormat="1" ht="15" hidden="1">
      <c r="A307" s="35"/>
      <c r="B307" s="36" t="str">
        <f>IFERROR(IF(H306&gt;0,IF($B$9&gt;=1,$B$9-($B$9-B306-1),""),""),"")</f>
        <v/>
      </c>
      <c r="C307" s="28" t="str">
        <f t="shared" si="4"/>
        <v/>
      </c>
      <c r="D307" s="37" t="str">
        <f>IFERROR(IF(B307&lt;=$B$9,IF(H306&lt;$B$10,H306*(1+$B$8),$B$10),""),"")</f>
        <v/>
      </c>
      <c r="E307" s="36"/>
      <c r="F307" s="37" t="str">
        <f>IFERROR(H306*B$8,"")</f>
        <v/>
      </c>
      <c r="G307" s="37" t="str">
        <f>IFERROR(D307-F307+E307,"")</f>
        <v/>
      </c>
      <c r="H307" s="38" t="str">
        <f>IFERROR(+H306-G307,"")</f>
        <v/>
      </c>
    </row>
    <row r="308" spans="1:8" s="39" customFormat="1" ht="15" hidden="1">
      <c r="A308" s="35"/>
      <c r="B308" s="36" t="str">
        <f>IFERROR(IF(H307&gt;0,IF($B$9&gt;=1,$B$9-($B$9-B307-1),""),""),"")</f>
        <v/>
      </c>
      <c r="C308" s="28" t="str">
        <f t="shared" si="4"/>
        <v/>
      </c>
      <c r="D308" s="37" t="str">
        <f>IFERROR(IF(B308&lt;=$B$9,IF(H307&lt;$B$10,H307*(1+$B$8),$B$10),""),"")</f>
        <v/>
      </c>
      <c r="E308" s="36"/>
      <c r="F308" s="37" t="str">
        <f>IFERROR(H307*B$8,"")</f>
        <v/>
      </c>
      <c r="G308" s="37" t="str">
        <f>IFERROR(D308-F308+E308,"")</f>
        <v/>
      </c>
      <c r="H308" s="38" t="str">
        <f>IFERROR(+H307-G308,"")</f>
        <v/>
      </c>
    </row>
    <row r="309" spans="1:8" s="39" customFormat="1" ht="15" hidden="1">
      <c r="A309" s="35"/>
      <c r="B309" s="36" t="str">
        <f>IFERROR(IF(H308&gt;0,IF($B$9&gt;=1,$B$9-($B$9-B308-1),""),""),"")</f>
        <v/>
      </c>
      <c r="C309" s="28" t="str">
        <f t="shared" si="4"/>
        <v/>
      </c>
      <c r="D309" s="37" t="str">
        <f>IFERROR(IF(B309&lt;=$B$9,IF(H308&lt;$B$10,H308*(1+$B$8),$B$10),""),"")</f>
        <v/>
      </c>
      <c r="E309" s="36"/>
      <c r="F309" s="37" t="str">
        <f>IFERROR(H308*B$8,"")</f>
        <v/>
      </c>
      <c r="G309" s="37" t="str">
        <f>IFERROR(D309-F309+E309,"")</f>
        <v/>
      </c>
      <c r="H309" s="38" t="str">
        <f>IFERROR(+H308-G309,"")</f>
        <v/>
      </c>
    </row>
    <row r="310" spans="1:8" s="39" customFormat="1" ht="15" hidden="1">
      <c r="A310" s="35"/>
      <c r="B310" s="36" t="str">
        <f>IFERROR(IF(H309&gt;0,IF($B$9&gt;=1,$B$9-($B$9-B309-1),""),""),"")</f>
        <v/>
      </c>
      <c r="C310" s="28" t="str">
        <f t="shared" si="4"/>
        <v/>
      </c>
      <c r="D310" s="37" t="str">
        <f>IFERROR(IF(B310&lt;=$B$9,IF(H309&lt;$B$10,H309*(1+$B$8),$B$10),""),"")</f>
        <v/>
      </c>
      <c r="E310" s="36"/>
      <c r="F310" s="37" t="str">
        <f>IFERROR(H309*B$8,"")</f>
        <v/>
      </c>
      <c r="G310" s="37" t="str">
        <f>IFERROR(D310-F310+E310,"")</f>
        <v/>
      </c>
      <c r="H310" s="38" t="str">
        <f>IFERROR(+H309-G310,"")</f>
        <v/>
      </c>
    </row>
    <row r="311" spans="1:8" s="39" customFormat="1" ht="15" hidden="1">
      <c r="A311" s="35"/>
      <c r="B311" s="36" t="str">
        <f>IFERROR(IF(H310&gt;0,IF($B$9&gt;=1,$B$9-($B$9-B310-1),""),""),"")</f>
        <v/>
      </c>
      <c r="C311" s="28" t="str">
        <f t="shared" si="4"/>
        <v/>
      </c>
      <c r="D311" s="37" t="str">
        <f>IFERROR(IF(B311&lt;=$B$9,IF(H310&lt;$B$10,H310*(1+$B$8),$B$10),""),"")</f>
        <v/>
      </c>
      <c r="E311" s="36"/>
      <c r="F311" s="37" t="str">
        <f>IFERROR(H310*B$8,"")</f>
        <v/>
      </c>
      <c r="G311" s="37" t="str">
        <f>IFERROR(D311-F311+E311,"")</f>
        <v/>
      </c>
      <c r="H311" s="38" t="str">
        <f>IFERROR(+H310-G311,"")</f>
        <v/>
      </c>
    </row>
    <row r="312" spans="1:8" s="39" customFormat="1" ht="15" hidden="1">
      <c r="A312" s="35"/>
      <c r="B312" s="36" t="str">
        <f>IFERROR(IF(H311&gt;0,IF($B$9&gt;=1,$B$9-($B$9-B311-1),""),""),"")</f>
        <v/>
      </c>
      <c r="C312" s="28" t="str">
        <f t="shared" si="4"/>
        <v/>
      </c>
      <c r="D312" s="37" t="str">
        <f>IFERROR(IF(B312&lt;=$B$9,IF(H311&lt;$B$10,H311*(1+$B$8),$B$10),""),"")</f>
        <v/>
      </c>
      <c r="E312" s="36"/>
      <c r="F312" s="37" t="str">
        <f>IFERROR(H311*B$8,"")</f>
        <v/>
      </c>
      <c r="G312" s="37" t="str">
        <f>IFERROR(D312-F312+E312,"")</f>
        <v/>
      </c>
      <c r="H312" s="38" t="str">
        <f>IFERROR(+H311-G312,"")</f>
        <v/>
      </c>
    </row>
    <row r="313" spans="1:8" s="39" customFormat="1" ht="15" hidden="1">
      <c r="A313" s="35"/>
      <c r="B313" s="36" t="str">
        <f>IFERROR(IF(H312&gt;0,IF($B$9&gt;=1,$B$9-($B$9-B312-1),""),""),"")</f>
        <v/>
      </c>
      <c r="C313" s="28" t="str">
        <f t="shared" si="4"/>
        <v/>
      </c>
      <c r="D313" s="37" t="str">
        <f>IFERROR(IF(B313&lt;=$B$9,IF(H312&lt;$B$10,H312*(1+$B$8),$B$10),""),"")</f>
        <v/>
      </c>
      <c r="E313" s="36"/>
      <c r="F313" s="37" t="str">
        <f>IFERROR(H312*B$8,"")</f>
        <v/>
      </c>
      <c r="G313" s="37" t="str">
        <f>IFERROR(D313-F313+E313,"")</f>
        <v/>
      </c>
      <c r="H313" s="38" t="str">
        <f>IFERROR(+H312-G313,"")</f>
        <v/>
      </c>
    </row>
    <row r="314" spans="1:8" s="39" customFormat="1" ht="15" hidden="1">
      <c r="A314" s="35"/>
      <c r="B314" s="36" t="str">
        <f>IFERROR(IF(H313&gt;0,IF($B$9&gt;=1,$B$9-($B$9-B313-1),""),""),"")</f>
        <v/>
      </c>
      <c r="C314" s="28" t="str">
        <f t="shared" si="4"/>
        <v/>
      </c>
      <c r="D314" s="37" t="str">
        <f>IFERROR(IF(B314&lt;=$B$9,IF(H313&lt;$B$10,H313*(1+$B$8),$B$10),""),"")</f>
        <v/>
      </c>
      <c r="E314" s="36"/>
      <c r="F314" s="37" t="str">
        <f>IFERROR(H313*B$8,"")</f>
        <v/>
      </c>
      <c r="G314" s="37" t="str">
        <f>IFERROR(D314-F314+E314,"")</f>
        <v/>
      </c>
      <c r="H314" s="38" t="str">
        <f>IFERROR(+H313-G314,"")</f>
        <v/>
      </c>
    </row>
    <row r="315" spans="1:8" s="39" customFormat="1" ht="15" hidden="1">
      <c r="A315" s="35"/>
      <c r="B315" s="36" t="str">
        <f>IFERROR(IF(H314&gt;0,IF($B$9&gt;=1,$B$9-($B$9-B314-1),""),""),"")</f>
        <v/>
      </c>
      <c r="C315" s="28" t="str">
        <f t="shared" si="4"/>
        <v/>
      </c>
      <c r="D315" s="37" t="str">
        <f>IFERROR(IF(B315&lt;=$B$9,IF(H314&lt;$B$10,H314*(1+$B$8),$B$10),""),"")</f>
        <v/>
      </c>
      <c r="E315" s="36"/>
      <c r="F315" s="37" t="str">
        <f>IFERROR(H314*B$8,"")</f>
        <v/>
      </c>
      <c r="G315" s="37" t="str">
        <f>IFERROR(D315-F315+E315,"")</f>
        <v/>
      </c>
      <c r="H315" s="38" t="str">
        <f>IFERROR(+H314-G315,"")</f>
        <v/>
      </c>
    </row>
    <row r="316" spans="1:8" s="39" customFormat="1" ht="15" hidden="1">
      <c r="A316" s="35"/>
      <c r="B316" s="36" t="str">
        <f>IFERROR(IF(H315&gt;0,IF($B$9&gt;=1,$B$9-($B$9-B315-1),""),""),"")</f>
        <v/>
      </c>
      <c r="C316" s="28" t="str">
        <f t="shared" si="4"/>
        <v/>
      </c>
      <c r="D316" s="37" t="str">
        <f>IFERROR(IF(B316&lt;=$B$9,IF(H315&lt;$B$10,H315*(1+$B$8),$B$10),""),"")</f>
        <v/>
      </c>
      <c r="E316" s="36"/>
      <c r="F316" s="37" t="str">
        <f>IFERROR(H315*B$8,"")</f>
        <v/>
      </c>
      <c r="G316" s="37" t="str">
        <f>IFERROR(D316-F316+E316,"")</f>
        <v/>
      </c>
      <c r="H316" s="38" t="str">
        <f>IFERROR(+H315-G316,"")</f>
        <v/>
      </c>
    </row>
    <row r="317" spans="1:8" s="39" customFormat="1" ht="15" hidden="1">
      <c r="A317" s="35"/>
      <c r="B317" s="36" t="str">
        <f>IFERROR(IF(H316&gt;0,IF($B$9&gt;=1,$B$9-($B$9-B316-1),""),""),"")</f>
        <v/>
      </c>
      <c r="C317" s="28" t="str">
        <f t="shared" si="4"/>
        <v/>
      </c>
      <c r="D317" s="37" t="str">
        <f>IFERROR(IF(B317&lt;=$B$9,IF(H316&lt;$B$10,H316*(1+$B$8),$B$10),""),"")</f>
        <v/>
      </c>
      <c r="E317" s="36"/>
      <c r="F317" s="37" t="str">
        <f>IFERROR(H316*B$8,"")</f>
        <v/>
      </c>
      <c r="G317" s="37" t="str">
        <f>IFERROR(D317-F317+E317,"")</f>
        <v/>
      </c>
      <c r="H317" s="38" t="str">
        <f>IFERROR(+H316-G317,"")</f>
        <v/>
      </c>
    </row>
    <row r="318" spans="1:8" s="39" customFormat="1" ht="15" hidden="1">
      <c r="A318" s="35"/>
      <c r="B318" s="36" t="str">
        <f>IFERROR(IF(H317&gt;0,IF($B$9&gt;=1,$B$9-($B$9-B317-1),""),""),"")</f>
        <v/>
      </c>
      <c r="C318" s="28" t="str">
        <f t="shared" si="4"/>
        <v/>
      </c>
      <c r="D318" s="37" t="str">
        <f>IFERROR(IF(B318&lt;=$B$9,IF(H317&lt;$B$10,H317*(1+$B$8),$B$10),""),"")</f>
        <v/>
      </c>
      <c r="E318" s="36"/>
      <c r="F318" s="37" t="str">
        <f>IFERROR(H317*B$8,"")</f>
        <v/>
      </c>
      <c r="G318" s="37" t="str">
        <f>IFERROR(D318-F318+E318,"")</f>
        <v/>
      </c>
      <c r="H318" s="38" t="str">
        <f>IFERROR(+H317-G318,"")</f>
        <v/>
      </c>
    </row>
    <row r="319" spans="1:8" s="39" customFormat="1" ht="15" hidden="1">
      <c r="A319" s="35"/>
      <c r="B319" s="36" t="str">
        <f>IFERROR(IF(H318&gt;0,IF($B$9&gt;=1,$B$9-($B$9-B318-1),""),""),"")</f>
        <v/>
      </c>
      <c r="C319" s="28" t="str">
        <f t="shared" si="4"/>
        <v/>
      </c>
      <c r="D319" s="37" t="str">
        <f>IFERROR(IF(B319&lt;=$B$9,IF(H318&lt;$B$10,H318*(1+$B$8),$B$10),""),"")</f>
        <v/>
      </c>
      <c r="E319" s="36"/>
      <c r="F319" s="37" t="str">
        <f>IFERROR(H318*B$8,"")</f>
        <v/>
      </c>
      <c r="G319" s="37" t="str">
        <f>IFERROR(D319-F319+E319,"")</f>
        <v/>
      </c>
      <c r="H319" s="38" t="str">
        <f>IFERROR(+H318-G319,"")</f>
        <v/>
      </c>
    </row>
    <row r="320" spans="1:8" s="39" customFormat="1" ht="15" hidden="1">
      <c r="A320" s="35"/>
      <c r="B320" s="36" t="str">
        <f>IFERROR(IF(H319&gt;0,IF($B$9&gt;=1,$B$9-($B$9-B319-1),""),""),"")</f>
        <v/>
      </c>
      <c r="C320" s="28" t="str">
        <f t="shared" si="4"/>
        <v/>
      </c>
      <c r="D320" s="37" t="str">
        <f>IFERROR(IF(B320&lt;=$B$9,IF(H319&lt;$B$10,H319*(1+$B$8),$B$10),""),"")</f>
        <v/>
      </c>
      <c r="E320" s="36"/>
      <c r="F320" s="37" t="str">
        <f>IFERROR(H319*B$8,"")</f>
        <v/>
      </c>
      <c r="G320" s="37" t="str">
        <f>IFERROR(D320-F320+E320,"")</f>
        <v/>
      </c>
      <c r="H320" s="38" t="str">
        <f>IFERROR(+H319-G320,"")</f>
        <v/>
      </c>
    </row>
    <row r="321" spans="1:8" s="39" customFormat="1" ht="15" hidden="1">
      <c r="A321" s="35"/>
      <c r="B321" s="36" t="str">
        <f>IFERROR(IF(H320&gt;0,IF($B$9&gt;=1,$B$9-($B$9-B320-1),""),""),"")</f>
        <v/>
      </c>
      <c r="C321" s="28" t="str">
        <f t="shared" si="4"/>
        <v/>
      </c>
      <c r="D321" s="37" t="str">
        <f>IFERROR(IF(B321&lt;=$B$9,IF(H320&lt;$B$10,H320*(1+$B$8),$B$10),""),"")</f>
        <v/>
      </c>
      <c r="E321" s="36"/>
      <c r="F321" s="37" t="str">
        <f>IFERROR(H320*B$8,"")</f>
        <v/>
      </c>
      <c r="G321" s="37" t="str">
        <f>IFERROR(D321-F321+E321,"")</f>
        <v/>
      </c>
      <c r="H321" s="38" t="str">
        <f>IFERROR(+H320-G321,"")</f>
        <v/>
      </c>
    </row>
    <row r="322" spans="1:8" s="39" customFormat="1" ht="15" hidden="1">
      <c r="A322" s="35"/>
      <c r="B322" s="36" t="str">
        <f>IFERROR(IF(H321&gt;0,IF($B$9&gt;=1,$B$9-($B$9-B321-1),""),""),"")</f>
        <v/>
      </c>
      <c r="C322" s="28" t="str">
        <f t="shared" si="4"/>
        <v/>
      </c>
      <c r="D322" s="37" t="str">
        <f>IFERROR(IF(B322&lt;=$B$9,IF(H321&lt;$B$10,H321*(1+$B$8),$B$10),""),"")</f>
        <v/>
      </c>
      <c r="E322" s="36"/>
      <c r="F322" s="37" t="str">
        <f>IFERROR(H321*B$8,"")</f>
        <v/>
      </c>
      <c r="G322" s="37" t="str">
        <f>IFERROR(D322-F322+E322,"")</f>
        <v/>
      </c>
      <c r="H322" s="38" t="str">
        <f>IFERROR(+H321-G322,"")</f>
        <v/>
      </c>
    </row>
    <row r="323" spans="1:8" s="39" customFormat="1" ht="15" hidden="1">
      <c r="A323" s="35"/>
      <c r="B323" s="36" t="str">
        <f>IFERROR(IF(H322&gt;0,IF($B$9&gt;=1,$B$9-($B$9-B322-1),""),""),"")</f>
        <v/>
      </c>
      <c r="C323" s="28" t="str">
        <f t="shared" si="4"/>
        <v/>
      </c>
      <c r="D323" s="37" t="str">
        <f>IFERROR(IF(B323&lt;=$B$9,IF(H322&lt;$B$10,H322*(1+$B$8),$B$10),""),"")</f>
        <v/>
      </c>
      <c r="E323" s="36"/>
      <c r="F323" s="37" t="str">
        <f>IFERROR(H322*B$8,"")</f>
        <v/>
      </c>
      <c r="G323" s="37" t="str">
        <f>IFERROR(D323-F323+E323,"")</f>
        <v/>
      </c>
      <c r="H323" s="38" t="str">
        <f>IFERROR(+H322-G323,"")</f>
        <v/>
      </c>
    </row>
    <row r="324" spans="1:8" s="39" customFormat="1" ht="15" hidden="1">
      <c r="A324" s="35"/>
      <c r="B324" s="36" t="str">
        <f>IFERROR(IF(H323&gt;0,IF($B$9&gt;=1,$B$9-($B$9-B323-1),""),""),"")</f>
        <v/>
      </c>
      <c r="C324" s="28" t="str">
        <f t="shared" si="4"/>
        <v/>
      </c>
      <c r="D324" s="37" t="str">
        <f>IFERROR(IF(B324&lt;=$B$9,IF(H323&lt;$B$10,H323*(1+$B$8),$B$10),""),"")</f>
        <v/>
      </c>
      <c r="E324" s="36"/>
      <c r="F324" s="37" t="str">
        <f>IFERROR(H323*B$8,"")</f>
        <v/>
      </c>
      <c r="G324" s="37" t="str">
        <f>IFERROR(D324-F324+E324,"")</f>
        <v/>
      </c>
      <c r="H324" s="38" t="str">
        <f>IFERROR(+H323-G324,"")</f>
        <v/>
      </c>
    </row>
    <row r="325" spans="1:8" s="39" customFormat="1" ht="15" hidden="1">
      <c r="A325" s="35"/>
      <c r="B325" s="36" t="str">
        <f>IFERROR(IF(H324&gt;0,IF($B$9&gt;=1,$B$9-($B$9-B324-1),""),""),"")</f>
        <v/>
      </c>
      <c r="C325" s="28" t="str">
        <f t="shared" si="4"/>
        <v/>
      </c>
      <c r="D325" s="37" t="str">
        <f>IFERROR(IF(B325&lt;=$B$9,IF(H324&lt;$B$10,H324*(1+$B$8),$B$10),""),"")</f>
        <v/>
      </c>
      <c r="E325" s="36"/>
      <c r="F325" s="37" t="str">
        <f>IFERROR(H324*B$8,"")</f>
        <v/>
      </c>
      <c r="G325" s="37" t="str">
        <f>IFERROR(D325-F325+E325,"")</f>
        <v/>
      </c>
      <c r="H325" s="38" t="str">
        <f>IFERROR(+H324-G325,"")</f>
        <v/>
      </c>
    </row>
    <row r="326" spans="1:8" s="39" customFormat="1" ht="15" hidden="1">
      <c r="A326" s="35"/>
      <c r="B326" s="36" t="str">
        <f>IFERROR(IF(H325&gt;0,IF($B$9&gt;=1,$B$9-($B$9-B325-1),""),""),"")</f>
        <v/>
      </c>
      <c r="C326" s="28" t="str">
        <f t="shared" si="4"/>
        <v/>
      </c>
      <c r="D326" s="37" t="str">
        <f>IFERROR(IF(B326&lt;=$B$9,IF(H325&lt;$B$10,H325*(1+$B$8),$B$10),""),"")</f>
        <v/>
      </c>
      <c r="E326" s="36"/>
      <c r="F326" s="37" t="str">
        <f>IFERROR(H325*B$8,"")</f>
        <v/>
      </c>
      <c r="G326" s="37" t="str">
        <f>IFERROR(D326-F326+E326,"")</f>
        <v/>
      </c>
      <c r="H326" s="38" t="str">
        <f>IFERROR(+H325-G326,"")</f>
        <v/>
      </c>
    </row>
    <row r="327" spans="1:8" s="39" customFormat="1" ht="15" hidden="1">
      <c r="A327" s="35"/>
      <c r="B327" s="36" t="str">
        <f>IFERROR(IF(H326&gt;0,IF($B$9&gt;=1,$B$9-($B$9-B326-1),""),""),"")</f>
        <v/>
      </c>
      <c r="C327" s="28" t="str">
        <f t="shared" si="4"/>
        <v/>
      </c>
      <c r="D327" s="37" t="str">
        <f>IFERROR(IF(B327&lt;=$B$9,IF(H326&lt;$B$10,H326*(1+$B$8),$B$10),""),"")</f>
        <v/>
      </c>
      <c r="E327" s="36"/>
      <c r="F327" s="37" t="str">
        <f>IFERROR(H326*B$8,"")</f>
        <v/>
      </c>
      <c r="G327" s="37" t="str">
        <f>IFERROR(D327-F327+E327,"")</f>
        <v/>
      </c>
      <c r="H327" s="38" t="str">
        <f>IFERROR(+H326-G327,"")</f>
        <v/>
      </c>
    </row>
    <row r="328" spans="1:8" s="39" customFormat="1" ht="15" hidden="1">
      <c r="A328" s="35"/>
      <c r="B328" s="36" t="str">
        <f>IFERROR(IF(H327&gt;0,IF($B$9&gt;=1,$B$9-($B$9-B327-1),""),""),"")</f>
        <v/>
      </c>
      <c r="C328" s="28" t="str">
        <f t="shared" si="4"/>
        <v/>
      </c>
      <c r="D328" s="37" t="str">
        <f>IFERROR(IF(B328&lt;=$B$9,IF(H327&lt;$B$10,H327*(1+$B$8),$B$10),""),"")</f>
        <v/>
      </c>
      <c r="E328" s="36"/>
      <c r="F328" s="37" t="str">
        <f>IFERROR(H327*B$8,"")</f>
        <v/>
      </c>
      <c r="G328" s="37" t="str">
        <f>IFERROR(D328-F328+E328,"")</f>
        <v/>
      </c>
      <c r="H328" s="38" t="str">
        <f>IFERROR(+H327-G328,"")</f>
        <v/>
      </c>
    </row>
    <row r="329" spans="1:8" s="39" customFormat="1" ht="15" hidden="1">
      <c r="A329" s="35"/>
      <c r="B329" s="36" t="str">
        <f>IFERROR(IF(H328&gt;0,IF($B$9&gt;=1,$B$9-($B$9-B328-1),""),""),"")</f>
        <v/>
      </c>
      <c r="C329" s="28" t="str">
        <f t="shared" si="4"/>
        <v/>
      </c>
      <c r="D329" s="37" t="str">
        <f>IFERROR(IF(B329&lt;=$B$9,IF(H328&lt;$B$10,H328*(1+$B$8),$B$10),""),"")</f>
        <v/>
      </c>
      <c r="E329" s="36"/>
      <c r="F329" s="37" t="str">
        <f>IFERROR(H328*B$8,"")</f>
        <v/>
      </c>
      <c r="G329" s="37" t="str">
        <f>IFERROR(D329-F329+E329,"")</f>
        <v/>
      </c>
      <c r="H329" s="38" t="str">
        <f>IFERROR(+H328-G329,"")</f>
        <v/>
      </c>
    </row>
    <row r="330" spans="1:8" s="39" customFormat="1" ht="15" hidden="1">
      <c r="A330" s="35"/>
      <c r="B330" s="36" t="str">
        <f>IFERROR(IF(H329&gt;0,IF($B$9&gt;=1,$B$9-($B$9-B329-1),""),""),"")</f>
        <v/>
      </c>
      <c r="C330" s="28" t="str">
        <f t="shared" si="4"/>
        <v/>
      </c>
      <c r="D330" s="37" t="str">
        <f>IFERROR(IF(B330&lt;=$B$9,IF(H329&lt;$B$10,H329*(1+$B$8),$B$10),""),"")</f>
        <v/>
      </c>
      <c r="E330" s="36"/>
      <c r="F330" s="37" t="str">
        <f>IFERROR(H329*B$8,"")</f>
        <v/>
      </c>
      <c r="G330" s="37" t="str">
        <f>IFERROR(D330-F330+E330,"")</f>
        <v/>
      </c>
      <c r="H330" s="38" t="str">
        <f>IFERROR(+H329-G330,"")</f>
        <v/>
      </c>
    </row>
    <row r="331" spans="1:8" s="39" customFormat="1" ht="15" hidden="1">
      <c r="A331" s="35"/>
      <c r="B331" s="36" t="str">
        <f>IFERROR(IF(H330&gt;0,IF($B$9&gt;=1,$B$9-($B$9-B330-1),""),""),"")</f>
        <v/>
      </c>
      <c r="C331" s="28" t="str">
        <f t="shared" si="4"/>
        <v/>
      </c>
      <c r="D331" s="37" t="str">
        <f>IFERROR(IF(B331&lt;=$B$9,IF(H330&lt;$B$10,H330*(1+$B$8),$B$10),""),"")</f>
        <v/>
      </c>
      <c r="E331" s="36"/>
      <c r="F331" s="37" t="str">
        <f>IFERROR(H330*B$8,"")</f>
        <v/>
      </c>
      <c r="G331" s="37" t="str">
        <f>IFERROR(D331-F331+E331,"")</f>
        <v/>
      </c>
      <c r="H331" s="38" t="str">
        <f>IFERROR(+H330-G331,"")</f>
        <v/>
      </c>
    </row>
    <row r="332" spans="1:8" s="39" customFormat="1" ht="15" hidden="1">
      <c r="A332" s="35"/>
      <c r="B332" s="36" t="str">
        <f>IFERROR(IF(H331&gt;0,IF($B$9&gt;=1,$B$9-($B$9-B331-1),""),""),"")</f>
        <v/>
      </c>
      <c r="C332" s="28" t="str">
        <f t="shared" si="4"/>
        <v/>
      </c>
      <c r="D332" s="37" t="str">
        <f>IFERROR(IF(B332&lt;=$B$9,IF(H331&lt;$B$10,H331*(1+$B$8),$B$10),""),"")</f>
        <v/>
      </c>
      <c r="E332" s="36"/>
      <c r="F332" s="37" t="str">
        <f>IFERROR(H331*B$8,"")</f>
        <v/>
      </c>
      <c r="G332" s="37" t="str">
        <f>IFERROR(D332-F332+E332,"")</f>
        <v/>
      </c>
      <c r="H332" s="38" t="str">
        <f>IFERROR(+H331-G332,"")</f>
        <v/>
      </c>
    </row>
    <row r="333" spans="1:8" s="39" customFormat="1" ht="15" hidden="1">
      <c r="A333" s="35"/>
      <c r="B333" s="36" t="str">
        <f>IFERROR(IF(H332&gt;0,IF($B$9&gt;=1,$B$9-($B$9-B332-1),""),""),"")</f>
        <v/>
      </c>
      <c r="C333" s="28" t="str">
        <f t="shared" si="4"/>
        <v/>
      </c>
      <c r="D333" s="37" t="str">
        <f>IFERROR(IF(B333&lt;=$B$9,IF(H332&lt;$B$10,H332*(1+$B$8),$B$10),""),"")</f>
        <v/>
      </c>
      <c r="E333" s="36"/>
      <c r="F333" s="37" t="str">
        <f>IFERROR(H332*B$8,"")</f>
        <v/>
      </c>
      <c r="G333" s="37" t="str">
        <f>IFERROR(D333-F333+E333,"")</f>
        <v/>
      </c>
      <c r="H333" s="38" t="str">
        <f>IFERROR(+H332-G333,"")</f>
        <v/>
      </c>
    </row>
    <row r="334" spans="1:8" s="39" customFormat="1" ht="15" hidden="1">
      <c r="A334" s="35"/>
      <c r="B334" s="36" t="str">
        <f>IFERROR(IF(H333&gt;0,IF($B$9&gt;=1,$B$9-($B$9-B333-1),""),""),"")</f>
        <v/>
      </c>
      <c r="C334" s="28" t="str">
        <f t="shared" si="4"/>
        <v/>
      </c>
      <c r="D334" s="37" t="str">
        <f>IFERROR(IF(B334&lt;=$B$9,IF(H333&lt;$B$10,H333*(1+$B$8),$B$10),""),"")</f>
        <v/>
      </c>
      <c r="E334" s="36"/>
      <c r="F334" s="37" t="str">
        <f>IFERROR(H333*B$8,"")</f>
        <v/>
      </c>
      <c r="G334" s="37" t="str">
        <f>IFERROR(D334-F334+E334,"")</f>
        <v/>
      </c>
      <c r="H334" s="38" t="str">
        <f>IFERROR(+H333-G334,"")</f>
        <v/>
      </c>
    </row>
    <row r="335" spans="1:8" s="39" customFormat="1" ht="15" hidden="1">
      <c r="A335" s="35"/>
      <c r="B335" s="36" t="str">
        <f>IFERROR(IF(H334&gt;0,IF($B$9&gt;=1,$B$9-($B$9-B334-1),""),""),"")</f>
        <v/>
      </c>
      <c r="C335" s="28" t="str">
        <f t="shared" si="4"/>
        <v/>
      </c>
      <c r="D335" s="37" t="str">
        <f>IFERROR(IF(B335&lt;=$B$9,IF(H334&lt;$B$10,H334*(1+$B$8),$B$10),""),"")</f>
        <v/>
      </c>
      <c r="E335" s="36"/>
      <c r="F335" s="37" t="str">
        <f>IFERROR(H334*B$8,"")</f>
        <v/>
      </c>
      <c r="G335" s="37" t="str">
        <f>IFERROR(D335-F335+E335,"")</f>
        <v/>
      </c>
      <c r="H335" s="38" t="str">
        <f>IFERROR(+H334-G335,"")</f>
        <v/>
      </c>
    </row>
    <row r="336" spans="1:8" s="39" customFormat="1" ht="15" hidden="1">
      <c r="A336" s="35"/>
      <c r="B336" s="36" t="str">
        <f>IFERROR(IF(H335&gt;0,IF($B$9&gt;=1,$B$9-($B$9-B335-1),""),""),"")</f>
        <v/>
      </c>
      <c r="C336" s="28" t="str">
        <f t="shared" si="4"/>
        <v/>
      </c>
      <c r="D336" s="37" t="str">
        <f>IFERROR(IF(B336&lt;=$B$9,IF(H335&lt;$B$10,H335*(1+$B$8),$B$10),""),"")</f>
        <v/>
      </c>
      <c r="E336" s="36"/>
      <c r="F336" s="37" t="str">
        <f>IFERROR(H335*B$8,"")</f>
        <v/>
      </c>
      <c r="G336" s="37" t="str">
        <f>IFERROR(D336-F336+E336,"")</f>
        <v/>
      </c>
      <c r="H336" s="38" t="str">
        <f>IFERROR(+H335-G336,"")</f>
        <v/>
      </c>
    </row>
    <row r="337" spans="1:8" s="39" customFormat="1" ht="15" hidden="1">
      <c r="A337" s="35"/>
      <c r="B337" s="36" t="str">
        <f>IFERROR(IF(H336&gt;0,IF($B$9&gt;=1,$B$9-($B$9-B336-1),""),""),"")</f>
        <v/>
      </c>
      <c r="C337" s="28" t="str">
        <f t="shared" ref="C337:C400" si="5">IFERROR(IF(B337&gt;0, EDATE($B$6,B337),""),"")</f>
        <v/>
      </c>
      <c r="D337" s="37" t="str">
        <f>IFERROR(IF(B337&lt;=$B$9,IF(H336&lt;$B$10,H336*(1+$B$8),$B$10),""),"")</f>
        <v/>
      </c>
      <c r="E337" s="36"/>
      <c r="F337" s="37" t="str">
        <f>IFERROR(H336*B$8,"")</f>
        <v/>
      </c>
      <c r="G337" s="37" t="str">
        <f>IFERROR(D337-F337+E337,"")</f>
        <v/>
      </c>
      <c r="H337" s="38" t="str">
        <f>IFERROR(+H336-G337,"")</f>
        <v/>
      </c>
    </row>
    <row r="338" spans="1:8" s="39" customFormat="1" ht="15" hidden="1">
      <c r="A338" s="35"/>
      <c r="B338" s="36" t="str">
        <f>IFERROR(IF(H337&gt;0,IF($B$9&gt;=1,$B$9-($B$9-B337-1),""),""),"")</f>
        <v/>
      </c>
      <c r="C338" s="28" t="str">
        <f t="shared" si="5"/>
        <v/>
      </c>
      <c r="D338" s="37" t="str">
        <f>IFERROR(IF(B338&lt;=$B$9,IF(H337&lt;$B$10,H337*(1+$B$8),$B$10),""),"")</f>
        <v/>
      </c>
      <c r="E338" s="36"/>
      <c r="F338" s="37" t="str">
        <f>IFERROR(H337*B$8,"")</f>
        <v/>
      </c>
      <c r="G338" s="37" t="str">
        <f>IFERROR(D338-F338+E338,"")</f>
        <v/>
      </c>
      <c r="H338" s="38" t="str">
        <f>IFERROR(+H337-G338,"")</f>
        <v/>
      </c>
    </row>
    <row r="339" spans="1:8" s="39" customFormat="1" ht="15" hidden="1">
      <c r="A339" s="35"/>
      <c r="B339" s="36" t="str">
        <f>IFERROR(IF(H338&gt;0,IF($B$9&gt;=1,$B$9-($B$9-B338-1),""),""),"")</f>
        <v/>
      </c>
      <c r="C339" s="28" t="str">
        <f t="shared" si="5"/>
        <v/>
      </c>
      <c r="D339" s="37" t="str">
        <f>IFERROR(IF(B339&lt;=$B$9,IF(H338&lt;$B$10,H338*(1+$B$8),$B$10),""),"")</f>
        <v/>
      </c>
      <c r="E339" s="36"/>
      <c r="F339" s="37" t="str">
        <f>IFERROR(H338*B$8,"")</f>
        <v/>
      </c>
      <c r="G339" s="37" t="str">
        <f>IFERROR(D339-F339+E339,"")</f>
        <v/>
      </c>
      <c r="H339" s="38" t="str">
        <f>IFERROR(+H338-G339,"")</f>
        <v/>
      </c>
    </row>
    <row r="340" spans="1:8" s="39" customFormat="1" ht="15" hidden="1">
      <c r="A340" s="35"/>
      <c r="B340" s="36" t="str">
        <f>IFERROR(IF(H339&gt;0,IF($B$9&gt;=1,$B$9-($B$9-B339-1),""),""),"")</f>
        <v/>
      </c>
      <c r="C340" s="28" t="str">
        <f t="shared" si="5"/>
        <v/>
      </c>
      <c r="D340" s="37" t="str">
        <f>IFERROR(IF(B340&lt;=$B$9,IF(H339&lt;$B$10,H339*(1+$B$8),$B$10),""),"")</f>
        <v/>
      </c>
      <c r="E340" s="36"/>
      <c r="F340" s="37" t="str">
        <f>IFERROR(H339*B$8,"")</f>
        <v/>
      </c>
      <c r="G340" s="37" t="str">
        <f>IFERROR(D340-F340+E340,"")</f>
        <v/>
      </c>
      <c r="H340" s="38" t="str">
        <f>IFERROR(+H339-G340,"")</f>
        <v/>
      </c>
    </row>
    <row r="341" spans="1:8" s="39" customFormat="1" ht="15" hidden="1">
      <c r="A341" s="35"/>
      <c r="B341" s="36" t="str">
        <f>IFERROR(IF(H340&gt;0,IF($B$9&gt;=1,$B$9-($B$9-B340-1),""),""),"")</f>
        <v/>
      </c>
      <c r="C341" s="28" t="str">
        <f t="shared" si="5"/>
        <v/>
      </c>
      <c r="D341" s="37" t="str">
        <f>IFERROR(IF(B341&lt;=$B$9,IF(H340&lt;$B$10,H340*(1+$B$8),$B$10),""),"")</f>
        <v/>
      </c>
      <c r="E341" s="36"/>
      <c r="F341" s="37" t="str">
        <f>IFERROR(H340*B$8,"")</f>
        <v/>
      </c>
      <c r="G341" s="37" t="str">
        <f>IFERROR(D341-F341+E341,"")</f>
        <v/>
      </c>
      <c r="H341" s="38" t="str">
        <f>IFERROR(+H340-G341,"")</f>
        <v/>
      </c>
    </row>
    <row r="342" spans="1:8" s="39" customFormat="1" ht="15" hidden="1">
      <c r="A342" s="35"/>
      <c r="B342" s="36" t="str">
        <f>IFERROR(IF(H341&gt;0,IF($B$9&gt;=1,$B$9-($B$9-B341-1),""),""),"")</f>
        <v/>
      </c>
      <c r="C342" s="28" t="str">
        <f t="shared" si="5"/>
        <v/>
      </c>
      <c r="D342" s="37" t="str">
        <f>IFERROR(IF(B342&lt;=$B$9,IF(H341&lt;$B$10,H341*(1+$B$8),$B$10),""),"")</f>
        <v/>
      </c>
      <c r="E342" s="36"/>
      <c r="F342" s="37" t="str">
        <f>IFERROR(H341*B$8,"")</f>
        <v/>
      </c>
      <c r="G342" s="37" t="str">
        <f>IFERROR(D342-F342+E342,"")</f>
        <v/>
      </c>
      <c r="H342" s="38" t="str">
        <f>IFERROR(+H341-G342,"")</f>
        <v/>
      </c>
    </row>
    <row r="343" spans="1:8" s="39" customFormat="1" ht="15" hidden="1">
      <c r="A343" s="35"/>
      <c r="B343" s="36" t="str">
        <f>IFERROR(IF(H342&gt;0,IF($B$9&gt;=1,$B$9-($B$9-B342-1),""),""),"")</f>
        <v/>
      </c>
      <c r="C343" s="28" t="str">
        <f t="shared" si="5"/>
        <v/>
      </c>
      <c r="D343" s="37" t="str">
        <f>IFERROR(IF(B343&lt;=$B$9,IF(H342&lt;$B$10,H342*(1+$B$8),$B$10),""),"")</f>
        <v/>
      </c>
      <c r="E343" s="36"/>
      <c r="F343" s="37" t="str">
        <f>IFERROR(H342*B$8,"")</f>
        <v/>
      </c>
      <c r="G343" s="37" t="str">
        <f>IFERROR(D343-F343+E343,"")</f>
        <v/>
      </c>
      <c r="H343" s="38" t="str">
        <f>IFERROR(+H342-G343,"")</f>
        <v/>
      </c>
    </row>
    <row r="344" spans="1:8" s="39" customFormat="1" ht="15" hidden="1">
      <c r="A344" s="35"/>
      <c r="B344" s="36" t="str">
        <f>IFERROR(IF(H343&gt;0,IF($B$9&gt;=1,$B$9-($B$9-B343-1),""),""),"")</f>
        <v/>
      </c>
      <c r="C344" s="28" t="str">
        <f t="shared" si="5"/>
        <v/>
      </c>
      <c r="D344" s="37" t="str">
        <f>IFERROR(IF(B344&lt;=$B$9,IF(H343&lt;$B$10,H343*(1+$B$8),$B$10),""),"")</f>
        <v/>
      </c>
      <c r="E344" s="36"/>
      <c r="F344" s="37" t="str">
        <f>IFERROR(H343*B$8,"")</f>
        <v/>
      </c>
      <c r="G344" s="37" t="str">
        <f>IFERROR(D344-F344+E344,"")</f>
        <v/>
      </c>
      <c r="H344" s="38" t="str">
        <f>IFERROR(+H343-G344,"")</f>
        <v/>
      </c>
    </row>
    <row r="345" spans="1:8" s="39" customFormat="1" ht="15" hidden="1">
      <c r="A345" s="35"/>
      <c r="B345" s="36" t="str">
        <f>IFERROR(IF(H344&gt;0,IF($B$9&gt;=1,$B$9-($B$9-B344-1),""),""),"")</f>
        <v/>
      </c>
      <c r="C345" s="28" t="str">
        <f t="shared" si="5"/>
        <v/>
      </c>
      <c r="D345" s="37" t="str">
        <f>IFERROR(IF(B345&lt;=$B$9,IF(H344&lt;$B$10,H344*(1+$B$8),$B$10),""),"")</f>
        <v/>
      </c>
      <c r="E345" s="36"/>
      <c r="F345" s="37" t="str">
        <f>IFERROR(H344*B$8,"")</f>
        <v/>
      </c>
      <c r="G345" s="37" t="str">
        <f>IFERROR(D345-F345+E345,"")</f>
        <v/>
      </c>
      <c r="H345" s="38" t="str">
        <f>IFERROR(+H344-G345,"")</f>
        <v/>
      </c>
    </row>
    <row r="346" spans="1:8" s="39" customFormat="1" ht="15" hidden="1">
      <c r="A346" s="35"/>
      <c r="B346" s="36" t="str">
        <f>IFERROR(IF(H345&gt;0,IF($B$9&gt;=1,$B$9-($B$9-B345-1),""),""),"")</f>
        <v/>
      </c>
      <c r="C346" s="28" t="str">
        <f t="shared" si="5"/>
        <v/>
      </c>
      <c r="D346" s="37" t="str">
        <f>IFERROR(IF(B346&lt;=$B$9,IF(H345&lt;$B$10,H345*(1+$B$8),$B$10),""),"")</f>
        <v/>
      </c>
      <c r="E346" s="36"/>
      <c r="F346" s="37" t="str">
        <f>IFERROR(H345*B$8,"")</f>
        <v/>
      </c>
      <c r="G346" s="37" t="str">
        <f>IFERROR(D346-F346+E346,"")</f>
        <v/>
      </c>
      <c r="H346" s="38" t="str">
        <f>IFERROR(+H345-G346,"")</f>
        <v/>
      </c>
    </row>
    <row r="347" spans="1:8" s="39" customFormat="1" ht="15" hidden="1">
      <c r="A347" s="35"/>
      <c r="B347" s="36" t="str">
        <f>IFERROR(IF(H346&gt;0,IF($B$9&gt;=1,$B$9-($B$9-B346-1),""),""),"")</f>
        <v/>
      </c>
      <c r="C347" s="28" t="str">
        <f t="shared" si="5"/>
        <v/>
      </c>
      <c r="D347" s="37" t="str">
        <f>IFERROR(IF(B347&lt;=$B$9,IF(H346&lt;$B$10,H346*(1+$B$8),$B$10),""),"")</f>
        <v/>
      </c>
      <c r="E347" s="36"/>
      <c r="F347" s="37" t="str">
        <f>IFERROR(H346*B$8,"")</f>
        <v/>
      </c>
      <c r="G347" s="37" t="str">
        <f>IFERROR(D347-F347+E347,"")</f>
        <v/>
      </c>
      <c r="H347" s="38" t="str">
        <f>IFERROR(+H346-G347,"")</f>
        <v/>
      </c>
    </row>
    <row r="348" spans="1:8" s="39" customFormat="1" ht="15" hidden="1">
      <c r="A348" s="35"/>
      <c r="B348" s="36" t="str">
        <f>IFERROR(IF(H347&gt;0,IF($B$9&gt;=1,$B$9-($B$9-B347-1),""),""),"")</f>
        <v/>
      </c>
      <c r="C348" s="28" t="str">
        <f t="shared" si="5"/>
        <v/>
      </c>
      <c r="D348" s="37" t="str">
        <f>IFERROR(IF(B348&lt;=$B$9,IF(H347&lt;$B$10,H347*(1+$B$8),$B$10),""),"")</f>
        <v/>
      </c>
      <c r="E348" s="36"/>
      <c r="F348" s="37" t="str">
        <f>IFERROR(H347*B$8,"")</f>
        <v/>
      </c>
      <c r="G348" s="37" t="str">
        <f>IFERROR(D348-F348+E348,"")</f>
        <v/>
      </c>
      <c r="H348" s="38" t="str">
        <f>IFERROR(+H347-G348,"")</f>
        <v/>
      </c>
    </row>
    <row r="349" spans="1:8" s="39" customFormat="1" ht="15" hidden="1">
      <c r="A349" s="35"/>
      <c r="B349" s="36" t="str">
        <f>IFERROR(IF(H348&gt;0,IF($B$9&gt;=1,$B$9-($B$9-B348-1),""),""),"")</f>
        <v/>
      </c>
      <c r="C349" s="28" t="str">
        <f t="shared" si="5"/>
        <v/>
      </c>
      <c r="D349" s="37" t="str">
        <f>IFERROR(IF(B349&lt;=$B$9,IF(H348&lt;$B$10,H348*(1+$B$8),$B$10),""),"")</f>
        <v/>
      </c>
      <c r="E349" s="36"/>
      <c r="F349" s="37" t="str">
        <f>IFERROR(H348*B$8,"")</f>
        <v/>
      </c>
      <c r="G349" s="37" t="str">
        <f>IFERROR(D349-F349+E349,"")</f>
        <v/>
      </c>
      <c r="H349" s="38" t="str">
        <f>IFERROR(+H348-G349,"")</f>
        <v/>
      </c>
    </row>
    <row r="350" spans="1:8" s="39" customFormat="1" ht="15" hidden="1">
      <c r="A350" s="35"/>
      <c r="B350" s="36" t="str">
        <f>IFERROR(IF(H349&gt;0,IF($B$9&gt;=1,$B$9-($B$9-B349-1),""),""),"")</f>
        <v/>
      </c>
      <c r="C350" s="28" t="str">
        <f t="shared" si="5"/>
        <v/>
      </c>
      <c r="D350" s="37" t="str">
        <f>IFERROR(IF(B350&lt;=$B$9,IF(H349&lt;$B$10,H349*(1+$B$8),$B$10),""),"")</f>
        <v/>
      </c>
      <c r="E350" s="36"/>
      <c r="F350" s="37" t="str">
        <f>IFERROR(H349*B$8,"")</f>
        <v/>
      </c>
      <c r="G350" s="37" t="str">
        <f>IFERROR(D350-F350+E350,"")</f>
        <v/>
      </c>
      <c r="H350" s="38" t="str">
        <f>IFERROR(+H349-G350,"")</f>
        <v/>
      </c>
    </row>
    <row r="351" spans="1:8" s="39" customFormat="1" ht="15" hidden="1">
      <c r="A351" s="35"/>
      <c r="B351" s="36" t="str">
        <f>IFERROR(IF(H350&gt;0,IF($B$9&gt;=1,$B$9-($B$9-B350-1),""),""),"")</f>
        <v/>
      </c>
      <c r="C351" s="28" t="str">
        <f t="shared" si="5"/>
        <v/>
      </c>
      <c r="D351" s="37" t="str">
        <f>IFERROR(IF(B351&lt;=$B$9,IF(H350&lt;$B$10,H350*(1+$B$8),$B$10),""),"")</f>
        <v/>
      </c>
      <c r="E351" s="36"/>
      <c r="F351" s="37" t="str">
        <f>IFERROR(H350*B$8,"")</f>
        <v/>
      </c>
      <c r="G351" s="37" t="str">
        <f>IFERROR(D351-F351+E351,"")</f>
        <v/>
      </c>
      <c r="H351" s="38" t="str">
        <f>IFERROR(+H350-G351,"")</f>
        <v/>
      </c>
    </row>
    <row r="352" spans="1:8" s="39" customFormat="1" ht="15" hidden="1">
      <c r="A352" s="35"/>
      <c r="B352" s="36" t="str">
        <f>IFERROR(IF(H351&gt;0,IF($B$9&gt;=1,$B$9-($B$9-B351-1),""),""),"")</f>
        <v/>
      </c>
      <c r="C352" s="28" t="str">
        <f t="shared" si="5"/>
        <v/>
      </c>
      <c r="D352" s="37" t="str">
        <f>IFERROR(IF(B352&lt;=$B$9,IF(H351&lt;$B$10,H351*(1+$B$8),$B$10),""),"")</f>
        <v/>
      </c>
      <c r="E352" s="36"/>
      <c r="F352" s="37" t="str">
        <f>IFERROR(H351*B$8,"")</f>
        <v/>
      </c>
      <c r="G352" s="37" t="str">
        <f>IFERROR(D352-F352+E352,"")</f>
        <v/>
      </c>
      <c r="H352" s="38" t="str">
        <f>IFERROR(+H351-G352,"")</f>
        <v/>
      </c>
    </row>
    <row r="353" spans="1:8" s="39" customFormat="1" ht="15" hidden="1">
      <c r="A353" s="35"/>
      <c r="B353" s="36" t="str">
        <f>IFERROR(IF(H352&gt;0,IF($B$9&gt;=1,$B$9-($B$9-B352-1),""),""),"")</f>
        <v/>
      </c>
      <c r="C353" s="28" t="str">
        <f t="shared" si="5"/>
        <v/>
      </c>
      <c r="D353" s="37" t="str">
        <f>IFERROR(IF(B353&lt;=$B$9,IF(H352&lt;$B$10,H352*(1+$B$8),$B$10),""),"")</f>
        <v/>
      </c>
      <c r="E353" s="36"/>
      <c r="F353" s="37" t="str">
        <f>IFERROR(H352*B$8,"")</f>
        <v/>
      </c>
      <c r="G353" s="37" t="str">
        <f>IFERROR(D353-F353+E353,"")</f>
        <v/>
      </c>
      <c r="H353" s="38" t="str">
        <f>IFERROR(+H352-G353,"")</f>
        <v/>
      </c>
    </row>
    <row r="354" spans="1:8" s="39" customFormat="1" ht="15" hidden="1">
      <c r="A354" s="35"/>
      <c r="B354" s="36" t="str">
        <f>IFERROR(IF(H353&gt;0,IF($B$9&gt;=1,$B$9-($B$9-B353-1),""),""),"")</f>
        <v/>
      </c>
      <c r="C354" s="28" t="str">
        <f t="shared" si="5"/>
        <v/>
      </c>
      <c r="D354" s="37" t="str">
        <f>IFERROR(IF(B354&lt;=$B$9,IF(H353&lt;$B$10,H353*(1+$B$8),$B$10),""),"")</f>
        <v/>
      </c>
      <c r="E354" s="36"/>
      <c r="F354" s="37" t="str">
        <f>IFERROR(H353*B$8,"")</f>
        <v/>
      </c>
      <c r="G354" s="37" t="str">
        <f>IFERROR(D354-F354+E354,"")</f>
        <v/>
      </c>
      <c r="H354" s="38" t="str">
        <f>IFERROR(+H353-G354,"")</f>
        <v/>
      </c>
    </row>
    <row r="355" spans="1:8" s="39" customFormat="1" ht="15" hidden="1">
      <c r="A355" s="35"/>
      <c r="B355" s="36" t="str">
        <f>IFERROR(IF(H354&gt;0,IF($B$9&gt;=1,$B$9-($B$9-B354-1),""),""),"")</f>
        <v/>
      </c>
      <c r="C355" s="28" t="str">
        <f t="shared" si="5"/>
        <v/>
      </c>
      <c r="D355" s="37" t="str">
        <f>IFERROR(IF(B355&lt;=$B$9,IF(H354&lt;$B$10,H354*(1+$B$8),$B$10),""),"")</f>
        <v/>
      </c>
      <c r="E355" s="36"/>
      <c r="F355" s="37" t="str">
        <f>IFERROR(H354*B$8,"")</f>
        <v/>
      </c>
      <c r="G355" s="37" t="str">
        <f>IFERROR(D355-F355+E355,"")</f>
        <v/>
      </c>
      <c r="H355" s="38" t="str">
        <f>IFERROR(+H354-G355,"")</f>
        <v/>
      </c>
    </row>
    <row r="356" spans="1:8" s="39" customFormat="1" ht="15" hidden="1">
      <c r="A356" s="35"/>
      <c r="B356" s="36" t="str">
        <f>IFERROR(IF(H355&gt;0,IF($B$9&gt;=1,$B$9-($B$9-B355-1),""),""),"")</f>
        <v/>
      </c>
      <c r="C356" s="28" t="str">
        <f t="shared" si="5"/>
        <v/>
      </c>
      <c r="D356" s="37" t="str">
        <f>IFERROR(IF(B356&lt;=$B$9,IF(H355&lt;$B$10,H355*(1+$B$8),$B$10),""),"")</f>
        <v/>
      </c>
      <c r="E356" s="36"/>
      <c r="F356" s="37" t="str">
        <f>IFERROR(H355*B$8,"")</f>
        <v/>
      </c>
      <c r="G356" s="37" t="str">
        <f>IFERROR(D356-F356+E356,"")</f>
        <v/>
      </c>
      <c r="H356" s="38" t="str">
        <f>IFERROR(+H355-G356,"")</f>
        <v/>
      </c>
    </row>
    <row r="357" spans="1:8" s="39" customFormat="1" ht="15" hidden="1">
      <c r="A357" s="35"/>
      <c r="B357" s="36" t="str">
        <f>IFERROR(IF(H356&gt;0,IF($B$9&gt;=1,$B$9-($B$9-B356-1),""),""),"")</f>
        <v/>
      </c>
      <c r="C357" s="28" t="str">
        <f t="shared" si="5"/>
        <v/>
      </c>
      <c r="D357" s="37" t="str">
        <f>IFERROR(IF(B357&lt;=$B$9,IF(H356&lt;$B$10,H356*(1+$B$8),$B$10),""),"")</f>
        <v/>
      </c>
      <c r="E357" s="36"/>
      <c r="F357" s="37" t="str">
        <f>IFERROR(H356*B$8,"")</f>
        <v/>
      </c>
      <c r="G357" s="37" t="str">
        <f>IFERROR(D357-F357+E357,"")</f>
        <v/>
      </c>
      <c r="H357" s="38" t="str">
        <f>IFERROR(+H356-G357,"")</f>
        <v/>
      </c>
    </row>
    <row r="358" spans="1:8" s="39" customFormat="1" ht="15" hidden="1">
      <c r="A358" s="35"/>
      <c r="B358" s="36" t="str">
        <f>IFERROR(IF(H357&gt;0,IF($B$9&gt;=1,$B$9-($B$9-B357-1),""),""),"")</f>
        <v/>
      </c>
      <c r="C358" s="28" t="str">
        <f t="shared" si="5"/>
        <v/>
      </c>
      <c r="D358" s="37" t="str">
        <f>IFERROR(IF(B358&lt;=$B$9,IF(H357&lt;$B$10,H357*(1+$B$8),$B$10),""),"")</f>
        <v/>
      </c>
      <c r="E358" s="36"/>
      <c r="F358" s="37" t="str">
        <f>IFERROR(H357*B$8,"")</f>
        <v/>
      </c>
      <c r="G358" s="37" t="str">
        <f>IFERROR(D358-F358+E358,"")</f>
        <v/>
      </c>
      <c r="H358" s="38" t="str">
        <f>IFERROR(+H357-G358,"")</f>
        <v/>
      </c>
    </row>
    <row r="359" spans="1:8" s="39" customFormat="1" ht="15" hidden="1">
      <c r="A359" s="35"/>
      <c r="B359" s="36" t="str">
        <f>IFERROR(IF(H358&gt;0,IF($B$9&gt;=1,$B$9-($B$9-B358-1),""),""),"")</f>
        <v/>
      </c>
      <c r="C359" s="28" t="str">
        <f t="shared" si="5"/>
        <v/>
      </c>
      <c r="D359" s="37" t="str">
        <f>IFERROR(IF(B359&lt;=$B$9,IF(H358&lt;$B$10,H358*(1+$B$8),$B$10),""),"")</f>
        <v/>
      </c>
      <c r="E359" s="36"/>
      <c r="F359" s="37" t="str">
        <f>IFERROR(H358*B$8,"")</f>
        <v/>
      </c>
      <c r="G359" s="37" t="str">
        <f>IFERROR(D359-F359+E359,"")</f>
        <v/>
      </c>
      <c r="H359" s="38" t="str">
        <f>IFERROR(+H358-G359,"")</f>
        <v/>
      </c>
    </row>
    <row r="360" spans="1:8" s="39" customFormat="1" ht="15" hidden="1">
      <c r="A360" s="35"/>
      <c r="B360" s="36" t="str">
        <f>IFERROR(IF(H359&gt;0,IF($B$9&gt;=1,$B$9-($B$9-B359-1),""),""),"")</f>
        <v/>
      </c>
      <c r="C360" s="28" t="str">
        <f t="shared" si="5"/>
        <v/>
      </c>
      <c r="D360" s="37" t="str">
        <f>IFERROR(IF(B360&lt;=$B$9,IF(H359&lt;$B$10,H359*(1+$B$8),$B$10),""),"")</f>
        <v/>
      </c>
      <c r="E360" s="36"/>
      <c r="F360" s="37" t="str">
        <f>IFERROR(H359*B$8,"")</f>
        <v/>
      </c>
      <c r="G360" s="37" t="str">
        <f>IFERROR(D360-F360+E360,"")</f>
        <v/>
      </c>
      <c r="H360" s="38" t="str">
        <f>IFERROR(+H359-G360,"")</f>
        <v/>
      </c>
    </row>
    <row r="361" spans="1:8" s="39" customFormat="1" ht="15" hidden="1">
      <c r="A361" s="35"/>
      <c r="B361" s="36" t="str">
        <f>IFERROR(IF(H360&gt;0,IF($B$9&gt;=1,$B$9-($B$9-B360-1),""),""),"")</f>
        <v/>
      </c>
      <c r="C361" s="28" t="str">
        <f t="shared" si="5"/>
        <v/>
      </c>
      <c r="D361" s="37" t="str">
        <f>IFERROR(IF(B361&lt;=$B$9,IF(H360&lt;$B$10,H360*(1+$B$8),$B$10),""),"")</f>
        <v/>
      </c>
      <c r="E361" s="36"/>
      <c r="F361" s="37" t="str">
        <f>IFERROR(H360*B$8,"")</f>
        <v/>
      </c>
      <c r="G361" s="37" t="str">
        <f>IFERROR(D361-F361+E361,"")</f>
        <v/>
      </c>
      <c r="H361" s="38" t="str">
        <f>IFERROR(+H360-G361,"")</f>
        <v/>
      </c>
    </row>
    <row r="362" spans="1:8" s="39" customFormat="1" ht="15" hidden="1">
      <c r="A362" s="35"/>
      <c r="B362" s="36" t="str">
        <f>IFERROR(IF(H361&gt;0,IF($B$9&gt;=1,$B$9-($B$9-B361-1),""),""),"")</f>
        <v/>
      </c>
      <c r="C362" s="28" t="str">
        <f t="shared" si="5"/>
        <v/>
      </c>
      <c r="D362" s="37" t="str">
        <f>IFERROR(IF(B362&lt;=$B$9,IF(H361&lt;$B$10,H361*(1+$B$8),$B$10),""),"")</f>
        <v/>
      </c>
      <c r="E362" s="36"/>
      <c r="F362" s="37" t="str">
        <f>IFERROR(H361*B$8,"")</f>
        <v/>
      </c>
      <c r="G362" s="37" t="str">
        <f>IFERROR(D362-F362+E362,"")</f>
        <v/>
      </c>
      <c r="H362" s="38" t="str">
        <f>IFERROR(+H361-G362,"")</f>
        <v/>
      </c>
    </row>
    <row r="363" spans="1:8" s="39" customFormat="1" ht="15" hidden="1">
      <c r="A363" s="35"/>
      <c r="B363" s="36" t="str">
        <f>IFERROR(IF(H362&gt;0,IF($B$9&gt;=1,$B$9-($B$9-B362-1),""),""),"")</f>
        <v/>
      </c>
      <c r="C363" s="28" t="str">
        <f t="shared" si="5"/>
        <v/>
      </c>
      <c r="D363" s="37" t="str">
        <f>IFERROR(IF(B363&lt;=$B$9,IF(H362&lt;$B$10,H362*(1+$B$8),$B$10),""),"")</f>
        <v/>
      </c>
      <c r="E363" s="36"/>
      <c r="F363" s="37" t="str">
        <f>IFERROR(H362*B$8,"")</f>
        <v/>
      </c>
      <c r="G363" s="37" t="str">
        <f>IFERROR(D363-F363+E363,"")</f>
        <v/>
      </c>
      <c r="H363" s="38" t="str">
        <f>IFERROR(+H362-G363,"")</f>
        <v/>
      </c>
    </row>
    <row r="364" spans="1:8" s="39" customFormat="1" ht="15" hidden="1">
      <c r="A364" s="35"/>
      <c r="B364" s="36" t="str">
        <f>IFERROR(IF(H363&gt;0,IF($B$9&gt;=1,$B$9-($B$9-B363-1),""),""),"")</f>
        <v/>
      </c>
      <c r="C364" s="28" t="str">
        <f t="shared" si="5"/>
        <v/>
      </c>
      <c r="D364" s="37" t="str">
        <f>IFERROR(IF(B364&lt;=$B$9,IF(H363&lt;$B$10,H363*(1+$B$8),$B$10),""),"")</f>
        <v/>
      </c>
      <c r="E364" s="36"/>
      <c r="F364" s="37" t="str">
        <f>IFERROR(H363*B$8,"")</f>
        <v/>
      </c>
      <c r="G364" s="37" t="str">
        <f>IFERROR(D364-F364+E364,"")</f>
        <v/>
      </c>
      <c r="H364" s="38" t="str">
        <f>IFERROR(+H363-G364,"")</f>
        <v/>
      </c>
    </row>
    <row r="365" spans="1:8" s="39" customFormat="1" ht="15" hidden="1">
      <c r="A365" s="35"/>
      <c r="B365" s="36" t="str">
        <f>IFERROR(IF(H364&gt;0,IF($B$9&gt;=1,$B$9-($B$9-B364-1),""),""),"")</f>
        <v/>
      </c>
      <c r="C365" s="28" t="str">
        <f t="shared" si="5"/>
        <v/>
      </c>
      <c r="D365" s="37" t="str">
        <f>IFERROR(IF(B365&lt;=$B$9,IF(H364&lt;$B$10,H364*(1+$B$8),$B$10),""),"")</f>
        <v/>
      </c>
      <c r="E365" s="36"/>
      <c r="F365" s="37" t="str">
        <f>IFERROR(H364*B$8,"")</f>
        <v/>
      </c>
      <c r="G365" s="37" t="str">
        <f>IFERROR(D365-F365+E365,"")</f>
        <v/>
      </c>
      <c r="H365" s="38" t="str">
        <f>IFERROR(+H364-G365,"")</f>
        <v/>
      </c>
    </row>
    <row r="366" spans="1:8" s="39" customFormat="1" ht="15" hidden="1">
      <c r="A366" s="35"/>
      <c r="B366" s="36" t="str">
        <f>IFERROR(IF(H365&gt;0,IF($B$9&gt;=1,$B$9-($B$9-B365-1),""),""),"")</f>
        <v/>
      </c>
      <c r="C366" s="28" t="str">
        <f t="shared" si="5"/>
        <v/>
      </c>
      <c r="D366" s="37" t="str">
        <f>IFERROR(IF(B366&lt;=$B$9,IF(H365&lt;$B$10,H365*(1+$B$8),$B$10),""),"")</f>
        <v/>
      </c>
      <c r="E366" s="36"/>
      <c r="F366" s="37" t="str">
        <f>IFERROR(H365*B$8,"")</f>
        <v/>
      </c>
      <c r="G366" s="37" t="str">
        <f>IFERROR(D366-F366+E366,"")</f>
        <v/>
      </c>
      <c r="H366" s="38" t="str">
        <f>IFERROR(+H365-G366,"")</f>
        <v/>
      </c>
    </row>
    <row r="367" spans="1:8" s="39" customFormat="1" ht="15" hidden="1">
      <c r="A367" s="35"/>
      <c r="B367" s="36" t="str">
        <f>IFERROR(IF(H366&gt;0,IF($B$9&gt;=1,$B$9-($B$9-B366-1),""),""),"")</f>
        <v/>
      </c>
      <c r="C367" s="28" t="str">
        <f t="shared" si="5"/>
        <v/>
      </c>
      <c r="D367" s="37" t="str">
        <f>IFERROR(IF(B367&lt;=$B$9,IF(H366&lt;$B$10,H366*(1+$B$8),$B$10),""),"")</f>
        <v/>
      </c>
      <c r="E367" s="36"/>
      <c r="F367" s="37" t="str">
        <f>IFERROR(H366*B$8,"")</f>
        <v/>
      </c>
      <c r="G367" s="37" t="str">
        <f>IFERROR(D367-F367+E367,"")</f>
        <v/>
      </c>
      <c r="H367" s="38" t="str">
        <f>IFERROR(+H366-G367,"")</f>
        <v/>
      </c>
    </row>
    <row r="368" spans="1:8" s="39" customFormat="1" ht="15" hidden="1">
      <c r="A368" s="35"/>
      <c r="B368" s="36" t="str">
        <f>IFERROR(IF(H367&gt;0,IF($B$9&gt;=1,$B$9-($B$9-B367-1),""),""),"")</f>
        <v/>
      </c>
      <c r="C368" s="28" t="str">
        <f t="shared" si="5"/>
        <v/>
      </c>
      <c r="D368" s="37" t="str">
        <f>IFERROR(IF(B368&lt;=$B$9,IF(H367&lt;$B$10,H367*(1+$B$8),$B$10),""),"")</f>
        <v/>
      </c>
      <c r="E368" s="36"/>
      <c r="F368" s="37" t="str">
        <f>IFERROR(H367*B$8,"")</f>
        <v/>
      </c>
      <c r="G368" s="37" t="str">
        <f>IFERROR(D368-F368+E368,"")</f>
        <v/>
      </c>
      <c r="H368" s="38" t="str">
        <f>IFERROR(+H367-G368,"")</f>
        <v/>
      </c>
    </row>
    <row r="369" spans="1:8" s="39" customFormat="1" ht="15" hidden="1">
      <c r="A369" s="35"/>
      <c r="B369" s="36" t="str">
        <f>IFERROR(IF(H368&gt;0,IF($B$9&gt;=1,$B$9-($B$9-B368-1),""),""),"")</f>
        <v/>
      </c>
      <c r="C369" s="28" t="str">
        <f t="shared" si="5"/>
        <v/>
      </c>
      <c r="D369" s="37" t="str">
        <f>IFERROR(IF(B369&lt;=$B$9,IF(H368&lt;$B$10,H368*(1+$B$8),$B$10),""),"")</f>
        <v/>
      </c>
      <c r="E369" s="36"/>
      <c r="F369" s="37" t="str">
        <f>IFERROR(H368*B$8,"")</f>
        <v/>
      </c>
      <c r="G369" s="37" t="str">
        <f>IFERROR(D369-F369+E369,"")</f>
        <v/>
      </c>
      <c r="H369" s="38" t="str">
        <f>IFERROR(+H368-G369,"")</f>
        <v/>
      </c>
    </row>
    <row r="370" spans="1:8" s="39" customFormat="1" ht="15" hidden="1">
      <c r="A370" s="35"/>
      <c r="B370" s="36" t="str">
        <f>IFERROR(IF(H369&gt;0,IF($B$9&gt;=1,$B$9-($B$9-B369-1),""),""),"")</f>
        <v/>
      </c>
      <c r="C370" s="28" t="str">
        <f t="shared" si="5"/>
        <v/>
      </c>
      <c r="D370" s="37" t="str">
        <f>IFERROR(IF(B370&lt;=$B$9,IF(H369&lt;$B$10,H369*(1+$B$8),$B$10),""),"")</f>
        <v/>
      </c>
      <c r="E370" s="36"/>
      <c r="F370" s="37" t="str">
        <f>IFERROR(H369*B$8,"")</f>
        <v/>
      </c>
      <c r="G370" s="37" t="str">
        <f>IFERROR(D370-F370+E370,"")</f>
        <v/>
      </c>
      <c r="H370" s="38" t="str">
        <f>IFERROR(+H369-G370,"")</f>
        <v/>
      </c>
    </row>
    <row r="371" spans="1:8" s="39" customFormat="1" ht="15" hidden="1">
      <c r="A371" s="35"/>
      <c r="B371" s="36" t="str">
        <f>IFERROR(IF(H370&gt;0,IF($B$9&gt;=1,$B$9-($B$9-B370-1),""),""),"")</f>
        <v/>
      </c>
      <c r="C371" s="28" t="str">
        <f t="shared" si="5"/>
        <v/>
      </c>
      <c r="D371" s="37" t="str">
        <f>IFERROR(IF(B371&lt;=$B$9,IF(H370&lt;$B$10,H370*(1+$B$8),$B$10),""),"")</f>
        <v/>
      </c>
      <c r="E371" s="36"/>
      <c r="F371" s="37" t="str">
        <f>IFERROR(H370*B$8,"")</f>
        <v/>
      </c>
      <c r="G371" s="37" t="str">
        <f>IFERROR(D371-F371+E371,"")</f>
        <v/>
      </c>
      <c r="H371" s="38" t="str">
        <f>IFERROR(+H370-G371,"")</f>
        <v/>
      </c>
    </row>
    <row r="372" spans="1:8" s="39" customFormat="1" ht="15" hidden="1">
      <c r="A372" s="35"/>
      <c r="B372" s="36" t="str">
        <f>IFERROR(IF(H371&gt;0,IF($B$9&gt;=1,$B$9-($B$9-B371-1),""),""),"")</f>
        <v/>
      </c>
      <c r="C372" s="28" t="str">
        <f t="shared" si="5"/>
        <v/>
      </c>
      <c r="D372" s="37" t="str">
        <f>IFERROR(IF(B372&lt;=$B$9,IF(H371&lt;$B$10,H371*(1+$B$8),$B$10),""),"")</f>
        <v/>
      </c>
      <c r="E372" s="36"/>
      <c r="F372" s="37" t="str">
        <f>IFERROR(H371*B$8,"")</f>
        <v/>
      </c>
      <c r="G372" s="37" t="str">
        <f>IFERROR(D372-F372+E372,"")</f>
        <v/>
      </c>
      <c r="H372" s="38" t="str">
        <f>IFERROR(+H371-G372,"")</f>
        <v/>
      </c>
    </row>
    <row r="373" spans="1:8" s="39" customFormat="1" ht="15" hidden="1">
      <c r="A373" s="35"/>
      <c r="B373" s="36" t="str">
        <f>IFERROR(IF(H372&gt;0,IF($B$9&gt;=1,$B$9-($B$9-B372-1),""),""),"")</f>
        <v/>
      </c>
      <c r="C373" s="28" t="str">
        <f t="shared" si="5"/>
        <v/>
      </c>
      <c r="D373" s="37" t="str">
        <f>IFERROR(IF(B373&lt;=$B$9,IF(H372&lt;$B$10,H372*(1+$B$8),$B$10),""),"")</f>
        <v/>
      </c>
      <c r="E373" s="36"/>
      <c r="F373" s="37" t="str">
        <f>IFERROR(H372*B$8,"")</f>
        <v/>
      </c>
      <c r="G373" s="37" t="str">
        <f>IFERROR(D373-F373+E373,"")</f>
        <v/>
      </c>
      <c r="H373" s="38" t="str">
        <f>IFERROR(+H372-G373,"")</f>
        <v/>
      </c>
    </row>
    <row r="374" spans="1:8" s="39" customFormat="1" ht="15" hidden="1">
      <c r="A374" s="35"/>
      <c r="B374" s="36" t="str">
        <f>IFERROR(IF(H373&gt;0,IF($B$9&gt;=1,$B$9-($B$9-B373-1),""),""),"")</f>
        <v/>
      </c>
      <c r="C374" s="28" t="str">
        <f t="shared" si="5"/>
        <v/>
      </c>
      <c r="D374" s="37" t="str">
        <f>IFERROR(IF(B374&lt;=$B$9,IF(H373&lt;$B$10,H373*(1+$B$8),$B$10),""),"")</f>
        <v/>
      </c>
      <c r="E374" s="36"/>
      <c r="F374" s="37" t="str">
        <f>IFERROR(H373*B$8,"")</f>
        <v/>
      </c>
      <c r="G374" s="37" t="str">
        <f>IFERROR(D374-F374+E374,"")</f>
        <v/>
      </c>
      <c r="H374" s="38" t="str">
        <f>IFERROR(+H373-G374,"")</f>
        <v/>
      </c>
    </row>
    <row r="375" spans="1:8" s="39" customFormat="1" ht="15" hidden="1">
      <c r="A375" s="35"/>
      <c r="B375" s="36" t="str">
        <f>IFERROR(IF(H374&gt;0,IF($B$9&gt;=1,$B$9-($B$9-B374-1),""),""),"")</f>
        <v/>
      </c>
      <c r="C375" s="28" t="str">
        <f t="shared" si="5"/>
        <v/>
      </c>
      <c r="D375" s="37" t="str">
        <f>IFERROR(IF(B375&lt;=$B$9,IF(H374&lt;$B$10,H374*(1+$B$8),$B$10),""),"")</f>
        <v/>
      </c>
      <c r="E375" s="36"/>
      <c r="F375" s="37" t="str">
        <f>IFERROR(H374*B$8,"")</f>
        <v/>
      </c>
      <c r="G375" s="37" t="str">
        <f>IFERROR(D375-F375+E375,"")</f>
        <v/>
      </c>
      <c r="H375" s="38" t="str">
        <f>IFERROR(+H374-G375,"")</f>
        <v/>
      </c>
    </row>
    <row r="376" spans="1:8" s="39" customFormat="1" ht="15" hidden="1">
      <c r="A376" s="35"/>
      <c r="B376" s="36" t="str">
        <f>IFERROR(IF(H375&gt;0,IF($B$9&gt;=1,$B$9-($B$9-B375-1),""),""),"")</f>
        <v/>
      </c>
      <c r="C376" s="28" t="str">
        <f t="shared" si="5"/>
        <v/>
      </c>
      <c r="D376" s="37" t="str">
        <f>IFERROR(IF(B376&lt;=$B$9,IF(H375&lt;$B$10,H375*(1+$B$8),$B$10),""),"")</f>
        <v/>
      </c>
      <c r="E376" s="36"/>
      <c r="F376" s="37" t="str">
        <f>IFERROR(H375*B$8,"")</f>
        <v/>
      </c>
      <c r="G376" s="37" t="str">
        <f>IFERROR(D376-F376+E376,"")</f>
        <v/>
      </c>
      <c r="H376" s="38" t="str">
        <f>IFERROR(+H375-G376,"")</f>
        <v/>
      </c>
    </row>
    <row r="377" spans="1:8" s="39" customFormat="1" ht="15" hidden="1">
      <c r="A377" s="35"/>
      <c r="B377" s="36" t="str">
        <f>IFERROR(IF(H376&gt;0,IF($B$9&gt;=1,$B$9-($B$9-B376-1),""),""),"")</f>
        <v/>
      </c>
      <c r="C377" s="28" t="str">
        <f t="shared" si="5"/>
        <v/>
      </c>
      <c r="D377" s="37" t="str">
        <f>IFERROR(IF(B377&lt;=$B$9,IF(H376&lt;$B$10,H376*(1+$B$8),$B$10),""),"")</f>
        <v/>
      </c>
      <c r="E377" s="36"/>
      <c r="F377" s="37" t="str">
        <f>IFERROR(H376*B$8,"")</f>
        <v/>
      </c>
      <c r="G377" s="37" t="str">
        <f>IFERROR(D377-F377+E377,"")</f>
        <v/>
      </c>
      <c r="H377" s="38" t="str">
        <f>IFERROR(+H376-G377,"")</f>
        <v/>
      </c>
    </row>
    <row r="378" spans="1:8" s="39" customFormat="1" ht="15" hidden="1">
      <c r="A378" s="35"/>
      <c r="B378" s="36" t="str">
        <f>IFERROR(IF(H377&gt;0,IF($B$9&gt;=1,$B$9-($B$9-B377-1),""),""),"")</f>
        <v/>
      </c>
      <c r="C378" s="28" t="str">
        <f t="shared" si="5"/>
        <v/>
      </c>
      <c r="D378" s="37" t="str">
        <f>IFERROR(IF(B378&lt;=$B$9,IF(H377&lt;$B$10,H377*(1+$B$8),$B$10),""),"")</f>
        <v/>
      </c>
      <c r="E378" s="36"/>
      <c r="F378" s="37" t="str">
        <f>IFERROR(H377*B$8,"")</f>
        <v/>
      </c>
      <c r="G378" s="37" t="str">
        <f>IFERROR(D378-F378+E378,"")</f>
        <v/>
      </c>
      <c r="H378" s="38" t="str">
        <f>IFERROR(+H377-G378,"")</f>
        <v/>
      </c>
    </row>
    <row r="379" spans="1:8" s="39" customFormat="1" ht="15" hidden="1">
      <c r="A379" s="35"/>
      <c r="B379" s="36" t="str">
        <f>IFERROR(IF(H378&gt;0,IF($B$9&gt;=1,$B$9-($B$9-B378-1),""),""),"")</f>
        <v/>
      </c>
      <c r="C379" s="28" t="str">
        <f t="shared" si="5"/>
        <v/>
      </c>
      <c r="D379" s="37" t="str">
        <f>IFERROR(IF(B379&lt;=$B$9,IF(H378&lt;$B$10,H378*(1+$B$8),$B$10),""),"")</f>
        <v/>
      </c>
      <c r="E379" s="36"/>
      <c r="F379" s="37" t="str">
        <f>IFERROR(H378*B$8,"")</f>
        <v/>
      </c>
      <c r="G379" s="37" t="str">
        <f>IFERROR(D379-F379+E379,"")</f>
        <v/>
      </c>
      <c r="H379" s="38" t="str">
        <f>IFERROR(+H378-G379,"")</f>
        <v/>
      </c>
    </row>
    <row r="380" spans="1:8" s="39" customFormat="1" ht="15" hidden="1">
      <c r="A380" s="35"/>
      <c r="B380" s="36" t="str">
        <f>IFERROR(IF(H379&gt;0,IF($B$9&gt;=1,$B$9-($B$9-B379-1),""),""),"")</f>
        <v/>
      </c>
      <c r="C380" s="28" t="str">
        <f t="shared" si="5"/>
        <v/>
      </c>
      <c r="D380" s="37" t="str">
        <f>IFERROR(IF(B380&lt;=$B$9,IF(H379&lt;$B$10,H379*(1+$B$8),$B$10),""),"")</f>
        <v/>
      </c>
      <c r="E380" s="36"/>
      <c r="F380" s="37" t="str">
        <f>IFERROR(H379*B$8,"")</f>
        <v/>
      </c>
      <c r="G380" s="37" t="str">
        <f>IFERROR(D380-F380+E380,"")</f>
        <v/>
      </c>
      <c r="H380" s="38" t="str">
        <f>IFERROR(+H379-G380,"")</f>
        <v/>
      </c>
    </row>
    <row r="381" spans="1:8" s="39" customFormat="1" ht="15" hidden="1">
      <c r="A381" s="35"/>
      <c r="B381" s="36" t="str">
        <f>IFERROR(IF(H380&gt;0,IF($B$9&gt;=1,$B$9-($B$9-B380-1),""),""),"")</f>
        <v/>
      </c>
      <c r="C381" s="28" t="str">
        <f t="shared" si="5"/>
        <v/>
      </c>
      <c r="D381" s="37" t="str">
        <f>IFERROR(IF(B381&lt;=$B$9,IF(H380&lt;$B$10,H380*(1+$B$8),$B$10),""),"")</f>
        <v/>
      </c>
      <c r="E381" s="36"/>
      <c r="F381" s="37" t="str">
        <f>IFERROR(H380*B$8,"")</f>
        <v/>
      </c>
      <c r="G381" s="37" t="str">
        <f>IFERROR(D381-F381+E381,"")</f>
        <v/>
      </c>
      <c r="H381" s="38" t="str">
        <f>IFERROR(+H380-G381,"")</f>
        <v/>
      </c>
    </row>
    <row r="382" spans="1:8" s="39" customFormat="1" ht="15" hidden="1">
      <c r="A382" s="35"/>
      <c r="B382" s="36" t="str">
        <f>IFERROR(IF(H381&gt;0,IF($B$9&gt;=1,$B$9-($B$9-B381-1),""),""),"")</f>
        <v/>
      </c>
      <c r="C382" s="28" t="str">
        <f t="shared" si="5"/>
        <v/>
      </c>
      <c r="D382" s="37" t="str">
        <f>IFERROR(IF(B382&lt;=$B$9,IF(H381&lt;$B$10,H381*(1+$B$8),$B$10),""),"")</f>
        <v/>
      </c>
      <c r="E382" s="36"/>
      <c r="F382" s="37" t="str">
        <f>IFERROR(H381*B$8,"")</f>
        <v/>
      </c>
      <c r="G382" s="37" t="str">
        <f>IFERROR(D382-F382+E382,"")</f>
        <v/>
      </c>
      <c r="H382" s="38" t="str">
        <f>IFERROR(+H381-G382,"")</f>
        <v/>
      </c>
    </row>
    <row r="383" spans="1:8" s="39" customFormat="1" ht="15" hidden="1">
      <c r="A383" s="35"/>
      <c r="B383" s="36" t="str">
        <f>IFERROR(IF(H382&gt;0,IF($B$9&gt;=1,$B$9-($B$9-B382-1),""),""),"")</f>
        <v/>
      </c>
      <c r="C383" s="28" t="str">
        <f t="shared" si="5"/>
        <v/>
      </c>
      <c r="D383" s="37" t="str">
        <f>IFERROR(IF(B383&lt;=$B$9,IF(H382&lt;$B$10,H382*(1+$B$8),$B$10),""),"")</f>
        <v/>
      </c>
      <c r="E383" s="36"/>
      <c r="F383" s="37" t="str">
        <f>IFERROR(H382*B$8,"")</f>
        <v/>
      </c>
      <c r="G383" s="37" t="str">
        <f>IFERROR(D383-F383+E383,"")</f>
        <v/>
      </c>
      <c r="H383" s="38" t="str">
        <f>IFERROR(+H382-G383,"")</f>
        <v/>
      </c>
    </row>
    <row r="384" spans="1:8" s="39" customFormat="1" ht="15" hidden="1">
      <c r="A384" s="35"/>
      <c r="B384" s="36" t="str">
        <f>IFERROR(IF(H383&gt;0,IF($B$9&gt;=1,$B$9-($B$9-B383-1),""),""),"")</f>
        <v/>
      </c>
      <c r="C384" s="28" t="str">
        <f t="shared" si="5"/>
        <v/>
      </c>
      <c r="D384" s="37" t="str">
        <f>IFERROR(IF(B384&lt;=$B$9,IF(H383&lt;$B$10,H383*(1+$B$8),$B$10),""),"")</f>
        <v/>
      </c>
      <c r="E384" s="36"/>
      <c r="F384" s="37" t="str">
        <f>IFERROR(H383*B$8,"")</f>
        <v/>
      </c>
      <c r="G384" s="37" t="str">
        <f>IFERROR(D384-F384+E384,"")</f>
        <v/>
      </c>
      <c r="H384" s="38" t="str">
        <f>IFERROR(+H383-G384,"")</f>
        <v/>
      </c>
    </row>
    <row r="385" spans="1:8" s="39" customFormat="1" ht="15" hidden="1">
      <c r="A385" s="35"/>
      <c r="B385" s="36" t="str">
        <f>IFERROR(IF(H384&gt;0,IF($B$9&gt;=1,$B$9-($B$9-B384-1),""),""),"")</f>
        <v/>
      </c>
      <c r="C385" s="28" t="str">
        <f t="shared" si="5"/>
        <v/>
      </c>
      <c r="D385" s="37" t="str">
        <f>IFERROR(IF(B385&lt;=$B$9,IF(H384&lt;$B$10,H384*(1+$B$8),$B$10),""),"")</f>
        <v/>
      </c>
      <c r="E385" s="36"/>
      <c r="F385" s="37" t="str">
        <f>IFERROR(H384*B$8,"")</f>
        <v/>
      </c>
      <c r="G385" s="37" t="str">
        <f>IFERROR(D385-F385+E385,"")</f>
        <v/>
      </c>
      <c r="H385" s="38" t="str">
        <f>IFERROR(+H384-G385,"")</f>
        <v/>
      </c>
    </row>
    <row r="386" spans="1:8" s="39" customFormat="1" ht="15" hidden="1">
      <c r="A386" s="35"/>
      <c r="B386" s="36" t="str">
        <f>IFERROR(IF(H385&gt;0,IF($B$9&gt;=1,$B$9-($B$9-B385-1),""),""),"")</f>
        <v/>
      </c>
      <c r="C386" s="28" t="str">
        <f t="shared" si="5"/>
        <v/>
      </c>
      <c r="D386" s="37" t="str">
        <f>IFERROR(IF(B386&lt;=$B$9,IF(H385&lt;$B$10,H385*(1+$B$8),$B$10),""),"")</f>
        <v/>
      </c>
      <c r="E386" s="36"/>
      <c r="F386" s="37" t="str">
        <f>IFERROR(H385*B$8,"")</f>
        <v/>
      </c>
      <c r="G386" s="37" t="str">
        <f>IFERROR(D386-F386+E386,"")</f>
        <v/>
      </c>
      <c r="H386" s="38" t="str">
        <f>IFERROR(+H385-G386,"")</f>
        <v/>
      </c>
    </row>
    <row r="387" spans="1:8" s="39" customFormat="1" ht="15" hidden="1">
      <c r="A387" s="35"/>
      <c r="B387" s="36" t="str">
        <f>IFERROR(IF(H386&gt;0,IF($B$9&gt;=1,$B$9-($B$9-B386-1),""),""),"")</f>
        <v/>
      </c>
      <c r="C387" s="28" t="str">
        <f t="shared" si="5"/>
        <v/>
      </c>
      <c r="D387" s="37" t="str">
        <f>IFERROR(IF(B387&lt;=$B$9,IF(H386&lt;$B$10,H386*(1+$B$8),$B$10),""),"")</f>
        <v/>
      </c>
      <c r="E387" s="36"/>
      <c r="F387" s="37" t="str">
        <f>IFERROR(H386*B$8,"")</f>
        <v/>
      </c>
      <c r="G387" s="37" t="str">
        <f>IFERROR(D387-F387+E387,"")</f>
        <v/>
      </c>
      <c r="H387" s="38" t="str">
        <f>IFERROR(+H386-G387,"")</f>
        <v/>
      </c>
    </row>
    <row r="388" spans="1:8" s="39" customFormat="1" ht="15" hidden="1">
      <c r="A388" s="35"/>
      <c r="B388" s="36" t="str">
        <f>IFERROR(IF(H387&gt;0,IF($B$9&gt;=1,$B$9-($B$9-B387-1),""),""),"")</f>
        <v/>
      </c>
      <c r="C388" s="28" t="str">
        <f t="shared" si="5"/>
        <v/>
      </c>
      <c r="D388" s="37" t="str">
        <f>IFERROR(IF(B388&lt;=$B$9,IF(H387&lt;$B$10,H387*(1+$B$8),$B$10),""),"")</f>
        <v/>
      </c>
      <c r="E388" s="36"/>
      <c r="F388" s="37" t="str">
        <f>IFERROR(H387*B$8,"")</f>
        <v/>
      </c>
      <c r="G388" s="37" t="str">
        <f>IFERROR(D388-F388+E388,"")</f>
        <v/>
      </c>
      <c r="H388" s="38" t="str">
        <f>IFERROR(+H387-G388,"")</f>
        <v/>
      </c>
    </row>
    <row r="389" spans="1:8" s="39" customFormat="1" ht="15" hidden="1">
      <c r="A389" s="35"/>
      <c r="B389" s="36" t="str">
        <f>IFERROR(IF(H388&gt;0,IF($B$9&gt;=1,$B$9-($B$9-B388-1),""),""),"")</f>
        <v/>
      </c>
      <c r="C389" s="28" t="str">
        <f t="shared" si="5"/>
        <v/>
      </c>
      <c r="D389" s="37" t="str">
        <f>IFERROR(IF(B389&lt;=$B$9,IF(H388&lt;$B$10,H388*(1+$B$8),$B$10),""),"")</f>
        <v/>
      </c>
      <c r="E389" s="36"/>
      <c r="F389" s="37" t="str">
        <f>IFERROR(H388*B$8,"")</f>
        <v/>
      </c>
      <c r="G389" s="37" t="str">
        <f>IFERROR(D389-F389+E389,"")</f>
        <v/>
      </c>
      <c r="H389" s="38" t="str">
        <f>IFERROR(+H388-G389,"")</f>
        <v/>
      </c>
    </row>
    <row r="390" spans="1:8" s="39" customFormat="1" ht="15" hidden="1">
      <c r="A390" s="35"/>
      <c r="B390" s="36" t="str">
        <f>IFERROR(IF(H389&gt;0,IF($B$9&gt;=1,$B$9-($B$9-B389-1),""),""),"")</f>
        <v/>
      </c>
      <c r="C390" s="28" t="str">
        <f t="shared" si="5"/>
        <v/>
      </c>
      <c r="D390" s="37" t="str">
        <f>IFERROR(IF(B390&lt;=$B$9,IF(H389&lt;$B$10,H389*(1+$B$8),$B$10),""),"")</f>
        <v/>
      </c>
      <c r="E390" s="36"/>
      <c r="F390" s="37" t="str">
        <f>IFERROR(H389*B$8,"")</f>
        <v/>
      </c>
      <c r="G390" s="37" t="str">
        <f>IFERROR(D390-F390+E390,"")</f>
        <v/>
      </c>
      <c r="H390" s="38" t="str">
        <f>IFERROR(+H389-G390,"")</f>
        <v/>
      </c>
    </row>
    <row r="391" spans="1:8" s="39" customFormat="1" ht="15" hidden="1">
      <c r="A391" s="35"/>
      <c r="B391" s="36" t="str">
        <f>IFERROR(IF(H390&gt;0,IF($B$9&gt;=1,$B$9-($B$9-B390-1),""),""),"")</f>
        <v/>
      </c>
      <c r="C391" s="28" t="str">
        <f t="shared" si="5"/>
        <v/>
      </c>
      <c r="D391" s="37" t="str">
        <f>IFERROR(IF(B391&lt;=$B$9,IF(H390&lt;$B$10,H390*(1+$B$8),$B$10),""),"")</f>
        <v/>
      </c>
      <c r="E391" s="36"/>
      <c r="F391" s="37" t="str">
        <f>IFERROR(H390*B$8,"")</f>
        <v/>
      </c>
      <c r="G391" s="37" t="str">
        <f>IFERROR(D391-F391+E391,"")</f>
        <v/>
      </c>
      <c r="H391" s="38" t="str">
        <f>IFERROR(+H390-G391,"")</f>
        <v/>
      </c>
    </row>
    <row r="392" spans="1:8" s="39" customFormat="1" ht="15" hidden="1">
      <c r="A392" s="35"/>
      <c r="B392" s="36" t="str">
        <f>IFERROR(IF(H391&gt;0,IF($B$9&gt;=1,$B$9-($B$9-B391-1),""),""),"")</f>
        <v/>
      </c>
      <c r="C392" s="28" t="str">
        <f t="shared" si="5"/>
        <v/>
      </c>
      <c r="D392" s="37" t="str">
        <f>IFERROR(IF(B392&lt;=$B$9,IF(H391&lt;$B$10,H391*(1+$B$8),$B$10),""),"")</f>
        <v/>
      </c>
      <c r="E392" s="36"/>
      <c r="F392" s="37" t="str">
        <f>IFERROR(H391*B$8,"")</f>
        <v/>
      </c>
      <c r="G392" s="37" t="str">
        <f>IFERROR(D392-F392+E392,"")</f>
        <v/>
      </c>
      <c r="H392" s="38" t="str">
        <f>IFERROR(+H391-G392,"")</f>
        <v/>
      </c>
    </row>
    <row r="393" spans="1:8" s="39" customFormat="1" ht="15" hidden="1">
      <c r="A393" s="35"/>
      <c r="B393" s="36" t="str">
        <f>IFERROR(IF(H392&gt;0,IF($B$9&gt;=1,$B$9-($B$9-B392-1),""),""),"")</f>
        <v/>
      </c>
      <c r="C393" s="28" t="str">
        <f t="shared" si="5"/>
        <v/>
      </c>
      <c r="D393" s="37" t="str">
        <f>IFERROR(IF(B393&lt;=$B$9,IF(H392&lt;$B$10,H392*(1+$B$8),$B$10),""),"")</f>
        <v/>
      </c>
      <c r="E393" s="36"/>
      <c r="F393" s="37" t="str">
        <f>IFERROR(H392*B$8,"")</f>
        <v/>
      </c>
      <c r="G393" s="37" t="str">
        <f>IFERROR(D393-F393+E393,"")</f>
        <v/>
      </c>
      <c r="H393" s="38" t="str">
        <f>IFERROR(+H392-G393,"")</f>
        <v/>
      </c>
    </row>
    <row r="394" spans="1:8" s="39" customFormat="1" ht="15" hidden="1">
      <c r="A394" s="35"/>
      <c r="B394" s="36" t="str">
        <f>IFERROR(IF(H393&gt;0,IF($B$9&gt;=1,$B$9-($B$9-B393-1),""),""),"")</f>
        <v/>
      </c>
      <c r="C394" s="28" t="str">
        <f t="shared" si="5"/>
        <v/>
      </c>
      <c r="D394" s="37" t="str">
        <f>IFERROR(IF(B394&lt;=$B$9,IF(H393&lt;$B$10,H393*(1+$B$8),$B$10),""),"")</f>
        <v/>
      </c>
      <c r="E394" s="36"/>
      <c r="F394" s="37" t="str">
        <f>IFERROR(H393*B$8,"")</f>
        <v/>
      </c>
      <c r="G394" s="37" t="str">
        <f>IFERROR(D394-F394+E394,"")</f>
        <v/>
      </c>
      <c r="H394" s="38" t="str">
        <f>IFERROR(+H393-G394,"")</f>
        <v/>
      </c>
    </row>
    <row r="395" spans="1:8" s="39" customFormat="1" ht="15" hidden="1">
      <c r="A395" s="35"/>
      <c r="B395" s="36" t="str">
        <f>IFERROR(IF(H394&gt;0,IF($B$9&gt;=1,$B$9-($B$9-B394-1),""),""),"")</f>
        <v/>
      </c>
      <c r="C395" s="28" t="str">
        <f t="shared" si="5"/>
        <v/>
      </c>
      <c r="D395" s="37" t="str">
        <f>IFERROR(IF(B395&lt;=$B$9,IF(H394&lt;$B$10,H394*(1+$B$8),$B$10),""),"")</f>
        <v/>
      </c>
      <c r="E395" s="36"/>
      <c r="F395" s="37" t="str">
        <f>IFERROR(H394*B$8,"")</f>
        <v/>
      </c>
      <c r="G395" s="37" t="str">
        <f>IFERROR(D395-F395+E395,"")</f>
        <v/>
      </c>
      <c r="H395" s="38" t="str">
        <f>IFERROR(+H394-G395,"")</f>
        <v/>
      </c>
    </row>
    <row r="396" spans="1:8" s="39" customFormat="1" ht="15" hidden="1">
      <c r="A396" s="35"/>
      <c r="B396" s="36" t="str">
        <f>IFERROR(IF(H395&gt;0,IF($B$9&gt;=1,$B$9-($B$9-B395-1),""),""),"")</f>
        <v/>
      </c>
      <c r="C396" s="28" t="str">
        <f t="shared" si="5"/>
        <v/>
      </c>
      <c r="D396" s="37" t="str">
        <f>IFERROR(IF(B396&lt;=$B$9,IF(H395&lt;$B$10,H395*(1+$B$8),$B$10),""),"")</f>
        <v/>
      </c>
      <c r="E396" s="36"/>
      <c r="F396" s="37" t="str">
        <f>IFERROR(H395*B$8,"")</f>
        <v/>
      </c>
      <c r="G396" s="37" t="str">
        <f>IFERROR(D396-F396+E396,"")</f>
        <v/>
      </c>
      <c r="H396" s="38" t="str">
        <f>IFERROR(+H395-G396,"")</f>
        <v/>
      </c>
    </row>
    <row r="397" spans="1:8" s="39" customFormat="1" ht="15" hidden="1">
      <c r="A397" s="35"/>
      <c r="B397" s="36" t="str">
        <f>IFERROR(IF(H396&gt;0,IF($B$9&gt;=1,$B$9-($B$9-B396-1),""),""),"")</f>
        <v/>
      </c>
      <c r="C397" s="28" t="str">
        <f t="shared" si="5"/>
        <v/>
      </c>
      <c r="D397" s="37" t="str">
        <f>IFERROR(IF(B397&lt;=$B$9,IF(H396&lt;$B$10,H396*(1+$B$8),$B$10),""),"")</f>
        <v/>
      </c>
      <c r="E397" s="36"/>
      <c r="F397" s="37" t="str">
        <f>IFERROR(H396*B$8,"")</f>
        <v/>
      </c>
      <c r="G397" s="37" t="str">
        <f>IFERROR(D397-F397+E397,"")</f>
        <v/>
      </c>
      <c r="H397" s="38" t="str">
        <f>IFERROR(+H396-G397,"")</f>
        <v/>
      </c>
    </row>
    <row r="398" spans="1:8" s="39" customFormat="1" ht="15" hidden="1">
      <c r="A398" s="35"/>
      <c r="B398" s="36" t="str">
        <f>IFERROR(IF(H397&gt;0,IF($B$9&gt;=1,$B$9-($B$9-B397-1),""),""),"")</f>
        <v/>
      </c>
      <c r="C398" s="28" t="str">
        <f t="shared" si="5"/>
        <v/>
      </c>
      <c r="D398" s="37" t="str">
        <f>IFERROR(IF(B398&lt;=$B$9,IF(H397&lt;$B$10,H397*(1+$B$8),$B$10),""),"")</f>
        <v/>
      </c>
      <c r="E398" s="36"/>
      <c r="F398" s="37" t="str">
        <f>IFERROR(H397*B$8,"")</f>
        <v/>
      </c>
      <c r="G398" s="37" t="str">
        <f>IFERROR(D398-F398+E398,"")</f>
        <v/>
      </c>
      <c r="H398" s="38" t="str">
        <f>IFERROR(+H397-G398,"")</f>
        <v/>
      </c>
    </row>
    <row r="399" spans="1:8" s="39" customFormat="1" ht="15" hidden="1">
      <c r="A399" s="35"/>
      <c r="B399" s="36" t="str">
        <f>IFERROR(IF(H398&gt;0,IF($B$9&gt;=1,$B$9-($B$9-B398-1),""),""),"")</f>
        <v/>
      </c>
      <c r="C399" s="28" t="str">
        <f t="shared" si="5"/>
        <v/>
      </c>
      <c r="D399" s="37" t="str">
        <f>IFERROR(IF(B399&lt;=$B$9,IF(H398&lt;$B$10,H398*(1+$B$8),$B$10),""),"")</f>
        <v/>
      </c>
      <c r="E399" s="36"/>
      <c r="F399" s="37" t="str">
        <f>IFERROR(H398*B$8,"")</f>
        <v/>
      </c>
      <c r="G399" s="37" t="str">
        <f>IFERROR(D399-F399+E399,"")</f>
        <v/>
      </c>
      <c r="H399" s="38" t="str">
        <f>IFERROR(+H398-G399,"")</f>
        <v/>
      </c>
    </row>
    <row r="400" spans="1:8" s="39" customFormat="1" ht="15" hidden="1">
      <c r="A400" s="35"/>
      <c r="B400" s="36" t="str">
        <f>IFERROR(IF(H399&gt;0,IF($B$9&gt;=1,$B$9-($B$9-B399-1),""),""),"")</f>
        <v/>
      </c>
      <c r="C400" s="28" t="str">
        <f t="shared" si="5"/>
        <v/>
      </c>
      <c r="D400" s="37" t="str">
        <f>IFERROR(IF(B400&lt;=$B$9,IF(H399&lt;$B$10,H399*(1+$B$8),$B$10),""),"")</f>
        <v/>
      </c>
      <c r="E400" s="36"/>
      <c r="F400" s="37" t="str">
        <f>IFERROR(H399*B$8,"")</f>
        <v/>
      </c>
      <c r="G400" s="37" t="str">
        <f>IFERROR(D400-F400+E400,"")</f>
        <v/>
      </c>
      <c r="H400" s="38" t="str">
        <f>IFERROR(+H399-G400,"")</f>
        <v/>
      </c>
    </row>
    <row r="401" spans="1:8" s="39" customFormat="1" ht="15" hidden="1">
      <c r="A401" s="35"/>
      <c r="B401" s="36" t="str">
        <f>IFERROR(IF(H400&gt;0,IF($B$9&gt;=1,$B$9-($B$9-B400-1),""),""),"")</f>
        <v/>
      </c>
      <c r="C401" s="28" t="str">
        <f t="shared" ref="C401:C464" si="6">IFERROR(IF(B401&gt;0, EDATE($B$6,B401),""),"")</f>
        <v/>
      </c>
      <c r="D401" s="37" t="str">
        <f>IFERROR(IF(B401&lt;=$B$9,IF(H400&lt;$B$10,H400*(1+$B$8),$B$10),""),"")</f>
        <v/>
      </c>
      <c r="E401" s="36"/>
      <c r="F401" s="37" t="str">
        <f>IFERROR(H400*B$8,"")</f>
        <v/>
      </c>
      <c r="G401" s="37" t="str">
        <f>IFERROR(D401-F401+E401,"")</f>
        <v/>
      </c>
      <c r="H401" s="38" t="str">
        <f>IFERROR(+H400-G401,"")</f>
        <v/>
      </c>
    </row>
    <row r="402" spans="1:8" s="39" customFormat="1" ht="15" hidden="1">
      <c r="A402" s="35"/>
      <c r="B402" s="36" t="str">
        <f>IFERROR(IF(H401&gt;0,IF($B$9&gt;=1,$B$9-($B$9-B401-1),""),""),"")</f>
        <v/>
      </c>
      <c r="C402" s="28" t="str">
        <f t="shared" si="6"/>
        <v/>
      </c>
      <c r="D402" s="37" t="str">
        <f>IFERROR(IF(B402&lt;=$B$9,IF(H401&lt;$B$10,H401*(1+$B$8),$B$10),""),"")</f>
        <v/>
      </c>
      <c r="E402" s="36"/>
      <c r="F402" s="37" t="str">
        <f>IFERROR(H401*B$8,"")</f>
        <v/>
      </c>
      <c r="G402" s="37" t="str">
        <f>IFERROR(D402-F402+E402,"")</f>
        <v/>
      </c>
      <c r="H402" s="38" t="str">
        <f>IFERROR(+H401-G402,"")</f>
        <v/>
      </c>
    </row>
    <row r="403" spans="1:8" s="39" customFormat="1" ht="15" hidden="1">
      <c r="A403" s="35"/>
      <c r="B403" s="36" t="str">
        <f>IFERROR(IF(H402&gt;0,IF($B$9&gt;=1,$B$9-($B$9-B402-1),""),""),"")</f>
        <v/>
      </c>
      <c r="C403" s="28" t="str">
        <f t="shared" si="6"/>
        <v/>
      </c>
      <c r="D403" s="37" t="str">
        <f>IFERROR(IF(B403&lt;=$B$9,IF(H402&lt;$B$10,H402*(1+$B$8),$B$10),""),"")</f>
        <v/>
      </c>
      <c r="E403" s="36"/>
      <c r="F403" s="37" t="str">
        <f>IFERROR(H402*B$8,"")</f>
        <v/>
      </c>
      <c r="G403" s="37" t="str">
        <f>IFERROR(D403-F403+E403,"")</f>
        <v/>
      </c>
      <c r="H403" s="38" t="str">
        <f>IFERROR(+H402-G403,"")</f>
        <v/>
      </c>
    </row>
    <row r="404" spans="1:8" s="39" customFormat="1" ht="15" hidden="1">
      <c r="A404" s="35"/>
      <c r="B404" s="36" t="str">
        <f>IFERROR(IF(H403&gt;0,IF($B$9&gt;=1,$B$9-($B$9-B403-1),""),""),"")</f>
        <v/>
      </c>
      <c r="C404" s="28" t="str">
        <f t="shared" si="6"/>
        <v/>
      </c>
      <c r="D404" s="37" t="str">
        <f>IFERROR(IF(B404&lt;=$B$9,IF(H403&lt;$B$10,H403*(1+$B$8),$B$10),""),"")</f>
        <v/>
      </c>
      <c r="E404" s="36"/>
      <c r="F404" s="37" t="str">
        <f>IFERROR(H403*B$8,"")</f>
        <v/>
      </c>
      <c r="G404" s="37" t="str">
        <f>IFERROR(D404-F404+E404,"")</f>
        <v/>
      </c>
      <c r="H404" s="38" t="str">
        <f>IFERROR(+H403-G404,"")</f>
        <v/>
      </c>
    </row>
    <row r="405" spans="1:8" s="39" customFormat="1" ht="15" hidden="1">
      <c r="A405" s="35"/>
      <c r="B405" s="36" t="str">
        <f>IFERROR(IF(H404&gt;0,IF($B$9&gt;=1,$B$9-($B$9-B404-1),""),""),"")</f>
        <v/>
      </c>
      <c r="C405" s="28" t="str">
        <f t="shared" si="6"/>
        <v/>
      </c>
      <c r="D405" s="37" t="str">
        <f>IFERROR(IF(B405&lt;=$B$9,IF(H404&lt;$B$10,H404*(1+$B$8),$B$10),""),"")</f>
        <v/>
      </c>
      <c r="E405" s="36"/>
      <c r="F405" s="37" t="str">
        <f>IFERROR(H404*B$8,"")</f>
        <v/>
      </c>
      <c r="G405" s="37" t="str">
        <f>IFERROR(D405-F405+E405,"")</f>
        <v/>
      </c>
      <c r="H405" s="38" t="str">
        <f>IFERROR(+H404-G405,"")</f>
        <v/>
      </c>
    </row>
    <row r="406" spans="1:8" s="39" customFormat="1" ht="15" hidden="1">
      <c r="A406" s="35"/>
      <c r="B406" s="36" t="str">
        <f>IFERROR(IF(H405&gt;0,IF($B$9&gt;=1,$B$9-($B$9-B405-1),""),""),"")</f>
        <v/>
      </c>
      <c r="C406" s="28" t="str">
        <f t="shared" si="6"/>
        <v/>
      </c>
      <c r="D406" s="37" t="str">
        <f>IFERROR(IF(B406&lt;=$B$9,IF(H405&lt;$B$10,H405*(1+$B$8),$B$10),""),"")</f>
        <v/>
      </c>
      <c r="E406" s="36"/>
      <c r="F406" s="37" t="str">
        <f>IFERROR(H405*B$8,"")</f>
        <v/>
      </c>
      <c r="G406" s="37" t="str">
        <f>IFERROR(D406-F406+E406,"")</f>
        <v/>
      </c>
      <c r="H406" s="38" t="str">
        <f>IFERROR(+H405-G406,"")</f>
        <v/>
      </c>
    </row>
    <row r="407" spans="1:8" s="39" customFormat="1" ht="15" hidden="1">
      <c r="A407" s="35"/>
      <c r="B407" s="36" t="str">
        <f>IFERROR(IF(H406&gt;0,IF($B$9&gt;=1,$B$9-($B$9-B406-1),""),""),"")</f>
        <v/>
      </c>
      <c r="C407" s="28" t="str">
        <f t="shared" si="6"/>
        <v/>
      </c>
      <c r="D407" s="37" t="str">
        <f>IFERROR(IF(B407&lt;=$B$9,IF(H406&lt;$B$10,H406*(1+$B$8),$B$10),""),"")</f>
        <v/>
      </c>
      <c r="E407" s="36"/>
      <c r="F407" s="37" t="str">
        <f>IFERROR(H406*B$8,"")</f>
        <v/>
      </c>
      <c r="G407" s="37" t="str">
        <f>IFERROR(D407-F407+E407,"")</f>
        <v/>
      </c>
      <c r="H407" s="38" t="str">
        <f>IFERROR(+H406-G407,"")</f>
        <v/>
      </c>
    </row>
    <row r="408" spans="1:8" s="39" customFormat="1" ht="15" hidden="1">
      <c r="A408" s="35"/>
      <c r="B408" s="36" t="str">
        <f>IFERROR(IF(H407&gt;0,IF($B$9&gt;=1,$B$9-($B$9-B407-1),""),""),"")</f>
        <v/>
      </c>
      <c r="C408" s="28" t="str">
        <f t="shared" si="6"/>
        <v/>
      </c>
      <c r="D408" s="37" t="str">
        <f>IFERROR(IF(B408&lt;=$B$9,IF(H407&lt;$B$10,H407*(1+$B$8),$B$10),""),"")</f>
        <v/>
      </c>
      <c r="E408" s="36"/>
      <c r="F408" s="37" t="str">
        <f>IFERROR(H407*B$8,"")</f>
        <v/>
      </c>
      <c r="G408" s="37" t="str">
        <f>IFERROR(D408-F408+E408,"")</f>
        <v/>
      </c>
      <c r="H408" s="38" t="str">
        <f>IFERROR(+H407-G408,"")</f>
        <v/>
      </c>
    </row>
    <row r="409" spans="1:8" s="39" customFormat="1" ht="15" hidden="1">
      <c r="A409" s="35"/>
      <c r="B409" s="36" t="str">
        <f>IFERROR(IF(H408&gt;0,IF($B$9&gt;=1,$B$9-($B$9-B408-1),""),""),"")</f>
        <v/>
      </c>
      <c r="C409" s="28" t="str">
        <f t="shared" si="6"/>
        <v/>
      </c>
      <c r="D409" s="37" t="str">
        <f>IFERROR(IF(B409&lt;=$B$9,IF(H408&lt;$B$10,H408*(1+$B$8),$B$10),""),"")</f>
        <v/>
      </c>
      <c r="E409" s="36"/>
      <c r="F409" s="37" t="str">
        <f>IFERROR(H408*B$8,"")</f>
        <v/>
      </c>
      <c r="G409" s="37" t="str">
        <f>IFERROR(D409-F409+E409,"")</f>
        <v/>
      </c>
      <c r="H409" s="38" t="str">
        <f>IFERROR(+H408-G409,"")</f>
        <v/>
      </c>
    </row>
    <row r="410" spans="1:8" s="39" customFormat="1" ht="15" hidden="1">
      <c r="A410" s="35"/>
      <c r="B410" s="36" t="str">
        <f>IFERROR(IF(H409&gt;0,IF($B$9&gt;=1,$B$9-($B$9-B409-1),""),""),"")</f>
        <v/>
      </c>
      <c r="C410" s="28" t="str">
        <f t="shared" si="6"/>
        <v/>
      </c>
      <c r="D410" s="37" t="str">
        <f>IFERROR(IF(B410&lt;=$B$9,IF(H409&lt;$B$10,H409*(1+$B$8),$B$10),""),"")</f>
        <v/>
      </c>
      <c r="E410" s="36"/>
      <c r="F410" s="37" t="str">
        <f>IFERROR(H409*B$8,"")</f>
        <v/>
      </c>
      <c r="G410" s="37" t="str">
        <f>IFERROR(D410-F410+E410,"")</f>
        <v/>
      </c>
      <c r="H410" s="38" t="str">
        <f>IFERROR(+H409-G410,"")</f>
        <v/>
      </c>
    </row>
    <row r="411" spans="1:8" s="39" customFormat="1" ht="15" hidden="1">
      <c r="A411" s="35"/>
      <c r="B411" s="36" t="str">
        <f>IFERROR(IF(H410&gt;0,IF($B$9&gt;=1,$B$9-($B$9-B410-1),""),""),"")</f>
        <v/>
      </c>
      <c r="C411" s="28" t="str">
        <f t="shared" si="6"/>
        <v/>
      </c>
      <c r="D411" s="37" t="str">
        <f>IFERROR(IF(B411&lt;=$B$9,IF(H410&lt;$B$10,H410*(1+$B$8),$B$10),""),"")</f>
        <v/>
      </c>
      <c r="E411" s="36"/>
      <c r="F411" s="37" t="str">
        <f>IFERROR(H410*B$8,"")</f>
        <v/>
      </c>
      <c r="G411" s="37" t="str">
        <f>IFERROR(D411-F411+E411,"")</f>
        <v/>
      </c>
      <c r="H411" s="38" t="str">
        <f>IFERROR(+H410-G411,"")</f>
        <v/>
      </c>
    </row>
    <row r="412" spans="1:8" s="39" customFormat="1" ht="15" hidden="1">
      <c r="A412" s="35"/>
      <c r="B412" s="36" t="str">
        <f>IFERROR(IF(H411&gt;0,IF($B$9&gt;=1,$B$9-($B$9-B411-1),""),""),"")</f>
        <v/>
      </c>
      <c r="C412" s="28" t="str">
        <f t="shared" si="6"/>
        <v/>
      </c>
      <c r="D412" s="37" t="str">
        <f>IFERROR(IF(B412&lt;=$B$9,IF(H411&lt;$B$10,H411*(1+$B$8),$B$10),""),"")</f>
        <v/>
      </c>
      <c r="E412" s="36"/>
      <c r="F412" s="37" t="str">
        <f>IFERROR(H411*B$8,"")</f>
        <v/>
      </c>
      <c r="G412" s="37" t="str">
        <f>IFERROR(D412-F412+E412,"")</f>
        <v/>
      </c>
      <c r="H412" s="38" t="str">
        <f>IFERROR(+H411-G412,"")</f>
        <v/>
      </c>
    </row>
    <row r="413" spans="1:8" s="39" customFormat="1" ht="15" hidden="1">
      <c r="A413" s="35"/>
      <c r="B413" s="36" t="str">
        <f>IFERROR(IF(H412&gt;0,IF($B$9&gt;=1,$B$9-($B$9-B412-1),""),""),"")</f>
        <v/>
      </c>
      <c r="C413" s="28" t="str">
        <f t="shared" si="6"/>
        <v/>
      </c>
      <c r="D413" s="37" t="str">
        <f>IFERROR(IF(B413&lt;=$B$9,IF(H412&lt;$B$10,H412*(1+$B$8),$B$10),""),"")</f>
        <v/>
      </c>
      <c r="E413" s="36"/>
      <c r="F413" s="37" t="str">
        <f>IFERROR(H412*B$8,"")</f>
        <v/>
      </c>
      <c r="G413" s="37" t="str">
        <f>IFERROR(D413-F413+E413,"")</f>
        <v/>
      </c>
      <c r="H413" s="38" t="str">
        <f>IFERROR(+H412-G413,"")</f>
        <v/>
      </c>
    </row>
    <row r="414" spans="1:8" s="39" customFormat="1" ht="15" hidden="1">
      <c r="A414" s="35"/>
      <c r="B414" s="36" t="str">
        <f>IFERROR(IF(H413&gt;0,IF($B$9&gt;=1,$B$9-($B$9-B413-1),""),""),"")</f>
        <v/>
      </c>
      <c r="C414" s="28" t="str">
        <f t="shared" si="6"/>
        <v/>
      </c>
      <c r="D414" s="37" t="str">
        <f>IFERROR(IF(B414&lt;=$B$9,IF(H413&lt;$B$10,H413*(1+$B$8),$B$10),""),"")</f>
        <v/>
      </c>
      <c r="E414" s="36"/>
      <c r="F414" s="37" t="str">
        <f>IFERROR(H413*B$8,"")</f>
        <v/>
      </c>
      <c r="G414" s="37" t="str">
        <f>IFERROR(D414-F414+E414,"")</f>
        <v/>
      </c>
      <c r="H414" s="38" t="str">
        <f>IFERROR(+H413-G414,"")</f>
        <v/>
      </c>
    </row>
    <row r="415" spans="1:8" s="39" customFormat="1" ht="15" hidden="1">
      <c r="A415" s="35"/>
      <c r="B415" s="36" t="str">
        <f>IFERROR(IF(H414&gt;0,IF($B$9&gt;=1,$B$9-($B$9-B414-1),""),""),"")</f>
        <v/>
      </c>
      <c r="C415" s="28" t="str">
        <f t="shared" si="6"/>
        <v/>
      </c>
      <c r="D415" s="37" t="str">
        <f>IFERROR(IF(B415&lt;=$B$9,IF(H414&lt;$B$10,H414*(1+$B$8),$B$10),""),"")</f>
        <v/>
      </c>
      <c r="E415" s="36"/>
      <c r="F415" s="37" t="str">
        <f>IFERROR(H414*B$8,"")</f>
        <v/>
      </c>
      <c r="G415" s="37" t="str">
        <f>IFERROR(D415-F415+E415,"")</f>
        <v/>
      </c>
      <c r="H415" s="38" t="str">
        <f>IFERROR(+H414-G415,"")</f>
        <v/>
      </c>
    </row>
    <row r="416" spans="1:8" s="39" customFormat="1" ht="15" hidden="1">
      <c r="A416" s="35"/>
      <c r="B416" s="36" t="str">
        <f>IFERROR(IF(H415&gt;0,IF($B$9&gt;=1,$B$9-($B$9-B415-1),""),""),"")</f>
        <v/>
      </c>
      <c r="C416" s="28" t="str">
        <f t="shared" si="6"/>
        <v/>
      </c>
      <c r="D416" s="37" t="str">
        <f>IFERROR(IF(B416&lt;=$B$9,IF(H415&lt;$B$10,H415*(1+$B$8),$B$10),""),"")</f>
        <v/>
      </c>
      <c r="E416" s="36"/>
      <c r="F416" s="37" t="str">
        <f>IFERROR(H415*B$8,"")</f>
        <v/>
      </c>
      <c r="G416" s="37" t="str">
        <f>IFERROR(D416-F416+E416,"")</f>
        <v/>
      </c>
      <c r="H416" s="38" t="str">
        <f>IFERROR(+H415-G416,"")</f>
        <v/>
      </c>
    </row>
    <row r="417" spans="1:8" s="39" customFormat="1" ht="15" hidden="1">
      <c r="A417" s="35"/>
      <c r="B417" s="36" t="str">
        <f>IFERROR(IF(H416&gt;0,IF($B$9&gt;=1,$B$9-($B$9-B416-1),""),""),"")</f>
        <v/>
      </c>
      <c r="C417" s="28" t="str">
        <f t="shared" si="6"/>
        <v/>
      </c>
      <c r="D417" s="37" t="str">
        <f>IFERROR(IF(B417&lt;=$B$9,IF(H416&lt;$B$10,H416*(1+$B$8),$B$10),""),"")</f>
        <v/>
      </c>
      <c r="E417" s="36"/>
      <c r="F417" s="37" t="str">
        <f>IFERROR(H416*B$8,"")</f>
        <v/>
      </c>
      <c r="G417" s="37" t="str">
        <f>IFERROR(D417-F417+E417,"")</f>
        <v/>
      </c>
      <c r="H417" s="38" t="str">
        <f>IFERROR(+H416-G417,"")</f>
        <v/>
      </c>
    </row>
    <row r="418" spans="1:8" s="39" customFormat="1" ht="15" hidden="1">
      <c r="A418" s="35"/>
      <c r="B418" s="36" t="str">
        <f>IFERROR(IF(H417&gt;0,IF($B$9&gt;=1,$B$9-($B$9-B417-1),""),""),"")</f>
        <v/>
      </c>
      <c r="C418" s="28" t="str">
        <f t="shared" si="6"/>
        <v/>
      </c>
      <c r="D418" s="37" t="str">
        <f>IFERROR(IF(B418&lt;=$B$9,IF(H417&lt;$B$10,H417*(1+$B$8),$B$10),""),"")</f>
        <v/>
      </c>
      <c r="E418" s="36"/>
      <c r="F418" s="37" t="str">
        <f>IFERROR(H417*B$8,"")</f>
        <v/>
      </c>
      <c r="G418" s="37" t="str">
        <f>IFERROR(D418-F418+E418,"")</f>
        <v/>
      </c>
      <c r="H418" s="38" t="str">
        <f>IFERROR(+H417-G418,"")</f>
        <v/>
      </c>
    </row>
    <row r="419" spans="1:8" s="39" customFormat="1" ht="15" hidden="1">
      <c r="A419" s="35"/>
      <c r="B419" s="36" t="str">
        <f>IFERROR(IF(H418&gt;0,IF($B$9&gt;=1,$B$9-($B$9-B418-1),""),""),"")</f>
        <v/>
      </c>
      <c r="C419" s="28" t="str">
        <f t="shared" si="6"/>
        <v/>
      </c>
      <c r="D419" s="37" t="str">
        <f>IFERROR(IF(B419&lt;=$B$9,IF(H418&lt;$B$10,H418*(1+$B$8),$B$10),""),"")</f>
        <v/>
      </c>
      <c r="E419" s="36"/>
      <c r="F419" s="37" t="str">
        <f>IFERROR(H418*B$8,"")</f>
        <v/>
      </c>
      <c r="G419" s="37" t="str">
        <f>IFERROR(D419-F419+E419,"")</f>
        <v/>
      </c>
      <c r="H419" s="38" t="str">
        <f>IFERROR(+H418-G419,"")</f>
        <v/>
      </c>
    </row>
    <row r="420" spans="1:8" s="39" customFormat="1" ht="15" hidden="1">
      <c r="A420" s="35"/>
      <c r="B420" s="36" t="str">
        <f>IFERROR(IF(H419&gt;0,IF($B$9&gt;=1,$B$9-($B$9-B419-1),""),""),"")</f>
        <v/>
      </c>
      <c r="C420" s="28" t="str">
        <f t="shared" si="6"/>
        <v/>
      </c>
      <c r="D420" s="37" t="str">
        <f>IFERROR(IF(B420&lt;=$B$9,IF(H419&lt;$B$10,H419*(1+$B$8),$B$10),""),"")</f>
        <v/>
      </c>
      <c r="E420" s="36"/>
      <c r="F420" s="37" t="str">
        <f>IFERROR(H419*B$8,"")</f>
        <v/>
      </c>
      <c r="G420" s="37" t="str">
        <f>IFERROR(D420-F420+E420,"")</f>
        <v/>
      </c>
      <c r="H420" s="38" t="str">
        <f>IFERROR(+H419-G420,"")</f>
        <v/>
      </c>
    </row>
    <row r="421" spans="1:8" s="39" customFormat="1" ht="15" hidden="1">
      <c r="A421" s="35"/>
      <c r="B421" s="36" t="str">
        <f>IFERROR(IF(H420&gt;0,IF($B$9&gt;=1,$B$9-($B$9-B420-1),""),""),"")</f>
        <v/>
      </c>
      <c r="C421" s="28" t="str">
        <f t="shared" si="6"/>
        <v/>
      </c>
      <c r="D421" s="37" t="str">
        <f>IFERROR(IF(B421&lt;=$B$9,IF(H420&lt;$B$10,H420*(1+$B$8),$B$10),""),"")</f>
        <v/>
      </c>
      <c r="E421" s="36"/>
      <c r="F421" s="37" t="str">
        <f>IFERROR(H420*B$8,"")</f>
        <v/>
      </c>
      <c r="G421" s="37" t="str">
        <f>IFERROR(D421-F421+E421,"")</f>
        <v/>
      </c>
      <c r="H421" s="38" t="str">
        <f>IFERROR(+H420-G421,"")</f>
        <v/>
      </c>
    </row>
    <row r="422" spans="1:8" s="39" customFormat="1" ht="15" hidden="1">
      <c r="A422" s="35"/>
      <c r="B422" s="36" t="str">
        <f>IFERROR(IF(H421&gt;0,IF($B$9&gt;=1,$B$9-($B$9-B421-1),""),""),"")</f>
        <v/>
      </c>
      <c r="C422" s="28" t="str">
        <f t="shared" si="6"/>
        <v/>
      </c>
      <c r="D422" s="37" t="str">
        <f>IFERROR(IF(B422&lt;=$B$9,IF(H421&lt;$B$10,H421*(1+$B$8),$B$10),""),"")</f>
        <v/>
      </c>
      <c r="E422" s="36"/>
      <c r="F422" s="37" t="str">
        <f>IFERROR(H421*B$8,"")</f>
        <v/>
      </c>
      <c r="G422" s="37" t="str">
        <f>IFERROR(D422-F422+E422,"")</f>
        <v/>
      </c>
      <c r="H422" s="38" t="str">
        <f>IFERROR(+H421-G422,"")</f>
        <v/>
      </c>
    </row>
    <row r="423" spans="1:8" s="39" customFormat="1" ht="15" hidden="1">
      <c r="A423" s="35"/>
      <c r="B423" s="36" t="str">
        <f>IFERROR(IF(H422&gt;0,IF($B$9&gt;=1,$B$9-($B$9-B422-1),""),""),"")</f>
        <v/>
      </c>
      <c r="C423" s="28" t="str">
        <f t="shared" si="6"/>
        <v/>
      </c>
      <c r="D423" s="37" t="str">
        <f>IFERROR(IF(B423&lt;=$B$9,IF(H422&lt;$B$10,H422*(1+$B$8),$B$10),""),"")</f>
        <v/>
      </c>
      <c r="E423" s="36"/>
      <c r="F423" s="37" t="str">
        <f>IFERROR(H422*B$8,"")</f>
        <v/>
      </c>
      <c r="G423" s="37" t="str">
        <f>IFERROR(D423-F423+E423,"")</f>
        <v/>
      </c>
      <c r="H423" s="38" t="str">
        <f>IFERROR(+H422-G423,"")</f>
        <v/>
      </c>
    </row>
    <row r="424" spans="1:8" s="39" customFormat="1" ht="15" hidden="1">
      <c r="A424" s="35"/>
      <c r="B424" s="36" t="str">
        <f>IFERROR(IF(H423&gt;0,IF($B$9&gt;=1,$B$9-($B$9-B423-1),""),""),"")</f>
        <v/>
      </c>
      <c r="C424" s="28" t="str">
        <f t="shared" si="6"/>
        <v/>
      </c>
      <c r="D424" s="37" t="str">
        <f>IFERROR(IF(B424&lt;=$B$9,IF(H423&lt;$B$10,H423*(1+$B$8),$B$10),""),"")</f>
        <v/>
      </c>
      <c r="E424" s="36"/>
      <c r="F424" s="37" t="str">
        <f>IFERROR(H423*B$8,"")</f>
        <v/>
      </c>
      <c r="G424" s="37" t="str">
        <f>IFERROR(D424-F424+E424,"")</f>
        <v/>
      </c>
      <c r="H424" s="38" t="str">
        <f>IFERROR(+H423-G424,"")</f>
        <v/>
      </c>
    </row>
    <row r="425" spans="1:8" s="39" customFormat="1" ht="15" hidden="1">
      <c r="A425" s="35"/>
      <c r="B425" s="36" t="str">
        <f>IFERROR(IF(H424&gt;0,IF($B$9&gt;=1,$B$9-($B$9-B424-1),""),""),"")</f>
        <v/>
      </c>
      <c r="C425" s="28" t="str">
        <f t="shared" si="6"/>
        <v/>
      </c>
      <c r="D425" s="37" t="str">
        <f>IFERROR(IF(B425&lt;=$B$9,IF(H424&lt;$B$10,H424*(1+$B$8),$B$10),""),"")</f>
        <v/>
      </c>
      <c r="E425" s="36"/>
      <c r="F425" s="37" t="str">
        <f>IFERROR(H424*B$8,"")</f>
        <v/>
      </c>
      <c r="G425" s="37" t="str">
        <f>IFERROR(D425-F425+E425,"")</f>
        <v/>
      </c>
      <c r="H425" s="38" t="str">
        <f>IFERROR(+H424-G425,"")</f>
        <v/>
      </c>
    </row>
    <row r="426" spans="1:8" s="39" customFormat="1" ht="15" hidden="1">
      <c r="A426" s="35"/>
      <c r="B426" s="36" t="str">
        <f>IFERROR(IF(H425&gt;0,IF($B$9&gt;=1,$B$9-($B$9-B425-1),""),""),"")</f>
        <v/>
      </c>
      <c r="C426" s="28" t="str">
        <f t="shared" si="6"/>
        <v/>
      </c>
      <c r="D426" s="37" t="str">
        <f>IFERROR(IF(B426&lt;=$B$9,IF(H425&lt;$B$10,H425*(1+$B$8),$B$10),""),"")</f>
        <v/>
      </c>
      <c r="E426" s="36"/>
      <c r="F426" s="37" t="str">
        <f>IFERROR(H425*B$8,"")</f>
        <v/>
      </c>
      <c r="G426" s="37" t="str">
        <f>IFERROR(D426-F426+E426,"")</f>
        <v/>
      </c>
      <c r="H426" s="38" t="str">
        <f>IFERROR(+H425-G426,"")</f>
        <v/>
      </c>
    </row>
    <row r="427" spans="1:8" s="39" customFormat="1" ht="15" hidden="1">
      <c r="A427" s="35"/>
      <c r="B427" s="36" t="str">
        <f>IFERROR(IF(H426&gt;0,IF($B$9&gt;=1,$B$9-($B$9-B426-1),""),""),"")</f>
        <v/>
      </c>
      <c r="C427" s="28" t="str">
        <f t="shared" si="6"/>
        <v/>
      </c>
      <c r="D427" s="37" t="str">
        <f>IFERROR(IF(B427&lt;=$B$9,IF(H426&lt;$B$10,H426*(1+$B$8),$B$10),""),"")</f>
        <v/>
      </c>
      <c r="E427" s="36"/>
      <c r="F427" s="37" t="str">
        <f>IFERROR(H426*B$8,"")</f>
        <v/>
      </c>
      <c r="G427" s="37" t="str">
        <f>IFERROR(D427-F427+E427,"")</f>
        <v/>
      </c>
      <c r="H427" s="38" t="str">
        <f>IFERROR(+H426-G427,"")</f>
        <v/>
      </c>
    </row>
    <row r="428" spans="1:8" s="39" customFormat="1" ht="15" hidden="1">
      <c r="A428" s="35"/>
      <c r="B428" s="36" t="str">
        <f>IFERROR(IF(H427&gt;0,IF($B$9&gt;=1,$B$9-($B$9-B427-1),""),""),"")</f>
        <v/>
      </c>
      <c r="C428" s="28" t="str">
        <f t="shared" si="6"/>
        <v/>
      </c>
      <c r="D428" s="37" t="str">
        <f>IFERROR(IF(B428&lt;=$B$9,IF(H427&lt;$B$10,H427*(1+$B$8),$B$10),""),"")</f>
        <v/>
      </c>
      <c r="E428" s="36"/>
      <c r="F428" s="37" t="str">
        <f>IFERROR(H427*B$8,"")</f>
        <v/>
      </c>
      <c r="G428" s="37" t="str">
        <f>IFERROR(D428-F428+E428,"")</f>
        <v/>
      </c>
      <c r="H428" s="38" t="str">
        <f>IFERROR(+H427-G428,"")</f>
        <v/>
      </c>
    </row>
    <row r="429" spans="1:8" s="39" customFormat="1" ht="15" hidden="1">
      <c r="A429" s="35"/>
      <c r="B429" s="36" t="str">
        <f>IFERROR(IF(H428&gt;0,IF($B$9&gt;=1,$B$9-($B$9-B428-1),""),""),"")</f>
        <v/>
      </c>
      <c r="C429" s="28" t="str">
        <f t="shared" si="6"/>
        <v/>
      </c>
      <c r="D429" s="37" t="str">
        <f>IFERROR(IF(B429&lt;=$B$9,IF(H428&lt;$B$10,H428*(1+$B$8),$B$10),""),"")</f>
        <v/>
      </c>
      <c r="E429" s="36"/>
      <c r="F429" s="37" t="str">
        <f>IFERROR(H428*B$8,"")</f>
        <v/>
      </c>
      <c r="G429" s="37" t="str">
        <f>IFERROR(D429-F429+E429,"")</f>
        <v/>
      </c>
      <c r="H429" s="38" t="str">
        <f>IFERROR(+H428-G429,"")</f>
        <v/>
      </c>
    </row>
    <row r="430" spans="1:8" s="39" customFormat="1" ht="15" hidden="1">
      <c r="A430" s="35"/>
      <c r="B430" s="36" t="str">
        <f>IFERROR(IF(H429&gt;0,IF($B$9&gt;=1,$B$9-($B$9-B429-1),""),""),"")</f>
        <v/>
      </c>
      <c r="C430" s="28" t="str">
        <f t="shared" si="6"/>
        <v/>
      </c>
      <c r="D430" s="37" t="str">
        <f>IFERROR(IF(B430&lt;=$B$9,IF(H429&lt;$B$10,H429*(1+$B$8),$B$10),""),"")</f>
        <v/>
      </c>
      <c r="E430" s="36"/>
      <c r="F430" s="37" t="str">
        <f>IFERROR(H429*B$8,"")</f>
        <v/>
      </c>
      <c r="G430" s="37" t="str">
        <f>IFERROR(D430-F430+E430,"")</f>
        <v/>
      </c>
      <c r="H430" s="38" t="str">
        <f>IFERROR(+H429-G430,"")</f>
        <v/>
      </c>
    </row>
    <row r="431" spans="1:8" s="39" customFormat="1" ht="15" hidden="1">
      <c r="A431" s="35"/>
      <c r="B431" s="36" t="str">
        <f>IFERROR(IF(H430&gt;0,IF($B$9&gt;=1,$B$9-($B$9-B430-1),""),""),"")</f>
        <v/>
      </c>
      <c r="C431" s="28" t="str">
        <f t="shared" si="6"/>
        <v/>
      </c>
      <c r="D431" s="37" t="str">
        <f>IFERROR(IF(B431&lt;=$B$9,IF(H430&lt;$B$10,H430*(1+$B$8),$B$10),""),"")</f>
        <v/>
      </c>
      <c r="E431" s="36"/>
      <c r="F431" s="37" t="str">
        <f>IFERROR(H430*B$8,"")</f>
        <v/>
      </c>
      <c r="G431" s="37" t="str">
        <f>IFERROR(D431-F431+E431,"")</f>
        <v/>
      </c>
      <c r="H431" s="38" t="str">
        <f>IFERROR(+H430-G431,"")</f>
        <v/>
      </c>
    </row>
    <row r="432" spans="1:8" s="39" customFormat="1" ht="15" hidden="1">
      <c r="A432" s="35"/>
      <c r="B432" s="36" t="str">
        <f>IFERROR(IF(H431&gt;0,IF($B$9&gt;=1,$B$9-($B$9-B431-1),""),""),"")</f>
        <v/>
      </c>
      <c r="C432" s="28" t="str">
        <f t="shared" si="6"/>
        <v/>
      </c>
      <c r="D432" s="37" t="str">
        <f>IFERROR(IF(B432&lt;=$B$9,IF(H431&lt;$B$10,H431*(1+$B$8),$B$10),""),"")</f>
        <v/>
      </c>
      <c r="E432" s="36"/>
      <c r="F432" s="37" t="str">
        <f>IFERROR(H431*B$8,"")</f>
        <v/>
      </c>
      <c r="G432" s="37" t="str">
        <f>IFERROR(D432-F432+E432,"")</f>
        <v/>
      </c>
      <c r="H432" s="38" t="str">
        <f>IFERROR(+H431-G432,"")</f>
        <v/>
      </c>
    </row>
    <row r="433" spans="1:8" s="39" customFormat="1" ht="15" hidden="1">
      <c r="A433" s="35"/>
      <c r="B433" s="36" t="str">
        <f>IFERROR(IF(H432&gt;0,IF($B$9&gt;=1,$B$9-($B$9-B432-1),""),""),"")</f>
        <v/>
      </c>
      <c r="C433" s="28" t="str">
        <f t="shared" si="6"/>
        <v/>
      </c>
      <c r="D433" s="37" t="str">
        <f>IFERROR(IF(B433&lt;=$B$9,IF(H432&lt;$B$10,H432*(1+$B$8),$B$10),""),"")</f>
        <v/>
      </c>
      <c r="E433" s="36"/>
      <c r="F433" s="37" t="str">
        <f>IFERROR(H432*B$8,"")</f>
        <v/>
      </c>
      <c r="G433" s="37" t="str">
        <f>IFERROR(D433-F433+E433,"")</f>
        <v/>
      </c>
      <c r="H433" s="38" t="str">
        <f>IFERROR(+H432-G433,"")</f>
        <v/>
      </c>
    </row>
    <row r="434" spans="1:8" s="39" customFormat="1" ht="15" hidden="1">
      <c r="A434" s="35"/>
      <c r="B434" s="36" t="str">
        <f>IFERROR(IF(H433&gt;0,IF($B$9&gt;=1,$B$9-($B$9-B433-1),""),""),"")</f>
        <v/>
      </c>
      <c r="C434" s="28" t="str">
        <f t="shared" si="6"/>
        <v/>
      </c>
      <c r="D434" s="37" t="str">
        <f>IFERROR(IF(B434&lt;=$B$9,IF(H433&lt;$B$10,H433*(1+$B$8),$B$10),""),"")</f>
        <v/>
      </c>
      <c r="E434" s="36"/>
      <c r="F434" s="37" t="str">
        <f>IFERROR(H433*B$8,"")</f>
        <v/>
      </c>
      <c r="G434" s="37" t="str">
        <f>IFERROR(D434-F434+E434,"")</f>
        <v/>
      </c>
      <c r="H434" s="38" t="str">
        <f>IFERROR(+H433-G434,"")</f>
        <v/>
      </c>
    </row>
    <row r="435" spans="1:8" s="39" customFormat="1" ht="15" hidden="1">
      <c r="A435" s="35"/>
      <c r="B435" s="36" t="str">
        <f>IFERROR(IF(H434&gt;0,IF($B$9&gt;=1,$B$9-($B$9-B434-1),""),""),"")</f>
        <v/>
      </c>
      <c r="C435" s="28" t="str">
        <f t="shared" si="6"/>
        <v/>
      </c>
      <c r="D435" s="37" t="str">
        <f>IFERROR(IF(B435&lt;=$B$9,IF(H434&lt;$B$10,H434*(1+$B$8),$B$10),""),"")</f>
        <v/>
      </c>
      <c r="E435" s="36"/>
      <c r="F435" s="37" t="str">
        <f>IFERROR(H434*B$8,"")</f>
        <v/>
      </c>
      <c r="G435" s="37" t="str">
        <f>IFERROR(D435-F435+E435,"")</f>
        <v/>
      </c>
      <c r="H435" s="38" t="str">
        <f>IFERROR(+H434-G435,"")</f>
        <v/>
      </c>
    </row>
    <row r="436" spans="1:8" s="39" customFormat="1" ht="15" hidden="1">
      <c r="A436" s="35"/>
      <c r="B436" s="36" t="str">
        <f>IFERROR(IF(H435&gt;0,IF($B$9&gt;=1,$B$9-($B$9-B435-1),""),""),"")</f>
        <v/>
      </c>
      <c r="C436" s="28" t="str">
        <f t="shared" si="6"/>
        <v/>
      </c>
      <c r="D436" s="37" t="str">
        <f>IFERROR(IF(B436&lt;=$B$9,IF(H435&lt;$B$10,H435*(1+$B$8),$B$10),""),"")</f>
        <v/>
      </c>
      <c r="E436" s="36"/>
      <c r="F436" s="37" t="str">
        <f>IFERROR(H435*B$8,"")</f>
        <v/>
      </c>
      <c r="G436" s="37" t="str">
        <f>IFERROR(D436-F436+E436,"")</f>
        <v/>
      </c>
      <c r="H436" s="38" t="str">
        <f>IFERROR(+H435-G436,"")</f>
        <v/>
      </c>
    </row>
    <row r="437" spans="1:8" s="39" customFormat="1" ht="15" hidden="1">
      <c r="A437" s="35"/>
      <c r="B437" s="36" t="str">
        <f>IFERROR(IF(H436&gt;0,IF($B$9&gt;=1,$B$9-($B$9-B436-1),""),""),"")</f>
        <v/>
      </c>
      <c r="C437" s="28" t="str">
        <f t="shared" si="6"/>
        <v/>
      </c>
      <c r="D437" s="37" t="str">
        <f>IFERROR(IF(B437&lt;=$B$9,IF(H436&lt;$B$10,H436*(1+$B$8),$B$10),""),"")</f>
        <v/>
      </c>
      <c r="E437" s="36"/>
      <c r="F437" s="37" t="str">
        <f>IFERROR(H436*B$8,"")</f>
        <v/>
      </c>
      <c r="G437" s="37" t="str">
        <f>IFERROR(D437-F437+E437,"")</f>
        <v/>
      </c>
      <c r="H437" s="38" t="str">
        <f>IFERROR(+H436-G437,"")</f>
        <v/>
      </c>
    </row>
    <row r="438" spans="1:8" s="39" customFormat="1" ht="15" hidden="1">
      <c r="A438" s="35"/>
      <c r="B438" s="36" t="str">
        <f>IFERROR(IF(H437&gt;0,IF($B$9&gt;=1,$B$9-($B$9-B437-1),""),""),"")</f>
        <v/>
      </c>
      <c r="C438" s="28" t="str">
        <f t="shared" si="6"/>
        <v/>
      </c>
      <c r="D438" s="37" t="str">
        <f>IFERROR(IF(B438&lt;=$B$9,IF(H437&lt;$B$10,H437*(1+$B$8),$B$10),""),"")</f>
        <v/>
      </c>
      <c r="E438" s="36"/>
      <c r="F438" s="37" t="str">
        <f>IFERROR(H437*B$8,"")</f>
        <v/>
      </c>
      <c r="G438" s="37" t="str">
        <f>IFERROR(D438-F438+E438,"")</f>
        <v/>
      </c>
      <c r="H438" s="38" t="str">
        <f>IFERROR(+H437-G438,"")</f>
        <v/>
      </c>
    </row>
    <row r="439" spans="1:8" s="39" customFormat="1" ht="15" hidden="1">
      <c r="A439" s="35"/>
      <c r="B439" s="36" t="str">
        <f>IFERROR(IF(H438&gt;0,IF($B$9&gt;=1,$B$9-($B$9-B438-1),""),""),"")</f>
        <v/>
      </c>
      <c r="C439" s="28" t="str">
        <f t="shared" si="6"/>
        <v/>
      </c>
      <c r="D439" s="37" t="str">
        <f>IFERROR(IF(B439&lt;=$B$9,IF(H438&lt;$B$10,H438*(1+$B$8),$B$10),""),"")</f>
        <v/>
      </c>
      <c r="E439" s="36"/>
      <c r="F439" s="37" t="str">
        <f>IFERROR(H438*B$8,"")</f>
        <v/>
      </c>
      <c r="G439" s="37" t="str">
        <f>IFERROR(D439-F439+E439,"")</f>
        <v/>
      </c>
      <c r="H439" s="38" t="str">
        <f>IFERROR(+H438-G439,"")</f>
        <v/>
      </c>
    </row>
    <row r="440" spans="1:8" s="39" customFormat="1" ht="15" hidden="1">
      <c r="A440" s="35"/>
      <c r="B440" s="36" t="str">
        <f>IFERROR(IF(H439&gt;0,IF($B$9&gt;=1,$B$9-($B$9-B439-1),""),""),"")</f>
        <v/>
      </c>
      <c r="C440" s="28" t="str">
        <f t="shared" si="6"/>
        <v/>
      </c>
      <c r="D440" s="37" t="str">
        <f>IFERROR(IF(B440&lt;=$B$9,IF(H439&lt;$B$10,H439*(1+$B$8),$B$10),""),"")</f>
        <v/>
      </c>
      <c r="E440" s="36"/>
      <c r="F440" s="37" t="str">
        <f>IFERROR(H439*B$8,"")</f>
        <v/>
      </c>
      <c r="G440" s="37" t="str">
        <f>IFERROR(D440-F440+E440,"")</f>
        <v/>
      </c>
      <c r="H440" s="38" t="str">
        <f>IFERROR(+H439-G440,"")</f>
        <v/>
      </c>
    </row>
    <row r="441" spans="1:8" s="39" customFormat="1" ht="15" hidden="1">
      <c r="A441" s="35"/>
      <c r="B441" s="36" t="str">
        <f>IFERROR(IF(H440&gt;0,IF($B$9&gt;=1,$B$9-($B$9-B440-1),""),""),"")</f>
        <v/>
      </c>
      <c r="C441" s="28" t="str">
        <f t="shared" si="6"/>
        <v/>
      </c>
      <c r="D441" s="37" t="str">
        <f>IFERROR(IF(B441&lt;=$B$9,IF(H440&lt;$B$10,H440*(1+$B$8),$B$10),""),"")</f>
        <v/>
      </c>
      <c r="E441" s="36"/>
      <c r="F441" s="37" t="str">
        <f>IFERROR(H440*B$8,"")</f>
        <v/>
      </c>
      <c r="G441" s="37" t="str">
        <f>IFERROR(D441-F441+E441,"")</f>
        <v/>
      </c>
      <c r="H441" s="38" t="str">
        <f>IFERROR(+H440-G441,"")</f>
        <v/>
      </c>
    </row>
    <row r="442" spans="1:8" s="39" customFormat="1" ht="15" hidden="1">
      <c r="A442" s="35"/>
      <c r="B442" s="36" t="str">
        <f>IFERROR(IF(H441&gt;0,IF($B$9&gt;=1,$B$9-($B$9-B441-1),""),""),"")</f>
        <v/>
      </c>
      <c r="C442" s="28" t="str">
        <f t="shared" si="6"/>
        <v/>
      </c>
      <c r="D442" s="37" t="str">
        <f>IFERROR(IF(B442&lt;=$B$9,IF(H441&lt;$B$10,H441*(1+$B$8),$B$10),""),"")</f>
        <v/>
      </c>
      <c r="E442" s="36"/>
      <c r="F442" s="37" t="str">
        <f>IFERROR(H441*B$8,"")</f>
        <v/>
      </c>
      <c r="G442" s="37" t="str">
        <f>IFERROR(D442-F442+E442,"")</f>
        <v/>
      </c>
      <c r="H442" s="38" t="str">
        <f>IFERROR(+H441-G442,"")</f>
        <v/>
      </c>
    </row>
    <row r="443" spans="1:8" s="39" customFormat="1" ht="15" hidden="1">
      <c r="A443" s="35"/>
      <c r="B443" s="36" t="str">
        <f>IFERROR(IF(H442&gt;0,IF($B$9&gt;=1,$B$9-($B$9-B442-1),""),""),"")</f>
        <v/>
      </c>
      <c r="C443" s="28" t="str">
        <f t="shared" si="6"/>
        <v/>
      </c>
      <c r="D443" s="37" t="str">
        <f>IFERROR(IF(B443&lt;=$B$9,IF(H442&lt;$B$10,H442*(1+$B$8),$B$10),""),"")</f>
        <v/>
      </c>
      <c r="E443" s="36"/>
      <c r="F443" s="37" t="str">
        <f>IFERROR(H442*B$8,"")</f>
        <v/>
      </c>
      <c r="G443" s="37" t="str">
        <f>IFERROR(D443-F443+E443,"")</f>
        <v/>
      </c>
      <c r="H443" s="38" t="str">
        <f>IFERROR(+H442-G443,"")</f>
        <v/>
      </c>
    </row>
    <row r="444" spans="1:8" s="39" customFormat="1" ht="15" hidden="1">
      <c r="A444" s="35"/>
      <c r="B444" s="36" t="str">
        <f>IFERROR(IF(H443&gt;0,IF($B$9&gt;=1,$B$9-($B$9-B443-1),""),""),"")</f>
        <v/>
      </c>
      <c r="C444" s="28" t="str">
        <f t="shared" si="6"/>
        <v/>
      </c>
      <c r="D444" s="37" t="str">
        <f>IFERROR(IF(B444&lt;=$B$9,IF(H443&lt;$B$10,H443*(1+$B$8),$B$10),""),"")</f>
        <v/>
      </c>
      <c r="E444" s="36"/>
      <c r="F444" s="37" t="str">
        <f>IFERROR(H443*B$8,"")</f>
        <v/>
      </c>
      <c r="G444" s="37" t="str">
        <f>IFERROR(D444-F444+E444,"")</f>
        <v/>
      </c>
      <c r="H444" s="38" t="str">
        <f>IFERROR(+H443-G444,"")</f>
        <v/>
      </c>
    </row>
    <row r="445" spans="1:8" s="39" customFormat="1" ht="15" hidden="1">
      <c r="A445" s="35"/>
      <c r="B445" s="36" t="str">
        <f>IFERROR(IF(H444&gt;0,IF($B$9&gt;=1,$B$9-($B$9-B444-1),""),""),"")</f>
        <v/>
      </c>
      <c r="C445" s="28" t="str">
        <f t="shared" si="6"/>
        <v/>
      </c>
      <c r="D445" s="37" t="str">
        <f>IFERROR(IF(B445&lt;=$B$9,IF(H444&lt;$B$10,H444*(1+$B$8),$B$10),""),"")</f>
        <v/>
      </c>
      <c r="E445" s="36"/>
      <c r="F445" s="37" t="str">
        <f>IFERROR(H444*B$8,"")</f>
        <v/>
      </c>
      <c r="G445" s="37" t="str">
        <f>IFERROR(D445-F445+E445,"")</f>
        <v/>
      </c>
      <c r="H445" s="38" t="str">
        <f>IFERROR(+H444-G445,"")</f>
        <v/>
      </c>
    </row>
    <row r="446" spans="1:8" s="39" customFormat="1" ht="15" hidden="1">
      <c r="A446" s="35"/>
      <c r="B446" s="36" t="str">
        <f>IFERROR(IF(H445&gt;0,IF($B$9&gt;=1,$B$9-($B$9-B445-1),""),""),"")</f>
        <v/>
      </c>
      <c r="C446" s="28" t="str">
        <f t="shared" si="6"/>
        <v/>
      </c>
      <c r="D446" s="37" t="str">
        <f>IFERROR(IF(B446&lt;=$B$9,IF(H445&lt;$B$10,H445*(1+$B$8),$B$10),""),"")</f>
        <v/>
      </c>
      <c r="E446" s="36"/>
      <c r="F446" s="37" t="str">
        <f>IFERROR(H445*B$8,"")</f>
        <v/>
      </c>
      <c r="G446" s="37" t="str">
        <f>IFERROR(D446-F446+E446,"")</f>
        <v/>
      </c>
      <c r="H446" s="38" t="str">
        <f>IFERROR(+H445-G446,"")</f>
        <v/>
      </c>
    </row>
    <row r="447" spans="1:8" s="39" customFormat="1" ht="15" hidden="1">
      <c r="A447" s="35"/>
      <c r="B447" s="36" t="str">
        <f>IFERROR(IF(H446&gt;0,IF($B$9&gt;=1,$B$9-($B$9-B446-1),""),""),"")</f>
        <v/>
      </c>
      <c r="C447" s="28" t="str">
        <f t="shared" si="6"/>
        <v/>
      </c>
      <c r="D447" s="37" t="str">
        <f>IFERROR(IF(B447&lt;=$B$9,IF(H446&lt;$B$10,H446*(1+$B$8),$B$10),""),"")</f>
        <v/>
      </c>
      <c r="E447" s="36"/>
      <c r="F447" s="37" t="str">
        <f>IFERROR(H446*B$8,"")</f>
        <v/>
      </c>
      <c r="G447" s="37" t="str">
        <f>IFERROR(D447-F447+E447,"")</f>
        <v/>
      </c>
      <c r="H447" s="38" t="str">
        <f>IFERROR(+H446-G447,"")</f>
        <v/>
      </c>
    </row>
    <row r="448" spans="1:8" s="39" customFormat="1" ht="15" hidden="1">
      <c r="A448" s="35"/>
      <c r="B448" s="36" t="str">
        <f>IFERROR(IF(H447&gt;0,IF($B$9&gt;=1,$B$9-($B$9-B447-1),""),""),"")</f>
        <v/>
      </c>
      <c r="C448" s="28" t="str">
        <f t="shared" si="6"/>
        <v/>
      </c>
      <c r="D448" s="37" t="str">
        <f>IFERROR(IF(B448&lt;=$B$9,IF(H447&lt;$B$10,H447*(1+$B$8),$B$10),""),"")</f>
        <v/>
      </c>
      <c r="E448" s="36"/>
      <c r="F448" s="37" t="str">
        <f>IFERROR(H447*B$8,"")</f>
        <v/>
      </c>
      <c r="G448" s="37" t="str">
        <f>IFERROR(D448-F448+E448,"")</f>
        <v/>
      </c>
      <c r="H448" s="38" t="str">
        <f>IFERROR(+H447-G448,"")</f>
        <v/>
      </c>
    </row>
    <row r="449" spans="1:8" s="39" customFormat="1" ht="15" hidden="1">
      <c r="A449" s="35"/>
      <c r="B449" s="36" t="str">
        <f>IFERROR(IF(H448&gt;0,IF($B$9&gt;=1,$B$9-($B$9-B448-1),""),""),"")</f>
        <v/>
      </c>
      <c r="C449" s="28" t="str">
        <f t="shared" si="6"/>
        <v/>
      </c>
      <c r="D449" s="37" t="str">
        <f>IFERROR(IF(B449&lt;=$B$9,IF(H448&lt;$B$10,H448*(1+$B$8),$B$10),""),"")</f>
        <v/>
      </c>
      <c r="E449" s="36"/>
      <c r="F449" s="37" t="str">
        <f>IFERROR(H448*B$8,"")</f>
        <v/>
      </c>
      <c r="G449" s="37" t="str">
        <f>IFERROR(D449-F449+E449,"")</f>
        <v/>
      </c>
      <c r="H449" s="38" t="str">
        <f>IFERROR(+H448-G449,"")</f>
        <v/>
      </c>
    </row>
    <row r="450" spans="1:8" s="39" customFormat="1" ht="15" hidden="1">
      <c r="A450" s="35"/>
      <c r="B450" s="36" t="str">
        <f>IFERROR(IF(H449&gt;0,IF($B$9&gt;=1,$B$9-($B$9-B449-1),""),""),"")</f>
        <v/>
      </c>
      <c r="C450" s="28" t="str">
        <f t="shared" si="6"/>
        <v/>
      </c>
      <c r="D450" s="37" t="str">
        <f>IFERROR(IF(B450&lt;=$B$9,IF(H449&lt;$B$10,H449*(1+$B$8),$B$10),""),"")</f>
        <v/>
      </c>
      <c r="E450" s="36"/>
      <c r="F450" s="37" t="str">
        <f>IFERROR(H449*B$8,"")</f>
        <v/>
      </c>
      <c r="G450" s="37" t="str">
        <f>IFERROR(D450-F450+E450,"")</f>
        <v/>
      </c>
      <c r="H450" s="38" t="str">
        <f>IFERROR(+H449-G450,"")</f>
        <v/>
      </c>
    </row>
    <row r="451" spans="1:8" s="39" customFormat="1" ht="15" hidden="1">
      <c r="A451" s="35"/>
      <c r="B451" s="36" t="str">
        <f>IFERROR(IF(H450&gt;0,IF($B$9&gt;=1,$B$9-($B$9-B450-1),""),""),"")</f>
        <v/>
      </c>
      <c r="C451" s="28" t="str">
        <f t="shared" si="6"/>
        <v/>
      </c>
      <c r="D451" s="37" t="str">
        <f>IFERROR(IF(B451&lt;=$B$9,IF(H450&lt;$B$10,H450*(1+$B$8),$B$10),""),"")</f>
        <v/>
      </c>
      <c r="E451" s="36"/>
      <c r="F451" s="37" t="str">
        <f>IFERROR(H450*B$8,"")</f>
        <v/>
      </c>
      <c r="G451" s="37" t="str">
        <f>IFERROR(D451-F451+E451,"")</f>
        <v/>
      </c>
      <c r="H451" s="38" t="str">
        <f>IFERROR(+H450-G451,"")</f>
        <v/>
      </c>
    </row>
    <row r="452" spans="1:8" s="39" customFormat="1" ht="15" hidden="1">
      <c r="A452" s="35"/>
      <c r="B452" s="36" t="str">
        <f>IFERROR(IF(H451&gt;0,IF($B$9&gt;=1,$B$9-($B$9-B451-1),""),""),"")</f>
        <v/>
      </c>
      <c r="C452" s="28" t="str">
        <f t="shared" si="6"/>
        <v/>
      </c>
      <c r="D452" s="37" t="str">
        <f>IFERROR(IF(B452&lt;=$B$9,IF(H451&lt;$B$10,H451*(1+$B$8),$B$10),""),"")</f>
        <v/>
      </c>
      <c r="E452" s="36"/>
      <c r="F452" s="37" t="str">
        <f>IFERROR(H451*B$8,"")</f>
        <v/>
      </c>
      <c r="G452" s="37" t="str">
        <f>IFERROR(D452-F452+E452,"")</f>
        <v/>
      </c>
      <c r="H452" s="38" t="str">
        <f>IFERROR(+H451-G452,"")</f>
        <v/>
      </c>
    </row>
    <row r="453" spans="1:8" s="39" customFormat="1" ht="15" hidden="1">
      <c r="A453" s="35"/>
      <c r="B453" s="36" t="str">
        <f>IFERROR(IF(H452&gt;0,IF($B$9&gt;=1,$B$9-($B$9-B452-1),""),""),"")</f>
        <v/>
      </c>
      <c r="C453" s="28" t="str">
        <f t="shared" si="6"/>
        <v/>
      </c>
      <c r="D453" s="37" t="str">
        <f>IFERROR(IF(B453&lt;=$B$9,IF(H452&lt;$B$10,H452*(1+$B$8),$B$10),""),"")</f>
        <v/>
      </c>
      <c r="E453" s="36"/>
      <c r="F453" s="37" t="str">
        <f>IFERROR(H452*B$8,"")</f>
        <v/>
      </c>
      <c r="G453" s="37" t="str">
        <f>IFERROR(D453-F453+E453,"")</f>
        <v/>
      </c>
      <c r="H453" s="38" t="str">
        <f>IFERROR(+H452-G453,"")</f>
        <v/>
      </c>
    </row>
    <row r="454" spans="1:8" s="39" customFormat="1" ht="15" hidden="1">
      <c r="A454" s="35"/>
      <c r="B454" s="36" t="str">
        <f>IFERROR(IF(H453&gt;0,IF($B$9&gt;=1,$B$9-($B$9-B453-1),""),""),"")</f>
        <v/>
      </c>
      <c r="C454" s="28" t="str">
        <f t="shared" si="6"/>
        <v/>
      </c>
      <c r="D454" s="37" t="str">
        <f>IFERROR(IF(B454&lt;=$B$9,IF(H453&lt;$B$10,H453*(1+$B$8),$B$10),""),"")</f>
        <v/>
      </c>
      <c r="E454" s="36"/>
      <c r="F454" s="37" t="str">
        <f>IFERROR(H453*B$8,"")</f>
        <v/>
      </c>
      <c r="G454" s="37" t="str">
        <f>IFERROR(D454-F454+E454,"")</f>
        <v/>
      </c>
      <c r="H454" s="38" t="str">
        <f>IFERROR(+H453-G454,"")</f>
        <v/>
      </c>
    </row>
    <row r="455" spans="1:8" s="39" customFormat="1" ht="15" hidden="1">
      <c r="A455" s="35"/>
      <c r="B455" s="36" t="str">
        <f>IFERROR(IF(H454&gt;0,IF($B$9&gt;=1,$B$9-($B$9-B454-1),""),""),"")</f>
        <v/>
      </c>
      <c r="C455" s="28" t="str">
        <f t="shared" si="6"/>
        <v/>
      </c>
      <c r="D455" s="37" t="str">
        <f>IFERROR(IF(B455&lt;=$B$9,IF(H454&lt;$B$10,H454*(1+$B$8),$B$10),""),"")</f>
        <v/>
      </c>
      <c r="E455" s="36"/>
      <c r="F455" s="37" t="str">
        <f>IFERROR(H454*B$8,"")</f>
        <v/>
      </c>
      <c r="G455" s="37" t="str">
        <f>IFERROR(D455-F455+E455,"")</f>
        <v/>
      </c>
      <c r="H455" s="38" t="str">
        <f>IFERROR(+H454-G455,"")</f>
        <v/>
      </c>
    </row>
    <row r="456" spans="1:8" s="39" customFormat="1" ht="15" hidden="1">
      <c r="A456" s="35"/>
      <c r="B456" s="36" t="str">
        <f>IFERROR(IF(H455&gt;0,IF($B$9&gt;=1,$B$9-($B$9-B455-1),""),""),"")</f>
        <v/>
      </c>
      <c r="C456" s="28" t="str">
        <f t="shared" si="6"/>
        <v/>
      </c>
      <c r="D456" s="37" t="str">
        <f>IFERROR(IF(B456&lt;=$B$9,IF(H455&lt;$B$10,H455*(1+$B$8),$B$10),""),"")</f>
        <v/>
      </c>
      <c r="E456" s="36"/>
      <c r="F456" s="37" t="str">
        <f>IFERROR(H455*B$8,"")</f>
        <v/>
      </c>
      <c r="G456" s="37" t="str">
        <f>IFERROR(D456-F456+E456,"")</f>
        <v/>
      </c>
      <c r="H456" s="38" t="str">
        <f>IFERROR(+H455-G456,"")</f>
        <v/>
      </c>
    </row>
    <row r="457" spans="1:8" s="39" customFormat="1" ht="15" hidden="1">
      <c r="A457" s="35"/>
      <c r="B457" s="36" t="str">
        <f>IFERROR(IF(H456&gt;0,IF($B$9&gt;=1,$B$9-($B$9-B456-1),""),""),"")</f>
        <v/>
      </c>
      <c r="C457" s="28" t="str">
        <f t="shared" si="6"/>
        <v/>
      </c>
      <c r="D457" s="37" t="str">
        <f>IFERROR(IF(B457&lt;=$B$9,IF(H456&lt;$B$10,H456*(1+$B$8),$B$10),""),"")</f>
        <v/>
      </c>
      <c r="E457" s="36"/>
      <c r="F457" s="37" t="str">
        <f>IFERROR(H456*B$8,"")</f>
        <v/>
      </c>
      <c r="G457" s="37" t="str">
        <f>IFERROR(D457-F457+E457,"")</f>
        <v/>
      </c>
      <c r="H457" s="38" t="str">
        <f>IFERROR(+H456-G457,"")</f>
        <v/>
      </c>
    </row>
    <row r="458" spans="1:8" s="39" customFormat="1" ht="15" hidden="1">
      <c r="A458" s="35"/>
      <c r="B458" s="36" t="str">
        <f>IFERROR(IF(H457&gt;0,IF($B$9&gt;=1,$B$9-($B$9-B457-1),""),""),"")</f>
        <v/>
      </c>
      <c r="C458" s="28" t="str">
        <f t="shared" si="6"/>
        <v/>
      </c>
      <c r="D458" s="37" t="str">
        <f>IFERROR(IF(B458&lt;=$B$9,IF(H457&lt;$B$10,H457*(1+$B$8),$B$10),""),"")</f>
        <v/>
      </c>
      <c r="E458" s="36"/>
      <c r="F458" s="37" t="str">
        <f>IFERROR(H457*B$8,"")</f>
        <v/>
      </c>
      <c r="G458" s="37" t="str">
        <f>IFERROR(D458-F458+E458,"")</f>
        <v/>
      </c>
      <c r="H458" s="38" t="str">
        <f>IFERROR(+H457-G458,"")</f>
        <v/>
      </c>
    </row>
    <row r="459" spans="1:8" s="39" customFormat="1" ht="15" hidden="1">
      <c r="A459" s="35"/>
      <c r="B459" s="36" t="str">
        <f>IFERROR(IF(H458&gt;0,IF($B$9&gt;=1,$B$9-($B$9-B458-1),""),""),"")</f>
        <v/>
      </c>
      <c r="C459" s="28" t="str">
        <f t="shared" si="6"/>
        <v/>
      </c>
      <c r="D459" s="37" t="str">
        <f>IFERROR(IF(B459&lt;=$B$9,IF(H458&lt;$B$10,H458*(1+$B$8),$B$10),""),"")</f>
        <v/>
      </c>
      <c r="E459" s="36"/>
      <c r="F459" s="37" t="str">
        <f>IFERROR(H458*B$8,"")</f>
        <v/>
      </c>
      <c r="G459" s="37" t="str">
        <f>IFERROR(D459-F459+E459,"")</f>
        <v/>
      </c>
      <c r="H459" s="38" t="str">
        <f>IFERROR(+H458-G459,"")</f>
        <v/>
      </c>
    </row>
    <row r="460" spans="1:8" s="39" customFormat="1" ht="15" hidden="1">
      <c r="A460" s="35"/>
      <c r="B460" s="36" t="str">
        <f>IFERROR(IF(H459&gt;0,IF($B$9&gt;=1,$B$9-($B$9-B459-1),""),""),"")</f>
        <v/>
      </c>
      <c r="C460" s="28" t="str">
        <f t="shared" si="6"/>
        <v/>
      </c>
      <c r="D460" s="37" t="str">
        <f>IFERROR(IF(B460&lt;=$B$9,IF(H459&lt;$B$10,H459*(1+$B$8),$B$10),""),"")</f>
        <v/>
      </c>
      <c r="E460" s="36"/>
      <c r="F460" s="37" t="str">
        <f>IFERROR(H459*B$8,"")</f>
        <v/>
      </c>
      <c r="G460" s="37" t="str">
        <f>IFERROR(D460-F460+E460,"")</f>
        <v/>
      </c>
      <c r="H460" s="38" t="str">
        <f>IFERROR(+H459-G460,"")</f>
        <v/>
      </c>
    </row>
    <row r="461" spans="1:8" s="39" customFormat="1" ht="15" hidden="1">
      <c r="A461" s="35"/>
      <c r="B461" s="36" t="str">
        <f>IFERROR(IF(H460&gt;0,IF($B$9&gt;=1,$B$9-($B$9-B460-1),""),""),"")</f>
        <v/>
      </c>
      <c r="C461" s="28" t="str">
        <f t="shared" si="6"/>
        <v/>
      </c>
      <c r="D461" s="37" t="str">
        <f>IFERROR(IF(B461&lt;=$B$9,IF(H460&lt;$B$10,H460*(1+$B$8),$B$10),""),"")</f>
        <v/>
      </c>
      <c r="E461" s="36"/>
      <c r="F461" s="37" t="str">
        <f>IFERROR(H460*B$8,"")</f>
        <v/>
      </c>
      <c r="G461" s="37" t="str">
        <f>IFERROR(D461-F461+E461,"")</f>
        <v/>
      </c>
      <c r="H461" s="38" t="str">
        <f>IFERROR(+H460-G461,"")</f>
        <v/>
      </c>
    </row>
    <row r="462" spans="1:8" s="39" customFormat="1" ht="15" hidden="1">
      <c r="A462" s="35"/>
      <c r="B462" s="36" t="str">
        <f>IFERROR(IF(H461&gt;0,IF($B$9&gt;=1,$B$9-($B$9-B461-1),""),""),"")</f>
        <v/>
      </c>
      <c r="C462" s="28" t="str">
        <f t="shared" si="6"/>
        <v/>
      </c>
      <c r="D462" s="37" t="str">
        <f>IFERROR(IF(B462&lt;=$B$9,IF(H461&lt;$B$10,H461*(1+$B$8),$B$10),""),"")</f>
        <v/>
      </c>
      <c r="E462" s="36"/>
      <c r="F462" s="37" t="str">
        <f>IFERROR(H461*B$8,"")</f>
        <v/>
      </c>
      <c r="G462" s="37" t="str">
        <f>IFERROR(D462-F462+E462,"")</f>
        <v/>
      </c>
      <c r="H462" s="38" t="str">
        <f>IFERROR(+H461-G462,"")</f>
        <v/>
      </c>
    </row>
    <row r="463" spans="1:8" s="39" customFormat="1" ht="15" hidden="1">
      <c r="A463" s="35"/>
      <c r="B463" s="36" t="str">
        <f>IFERROR(IF(H462&gt;0,IF($B$9&gt;=1,$B$9-($B$9-B462-1),""),""),"")</f>
        <v/>
      </c>
      <c r="C463" s="28" t="str">
        <f t="shared" si="6"/>
        <v/>
      </c>
      <c r="D463" s="37" t="str">
        <f>IFERROR(IF(B463&lt;=$B$9,IF(H462&lt;$B$10,H462*(1+$B$8),$B$10),""),"")</f>
        <v/>
      </c>
      <c r="E463" s="36"/>
      <c r="F463" s="37" t="str">
        <f>IFERROR(H462*B$8,"")</f>
        <v/>
      </c>
      <c r="G463" s="37" t="str">
        <f>IFERROR(D463-F463+E463,"")</f>
        <v/>
      </c>
      <c r="H463" s="38" t="str">
        <f>IFERROR(+H462-G463,"")</f>
        <v/>
      </c>
    </row>
    <row r="464" spans="1:8" s="39" customFormat="1" ht="15" hidden="1">
      <c r="A464" s="35"/>
      <c r="B464" s="36" t="str">
        <f>IFERROR(IF(H463&gt;0,IF($B$9&gt;=1,$B$9-($B$9-B463-1),""),""),"")</f>
        <v/>
      </c>
      <c r="C464" s="28" t="str">
        <f t="shared" si="6"/>
        <v/>
      </c>
      <c r="D464" s="37" t="str">
        <f>IFERROR(IF(B464&lt;=$B$9,IF(H463&lt;$B$10,H463*(1+$B$8),$B$10),""),"")</f>
        <v/>
      </c>
      <c r="E464" s="36"/>
      <c r="F464" s="37" t="str">
        <f>IFERROR(H463*B$8,"")</f>
        <v/>
      </c>
      <c r="G464" s="37" t="str">
        <f>IFERROR(D464-F464+E464,"")</f>
        <v/>
      </c>
      <c r="H464" s="38" t="str">
        <f>IFERROR(+H463-G464,"")</f>
        <v/>
      </c>
    </row>
    <row r="465" spans="1:8" s="39" customFormat="1" ht="15" hidden="1">
      <c r="A465" s="35"/>
      <c r="B465" s="36" t="str">
        <f>IFERROR(IF(H464&gt;0,IF($B$9&gt;=1,$B$9-($B$9-B464-1),""),""),"")</f>
        <v/>
      </c>
      <c r="C465" s="28" t="str">
        <f t="shared" ref="C465:C528" si="7">IFERROR(IF(B465&gt;0, EDATE($B$6,B465),""),"")</f>
        <v/>
      </c>
      <c r="D465" s="37" t="str">
        <f>IFERROR(IF(B465&lt;=$B$9,IF(H464&lt;$B$10,H464*(1+$B$8),$B$10),""),"")</f>
        <v/>
      </c>
      <c r="E465" s="36"/>
      <c r="F465" s="37" t="str">
        <f>IFERROR(H464*B$8,"")</f>
        <v/>
      </c>
      <c r="G465" s="37" t="str">
        <f>IFERROR(D465-F465+E465,"")</f>
        <v/>
      </c>
      <c r="H465" s="38" t="str">
        <f>IFERROR(+H464-G465,"")</f>
        <v/>
      </c>
    </row>
    <row r="466" spans="1:8" s="39" customFormat="1" ht="15" hidden="1">
      <c r="A466" s="35"/>
      <c r="B466" s="36" t="str">
        <f>IFERROR(IF(H465&gt;0,IF($B$9&gt;=1,$B$9-($B$9-B465-1),""),""),"")</f>
        <v/>
      </c>
      <c r="C466" s="28" t="str">
        <f t="shared" si="7"/>
        <v/>
      </c>
      <c r="D466" s="37" t="str">
        <f>IFERROR(IF(B466&lt;=$B$9,IF(H465&lt;$B$10,H465*(1+$B$8),$B$10),""),"")</f>
        <v/>
      </c>
      <c r="E466" s="36"/>
      <c r="F466" s="37" t="str">
        <f>IFERROR(H465*B$8,"")</f>
        <v/>
      </c>
      <c r="G466" s="37" t="str">
        <f>IFERROR(D466-F466+E466,"")</f>
        <v/>
      </c>
      <c r="H466" s="38" t="str">
        <f>IFERROR(+H465-G466,"")</f>
        <v/>
      </c>
    </row>
    <row r="467" spans="1:8" s="39" customFormat="1" ht="15" hidden="1">
      <c r="A467" s="35"/>
      <c r="B467" s="36" t="str">
        <f>IFERROR(IF(H466&gt;0,IF($B$9&gt;=1,$B$9-($B$9-B466-1),""),""),"")</f>
        <v/>
      </c>
      <c r="C467" s="28" t="str">
        <f t="shared" si="7"/>
        <v/>
      </c>
      <c r="D467" s="37" t="str">
        <f>IFERROR(IF(B467&lt;=$B$9,IF(H466&lt;$B$10,H466*(1+$B$8),$B$10),""),"")</f>
        <v/>
      </c>
      <c r="E467" s="36"/>
      <c r="F467" s="37" t="str">
        <f>IFERROR(H466*B$8,"")</f>
        <v/>
      </c>
      <c r="G467" s="37" t="str">
        <f>IFERROR(D467-F467+E467,"")</f>
        <v/>
      </c>
      <c r="H467" s="38" t="str">
        <f>IFERROR(+H466-G467,"")</f>
        <v/>
      </c>
    </row>
    <row r="468" spans="1:8" s="39" customFormat="1" ht="15" hidden="1">
      <c r="A468" s="35"/>
      <c r="B468" s="36" t="str">
        <f>IFERROR(IF(H467&gt;0,IF($B$9&gt;=1,$B$9-($B$9-B467-1),""),""),"")</f>
        <v/>
      </c>
      <c r="C468" s="28" t="str">
        <f t="shared" si="7"/>
        <v/>
      </c>
      <c r="D468" s="37" t="str">
        <f>IFERROR(IF(B468&lt;=$B$9,IF(H467&lt;$B$10,H467*(1+$B$8),$B$10),""),"")</f>
        <v/>
      </c>
      <c r="E468" s="36"/>
      <c r="F468" s="37" t="str">
        <f>IFERROR(H467*B$8,"")</f>
        <v/>
      </c>
      <c r="G468" s="37" t="str">
        <f>IFERROR(D468-F468+E468,"")</f>
        <v/>
      </c>
      <c r="H468" s="38" t="str">
        <f>IFERROR(+H467-G468,"")</f>
        <v/>
      </c>
    </row>
    <row r="469" spans="1:8" s="39" customFormat="1" ht="15" hidden="1">
      <c r="A469" s="35"/>
      <c r="B469" s="36" t="str">
        <f>IFERROR(IF(H468&gt;0,IF($B$9&gt;=1,$B$9-($B$9-B468-1),""),""),"")</f>
        <v/>
      </c>
      <c r="C469" s="28" t="str">
        <f t="shared" si="7"/>
        <v/>
      </c>
      <c r="D469" s="37" t="str">
        <f>IFERROR(IF(B469&lt;=$B$9,IF(H468&lt;$B$10,H468*(1+$B$8),$B$10),""),"")</f>
        <v/>
      </c>
      <c r="E469" s="36"/>
      <c r="F469" s="37" t="str">
        <f>IFERROR(H468*B$8,"")</f>
        <v/>
      </c>
      <c r="G469" s="37" t="str">
        <f>IFERROR(D469-F469+E469,"")</f>
        <v/>
      </c>
      <c r="H469" s="38" t="str">
        <f>IFERROR(+H468-G469,"")</f>
        <v/>
      </c>
    </row>
    <row r="470" spans="1:8" s="39" customFormat="1" ht="15" hidden="1">
      <c r="A470" s="35"/>
      <c r="B470" s="36" t="str">
        <f>IFERROR(IF(H469&gt;0,IF($B$9&gt;=1,$B$9-($B$9-B469-1),""),""),"")</f>
        <v/>
      </c>
      <c r="C470" s="28" t="str">
        <f t="shared" si="7"/>
        <v/>
      </c>
      <c r="D470" s="37" t="str">
        <f>IFERROR(IF(B470&lt;=$B$9,IF(H469&lt;$B$10,H469*(1+$B$8),$B$10),""),"")</f>
        <v/>
      </c>
      <c r="E470" s="36"/>
      <c r="F470" s="37" t="str">
        <f>IFERROR(H469*B$8,"")</f>
        <v/>
      </c>
      <c r="G470" s="37" t="str">
        <f>IFERROR(D470-F470+E470,"")</f>
        <v/>
      </c>
      <c r="H470" s="38" t="str">
        <f>IFERROR(+H469-G470,"")</f>
        <v/>
      </c>
    </row>
    <row r="471" spans="1:8" s="39" customFormat="1" ht="15" hidden="1">
      <c r="A471" s="35"/>
      <c r="B471" s="36" t="str">
        <f>IFERROR(IF(H470&gt;0,IF($B$9&gt;=1,$B$9-($B$9-B470-1),""),""),"")</f>
        <v/>
      </c>
      <c r="C471" s="28" t="str">
        <f t="shared" si="7"/>
        <v/>
      </c>
      <c r="D471" s="37" t="str">
        <f>IFERROR(IF(B471&lt;=$B$9,IF(H470&lt;$B$10,H470*(1+$B$8),$B$10),""),"")</f>
        <v/>
      </c>
      <c r="E471" s="36"/>
      <c r="F471" s="37" t="str">
        <f>IFERROR(H470*B$8,"")</f>
        <v/>
      </c>
      <c r="G471" s="37" t="str">
        <f>IFERROR(D471-F471+E471,"")</f>
        <v/>
      </c>
      <c r="H471" s="38" t="str">
        <f>IFERROR(+H470-G471,"")</f>
        <v/>
      </c>
    </row>
    <row r="472" spans="1:8" s="39" customFormat="1" ht="15" hidden="1">
      <c r="A472" s="35"/>
      <c r="B472" s="36" t="str">
        <f>IFERROR(IF(H471&gt;0,IF($B$9&gt;=1,$B$9-($B$9-B471-1),""),""),"")</f>
        <v/>
      </c>
      <c r="C472" s="28" t="str">
        <f t="shared" si="7"/>
        <v/>
      </c>
      <c r="D472" s="37" t="str">
        <f>IFERROR(IF(B472&lt;=$B$9,IF(H471&lt;$B$10,H471*(1+$B$8),$B$10),""),"")</f>
        <v/>
      </c>
      <c r="E472" s="36"/>
      <c r="F472" s="37" t="str">
        <f>IFERROR(H471*B$8,"")</f>
        <v/>
      </c>
      <c r="G472" s="37" t="str">
        <f>IFERROR(D472-F472+E472,"")</f>
        <v/>
      </c>
      <c r="H472" s="38" t="str">
        <f>IFERROR(+H471-G472,"")</f>
        <v/>
      </c>
    </row>
    <row r="473" spans="1:8" s="39" customFormat="1" ht="15" hidden="1">
      <c r="A473" s="35"/>
      <c r="B473" s="36" t="str">
        <f>IFERROR(IF(H472&gt;0,IF($B$9&gt;=1,$B$9-($B$9-B472-1),""),""),"")</f>
        <v/>
      </c>
      <c r="C473" s="28" t="str">
        <f t="shared" si="7"/>
        <v/>
      </c>
      <c r="D473" s="37" t="str">
        <f>IFERROR(IF(B473&lt;=$B$9,IF(H472&lt;$B$10,H472*(1+$B$8),$B$10),""),"")</f>
        <v/>
      </c>
      <c r="E473" s="36"/>
      <c r="F473" s="37" t="str">
        <f>IFERROR(H472*B$8,"")</f>
        <v/>
      </c>
      <c r="G473" s="37" t="str">
        <f>IFERROR(D473-F473+E473,"")</f>
        <v/>
      </c>
      <c r="H473" s="38" t="str">
        <f>IFERROR(+H472-G473,"")</f>
        <v/>
      </c>
    </row>
    <row r="474" spans="1:8" s="39" customFormat="1" ht="15" hidden="1">
      <c r="A474" s="35"/>
      <c r="B474" s="36" t="str">
        <f>IFERROR(IF(H473&gt;0,IF($B$9&gt;=1,$B$9-($B$9-B473-1),""),""),"")</f>
        <v/>
      </c>
      <c r="C474" s="28" t="str">
        <f t="shared" si="7"/>
        <v/>
      </c>
      <c r="D474" s="37" t="str">
        <f>IFERROR(IF(B474&lt;=$B$9,IF(H473&lt;$B$10,H473*(1+$B$8),$B$10),""),"")</f>
        <v/>
      </c>
      <c r="E474" s="36"/>
      <c r="F474" s="37" t="str">
        <f>IFERROR(H473*B$8,"")</f>
        <v/>
      </c>
      <c r="G474" s="37" t="str">
        <f>IFERROR(D474-F474+E474,"")</f>
        <v/>
      </c>
      <c r="H474" s="38" t="str">
        <f>IFERROR(+H473-G474,"")</f>
        <v/>
      </c>
    </row>
    <row r="475" spans="1:8" s="39" customFormat="1" ht="15" hidden="1">
      <c r="A475" s="35"/>
      <c r="B475" s="36" t="str">
        <f>IFERROR(IF(H474&gt;0,IF($B$9&gt;=1,$B$9-($B$9-B474-1),""),""),"")</f>
        <v/>
      </c>
      <c r="C475" s="28" t="str">
        <f t="shared" si="7"/>
        <v/>
      </c>
      <c r="D475" s="37" t="str">
        <f>IFERROR(IF(B475&lt;=$B$9,IF(H474&lt;$B$10,H474*(1+$B$8),$B$10),""),"")</f>
        <v/>
      </c>
      <c r="E475" s="36"/>
      <c r="F475" s="37" t="str">
        <f>IFERROR(H474*B$8,"")</f>
        <v/>
      </c>
      <c r="G475" s="37" t="str">
        <f>IFERROR(D475-F475+E475,"")</f>
        <v/>
      </c>
      <c r="H475" s="38" t="str">
        <f>IFERROR(+H474-G475,"")</f>
        <v/>
      </c>
    </row>
    <row r="476" spans="1:8" s="39" customFormat="1" ht="15" hidden="1">
      <c r="A476" s="35"/>
      <c r="B476" s="36" t="str">
        <f>IFERROR(IF(H475&gt;0,IF($B$9&gt;=1,$B$9-($B$9-B475-1),""),""),"")</f>
        <v/>
      </c>
      <c r="C476" s="28" t="str">
        <f t="shared" si="7"/>
        <v/>
      </c>
      <c r="D476" s="37" t="str">
        <f>IFERROR(IF(B476&lt;=$B$9,IF(H475&lt;$B$10,H475*(1+$B$8),$B$10),""),"")</f>
        <v/>
      </c>
      <c r="E476" s="36"/>
      <c r="F476" s="37" t="str">
        <f>IFERROR(H475*B$8,"")</f>
        <v/>
      </c>
      <c r="G476" s="37" t="str">
        <f>IFERROR(D476-F476+E476,"")</f>
        <v/>
      </c>
      <c r="H476" s="38" t="str">
        <f>IFERROR(+H475-G476,"")</f>
        <v/>
      </c>
    </row>
    <row r="477" spans="1:8" s="39" customFormat="1" ht="15" hidden="1">
      <c r="A477" s="35"/>
      <c r="B477" s="36" t="str">
        <f>IFERROR(IF(H476&gt;0,IF($B$9&gt;=1,$B$9-($B$9-B476-1),""),""),"")</f>
        <v/>
      </c>
      <c r="C477" s="28" t="str">
        <f t="shared" si="7"/>
        <v/>
      </c>
      <c r="D477" s="37" t="str">
        <f>IFERROR(IF(B477&lt;=$B$9,IF(H476&lt;$B$10,H476*(1+$B$8),$B$10),""),"")</f>
        <v/>
      </c>
      <c r="E477" s="36"/>
      <c r="F477" s="37" t="str">
        <f>IFERROR(H476*B$8,"")</f>
        <v/>
      </c>
      <c r="G477" s="37" t="str">
        <f>IFERROR(D477-F477+E477,"")</f>
        <v/>
      </c>
      <c r="H477" s="38" t="str">
        <f>IFERROR(+H476-G477,"")</f>
        <v/>
      </c>
    </row>
    <row r="478" spans="1:8" s="39" customFormat="1" ht="15" hidden="1">
      <c r="A478" s="35"/>
      <c r="B478" s="36" t="str">
        <f>IFERROR(IF(H477&gt;0,IF($B$9&gt;=1,$B$9-($B$9-B477-1),""),""),"")</f>
        <v/>
      </c>
      <c r="C478" s="28" t="str">
        <f t="shared" si="7"/>
        <v/>
      </c>
      <c r="D478" s="37" t="str">
        <f>IFERROR(IF(B478&lt;=$B$9,IF(H477&lt;$B$10,H477*(1+$B$8),$B$10),""),"")</f>
        <v/>
      </c>
      <c r="E478" s="36"/>
      <c r="F478" s="37" t="str">
        <f>IFERROR(H477*B$8,"")</f>
        <v/>
      </c>
      <c r="G478" s="37" t="str">
        <f>IFERROR(D478-F478+E478,"")</f>
        <v/>
      </c>
      <c r="H478" s="38" t="str">
        <f>IFERROR(+H477-G478,"")</f>
        <v/>
      </c>
    </row>
    <row r="479" spans="1:8" s="39" customFormat="1" ht="15" hidden="1">
      <c r="A479" s="35"/>
      <c r="B479" s="36" t="str">
        <f>IFERROR(IF(H478&gt;0,IF($B$9&gt;=1,$B$9-($B$9-B478-1),""),""),"")</f>
        <v/>
      </c>
      <c r="C479" s="28" t="str">
        <f t="shared" si="7"/>
        <v/>
      </c>
      <c r="D479" s="37" t="str">
        <f>IFERROR(IF(B479&lt;=$B$9,IF(H478&lt;$B$10,H478*(1+$B$8),$B$10),""),"")</f>
        <v/>
      </c>
      <c r="E479" s="36"/>
      <c r="F479" s="37" t="str">
        <f>IFERROR(H478*B$8,"")</f>
        <v/>
      </c>
      <c r="G479" s="37" t="str">
        <f>IFERROR(D479-F479+E479,"")</f>
        <v/>
      </c>
      <c r="H479" s="38" t="str">
        <f>IFERROR(+H478-G479,"")</f>
        <v/>
      </c>
    </row>
    <row r="480" spans="1:8" s="39" customFormat="1" ht="15" hidden="1">
      <c r="A480" s="35"/>
      <c r="B480" s="36" t="str">
        <f>IFERROR(IF(H479&gt;0,IF($B$9&gt;=1,$B$9-($B$9-B479-1),""),""),"")</f>
        <v/>
      </c>
      <c r="C480" s="28" t="str">
        <f t="shared" si="7"/>
        <v/>
      </c>
      <c r="D480" s="37" t="str">
        <f>IFERROR(IF(B480&lt;=$B$9,IF(H479&lt;$B$10,H479*(1+$B$8),$B$10),""),"")</f>
        <v/>
      </c>
      <c r="E480" s="36"/>
      <c r="F480" s="37" t="str">
        <f>IFERROR(H479*B$8,"")</f>
        <v/>
      </c>
      <c r="G480" s="37" t="str">
        <f>IFERROR(D480-F480+E480,"")</f>
        <v/>
      </c>
      <c r="H480" s="38" t="str">
        <f>IFERROR(+H479-G480,"")</f>
        <v/>
      </c>
    </row>
    <row r="481" spans="1:8" s="39" customFormat="1" ht="15" hidden="1">
      <c r="A481" s="35"/>
      <c r="B481" s="36" t="str">
        <f>IFERROR(IF(H480&gt;0,IF($B$9&gt;=1,$B$9-($B$9-B480-1),""),""),"")</f>
        <v/>
      </c>
      <c r="C481" s="28" t="str">
        <f t="shared" si="7"/>
        <v/>
      </c>
      <c r="D481" s="37" t="str">
        <f>IFERROR(IF(B481&lt;=$B$9,IF(H480&lt;$B$10,H480*(1+$B$8),$B$10),""),"")</f>
        <v/>
      </c>
      <c r="E481" s="36"/>
      <c r="F481" s="37" t="str">
        <f>IFERROR(H480*B$8,"")</f>
        <v/>
      </c>
      <c r="G481" s="37" t="str">
        <f>IFERROR(D481-F481+E481,"")</f>
        <v/>
      </c>
      <c r="H481" s="38" t="str">
        <f>IFERROR(+H480-G481,"")</f>
        <v/>
      </c>
    </row>
    <row r="482" spans="1:8" s="39" customFormat="1" ht="15" hidden="1">
      <c r="A482" s="35"/>
      <c r="B482" s="36" t="str">
        <f>IFERROR(IF(H481&gt;0,IF($B$9&gt;=1,$B$9-($B$9-B481-1),""),""),"")</f>
        <v/>
      </c>
      <c r="C482" s="28" t="str">
        <f t="shared" si="7"/>
        <v/>
      </c>
      <c r="D482" s="37" t="str">
        <f>IFERROR(IF(B482&lt;=$B$9,IF(H481&lt;$B$10,H481*(1+$B$8),$B$10),""),"")</f>
        <v/>
      </c>
      <c r="E482" s="36"/>
      <c r="F482" s="37" t="str">
        <f>IFERROR(H481*B$8,"")</f>
        <v/>
      </c>
      <c r="G482" s="37" t="str">
        <f>IFERROR(D482-F482+E482,"")</f>
        <v/>
      </c>
      <c r="H482" s="38" t="str">
        <f>IFERROR(+H481-G482,"")</f>
        <v/>
      </c>
    </row>
    <row r="483" spans="1:8" s="39" customFormat="1" ht="15" hidden="1">
      <c r="A483" s="35"/>
      <c r="B483" s="36" t="str">
        <f>IFERROR(IF(H482&gt;0,IF($B$9&gt;=1,$B$9-($B$9-B482-1),""),""),"")</f>
        <v/>
      </c>
      <c r="C483" s="28" t="str">
        <f t="shared" si="7"/>
        <v/>
      </c>
      <c r="D483" s="37" t="str">
        <f>IFERROR(IF(B483&lt;=$B$9,IF(H482&lt;$B$10,H482*(1+$B$8),$B$10),""),"")</f>
        <v/>
      </c>
      <c r="E483" s="36"/>
      <c r="F483" s="37" t="str">
        <f>IFERROR(H482*B$8,"")</f>
        <v/>
      </c>
      <c r="G483" s="37" t="str">
        <f>IFERROR(D483-F483+E483,"")</f>
        <v/>
      </c>
      <c r="H483" s="38" t="str">
        <f>IFERROR(+H482-G483,"")</f>
        <v/>
      </c>
    </row>
    <row r="484" spans="1:8" s="39" customFormat="1" ht="15" hidden="1">
      <c r="A484" s="35"/>
      <c r="B484" s="36" t="str">
        <f>IFERROR(IF(H483&gt;0,IF($B$9&gt;=1,$B$9-($B$9-B483-1),""),""),"")</f>
        <v/>
      </c>
      <c r="C484" s="28" t="str">
        <f t="shared" si="7"/>
        <v/>
      </c>
      <c r="D484" s="37" t="str">
        <f>IFERROR(IF(B484&lt;=$B$9,IF(H483&lt;$B$10,H483*(1+$B$8),$B$10),""),"")</f>
        <v/>
      </c>
      <c r="E484" s="36"/>
      <c r="F484" s="37" t="str">
        <f>IFERROR(H483*B$8,"")</f>
        <v/>
      </c>
      <c r="G484" s="37" t="str">
        <f>IFERROR(D484-F484+E484,"")</f>
        <v/>
      </c>
      <c r="H484" s="38" t="str">
        <f>IFERROR(+H483-G484,"")</f>
        <v/>
      </c>
    </row>
    <row r="485" spans="1:8" s="39" customFormat="1" ht="15" hidden="1">
      <c r="A485" s="35"/>
      <c r="B485" s="36" t="str">
        <f>IFERROR(IF(H484&gt;0,IF($B$9&gt;=1,$B$9-($B$9-B484-1),""),""),"")</f>
        <v/>
      </c>
      <c r="C485" s="28" t="str">
        <f t="shared" si="7"/>
        <v/>
      </c>
      <c r="D485" s="37" t="str">
        <f>IFERROR(IF(B485&lt;=$B$9,IF(H484&lt;$B$10,H484*(1+$B$8),$B$10),""),"")</f>
        <v/>
      </c>
      <c r="E485" s="36"/>
      <c r="F485" s="37" t="str">
        <f>IFERROR(H484*B$8,"")</f>
        <v/>
      </c>
      <c r="G485" s="37" t="str">
        <f>IFERROR(D485-F485+E485,"")</f>
        <v/>
      </c>
      <c r="H485" s="38" t="str">
        <f>IFERROR(+H484-G485,"")</f>
        <v/>
      </c>
    </row>
    <row r="486" spans="1:8" s="39" customFormat="1" ht="15" hidden="1">
      <c r="A486" s="35"/>
      <c r="B486" s="36" t="str">
        <f>IFERROR(IF(H485&gt;0,IF($B$9&gt;=1,$B$9-($B$9-B485-1),""),""),"")</f>
        <v/>
      </c>
      <c r="C486" s="28" t="str">
        <f t="shared" si="7"/>
        <v/>
      </c>
      <c r="D486" s="37" t="str">
        <f>IFERROR(IF(B486&lt;=$B$9,IF(H485&lt;$B$10,H485*(1+$B$8),$B$10),""),"")</f>
        <v/>
      </c>
      <c r="E486" s="36"/>
      <c r="F486" s="37" t="str">
        <f>IFERROR(H485*B$8,"")</f>
        <v/>
      </c>
      <c r="G486" s="37" t="str">
        <f>IFERROR(D486-F486+E486,"")</f>
        <v/>
      </c>
      <c r="H486" s="38" t="str">
        <f>IFERROR(+H485-G486,"")</f>
        <v/>
      </c>
    </row>
    <row r="487" spans="1:8" s="39" customFormat="1" ht="15" hidden="1">
      <c r="A487" s="35"/>
      <c r="B487" s="36" t="str">
        <f>IFERROR(IF(H486&gt;0,IF($B$9&gt;=1,$B$9-($B$9-B486-1),""),""),"")</f>
        <v/>
      </c>
      <c r="C487" s="28" t="str">
        <f t="shared" si="7"/>
        <v/>
      </c>
      <c r="D487" s="37" t="str">
        <f>IFERROR(IF(B487&lt;=$B$9,IF(H486&lt;$B$10,H486*(1+$B$8),$B$10),""),"")</f>
        <v/>
      </c>
      <c r="E487" s="36"/>
      <c r="F487" s="37" t="str">
        <f>IFERROR(H486*B$8,"")</f>
        <v/>
      </c>
      <c r="G487" s="37" t="str">
        <f>IFERROR(D487-F487+E487,"")</f>
        <v/>
      </c>
      <c r="H487" s="38" t="str">
        <f>IFERROR(+H486-G487,"")</f>
        <v/>
      </c>
    </row>
    <row r="488" spans="1:8" s="39" customFormat="1" ht="15" hidden="1">
      <c r="A488" s="35"/>
      <c r="B488" s="36" t="str">
        <f>IFERROR(IF(H487&gt;0,IF($B$9&gt;=1,$B$9-($B$9-B487-1),""),""),"")</f>
        <v/>
      </c>
      <c r="C488" s="28" t="str">
        <f t="shared" si="7"/>
        <v/>
      </c>
      <c r="D488" s="37" t="str">
        <f>IFERROR(IF(B488&lt;=$B$9,IF(H487&lt;$B$10,H487*(1+$B$8),$B$10),""),"")</f>
        <v/>
      </c>
      <c r="E488" s="36"/>
      <c r="F488" s="37" t="str">
        <f>IFERROR(H487*B$8,"")</f>
        <v/>
      </c>
      <c r="G488" s="37" t="str">
        <f>IFERROR(D488-F488+E488,"")</f>
        <v/>
      </c>
      <c r="H488" s="38" t="str">
        <f>IFERROR(+H487-G488,"")</f>
        <v/>
      </c>
    </row>
    <row r="489" spans="1:8" s="39" customFormat="1" ht="15" hidden="1">
      <c r="A489" s="35"/>
      <c r="B489" s="36" t="str">
        <f>IFERROR(IF(H488&gt;0,IF($B$9&gt;=1,$B$9-($B$9-B488-1),""),""),"")</f>
        <v/>
      </c>
      <c r="C489" s="28" t="str">
        <f t="shared" si="7"/>
        <v/>
      </c>
      <c r="D489" s="37" t="str">
        <f>IFERROR(IF(B489&lt;=$B$9,IF(H488&lt;$B$10,H488*(1+$B$8),$B$10),""),"")</f>
        <v/>
      </c>
      <c r="E489" s="36"/>
      <c r="F489" s="37" t="str">
        <f>IFERROR(H488*B$8,"")</f>
        <v/>
      </c>
      <c r="G489" s="37" t="str">
        <f>IFERROR(D489-F489+E489,"")</f>
        <v/>
      </c>
      <c r="H489" s="38" t="str">
        <f>IFERROR(+H488-G489,"")</f>
        <v/>
      </c>
    </row>
    <row r="490" spans="1:8" s="39" customFormat="1" ht="15" hidden="1">
      <c r="A490" s="35"/>
      <c r="B490" s="36" t="str">
        <f>IFERROR(IF(H489&gt;0,IF($B$9&gt;=1,$B$9-($B$9-B489-1),""),""),"")</f>
        <v/>
      </c>
      <c r="C490" s="28" t="str">
        <f t="shared" si="7"/>
        <v/>
      </c>
      <c r="D490" s="37" t="str">
        <f>IFERROR(IF(B490&lt;=$B$9,IF(H489&lt;$B$10,H489*(1+$B$8),$B$10),""),"")</f>
        <v/>
      </c>
      <c r="E490" s="36"/>
      <c r="F490" s="37" t="str">
        <f>IFERROR(H489*B$8,"")</f>
        <v/>
      </c>
      <c r="G490" s="37" t="str">
        <f>IFERROR(D490-F490+E490,"")</f>
        <v/>
      </c>
      <c r="H490" s="38" t="str">
        <f>IFERROR(+H489-G490,"")</f>
        <v/>
      </c>
    </row>
    <row r="491" spans="1:8" s="39" customFormat="1" ht="15" hidden="1">
      <c r="A491" s="35"/>
      <c r="B491" s="36" t="str">
        <f>IFERROR(IF(H490&gt;0,IF($B$9&gt;=1,$B$9-($B$9-B490-1),""),""),"")</f>
        <v/>
      </c>
      <c r="C491" s="28" t="str">
        <f t="shared" si="7"/>
        <v/>
      </c>
      <c r="D491" s="37" t="str">
        <f>IFERROR(IF(B491&lt;=$B$9,IF(H490&lt;$B$10,H490*(1+$B$8),$B$10),""),"")</f>
        <v/>
      </c>
      <c r="E491" s="36"/>
      <c r="F491" s="37" t="str">
        <f>IFERROR(H490*B$8,"")</f>
        <v/>
      </c>
      <c r="G491" s="37" t="str">
        <f>IFERROR(D491-F491+E491,"")</f>
        <v/>
      </c>
      <c r="H491" s="38" t="str">
        <f>IFERROR(+H490-G491,"")</f>
        <v/>
      </c>
    </row>
    <row r="492" spans="1:8" s="39" customFormat="1" ht="15" hidden="1">
      <c r="A492" s="35"/>
      <c r="B492" s="36" t="str">
        <f>IFERROR(IF(H491&gt;0,IF($B$9&gt;=1,$B$9-($B$9-B491-1),""),""),"")</f>
        <v/>
      </c>
      <c r="C492" s="28" t="str">
        <f t="shared" si="7"/>
        <v/>
      </c>
      <c r="D492" s="37" t="str">
        <f>IFERROR(IF(B492&lt;=$B$9,IF(H491&lt;$B$10,H491*(1+$B$8),$B$10),""),"")</f>
        <v/>
      </c>
      <c r="E492" s="36"/>
      <c r="F492" s="37" t="str">
        <f>IFERROR(H491*B$8,"")</f>
        <v/>
      </c>
      <c r="G492" s="37" t="str">
        <f>IFERROR(D492-F492+E492,"")</f>
        <v/>
      </c>
      <c r="H492" s="38" t="str">
        <f>IFERROR(+H491-G492,"")</f>
        <v/>
      </c>
    </row>
    <row r="493" spans="1:8" s="39" customFormat="1" ht="15" hidden="1">
      <c r="A493" s="35"/>
      <c r="B493" s="36" t="str">
        <f>IFERROR(IF(H492&gt;0,IF($B$9&gt;=1,$B$9-($B$9-B492-1),""),""),"")</f>
        <v/>
      </c>
      <c r="C493" s="28" t="str">
        <f t="shared" si="7"/>
        <v/>
      </c>
      <c r="D493" s="37" t="str">
        <f>IFERROR(IF(B493&lt;=$B$9,IF(H492&lt;$B$10,H492*(1+$B$8),$B$10),""),"")</f>
        <v/>
      </c>
      <c r="E493" s="36"/>
      <c r="F493" s="37" t="str">
        <f>IFERROR(H492*B$8,"")</f>
        <v/>
      </c>
      <c r="G493" s="37" t="str">
        <f>IFERROR(D493-F493+E493,"")</f>
        <v/>
      </c>
      <c r="H493" s="38" t="str">
        <f>IFERROR(+H492-G493,"")</f>
        <v/>
      </c>
    </row>
    <row r="494" spans="1:8" s="39" customFormat="1" ht="15" hidden="1">
      <c r="A494" s="35"/>
      <c r="B494" s="36" t="str">
        <f>IFERROR(IF(H493&gt;0,IF($B$9&gt;=1,$B$9-($B$9-B493-1),""),""),"")</f>
        <v/>
      </c>
      <c r="C494" s="28" t="str">
        <f t="shared" si="7"/>
        <v/>
      </c>
      <c r="D494" s="37" t="str">
        <f>IFERROR(IF(B494&lt;=$B$9,IF(H493&lt;$B$10,H493*(1+$B$8),$B$10),""),"")</f>
        <v/>
      </c>
      <c r="E494" s="36"/>
      <c r="F494" s="37" t="str">
        <f>IFERROR(H493*B$8,"")</f>
        <v/>
      </c>
      <c r="G494" s="37" t="str">
        <f>IFERROR(D494-F494+E494,"")</f>
        <v/>
      </c>
      <c r="H494" s="38" t="str">
        <f>IFERROR(+H493-G494,"")</f>
        <v/>
      </c>
    </row>
    <row r="495" spans="1:8" s="39" customFormat="1" ht="15" hidden="1">
      <c r="A495" s="35"/>
      <c r="B495" s="36" t="str">
        <f>IFERROR(IF(H494&gt;0,IF($B$9&gt;=1,$B$9-($B$9-B494-1),""),""),"")</f>
        <v/>
      </c>
      <c r="C495" s="28" t="str">
        <f t="shared" si="7"/>
        <v/>
      </c>
      <c r="D495" s="37" t="str">
        <f>IFERROR(IF(B495&lt;=$B$9,IF(H494&lt;$B$10,H494*(1+$B$8),$B$10),""),"")</f>
        <v/>
      </c>
      <c r="E495" s="36"/>
      <c r="F495" s="37" t="str">
        <f>IFERROR(H494*B$8,"")</f>
        <v/>
      </c>
      <c r="G495" s="37" t="str">
        <f>IFERROR(D495-F495+E495,"")</f>
        <v/>
      </c>
      <c r="H495" s="38" t="str">
        <f>IFERROR(+H494-G495,"")</f>
        <v/>
      </c>
    </row>
    <row r="496" spans="1:8" s="39" customFormat="1" ht="15" hidden="1">
      <c r="A496" s="35"/>
      <c r="B496" s="36" t="str">
        <f>IFERROR(IF(H495&gt;0,IF($B$9&gt;=1,$B$9-($B$9-B495-1),""),""),"")</f>
        <v/>
      </c>
      <c r="C496" s="28" t="str">
        <f t="shared" si="7"/>
        <v/>
      </c>
      <c r="D496" s="37" t="str">
        <f>IFERROR(IF(B496&lt;=$B$9,IF(H495&lt;$B$10,H495*(1+$B$8),$B$10),""),"")</f>
        <v/>
      </c>
      <c r="E496" s="36"/>
      <c r="F496" s="37" t="str">
        <f>IFERROR(H495*B$8,"")</f>
        <v/>
      </c>
      <c r="G496" s="37" t="str">
        <f>IFERROR(D496-F496+E496,"")</f>
        <v/>
      </c>
      <c r="H496" s="38" t="str">
        <f>IFERROR(+H495-G496,"")</f>
        <v/>
      </c>
    </row>
    <row r="497" spans="1:8" s="39" customFormat="1" ht="15" hidden="1">
      <c r="A497" s="35"/>
      <c r="B497" s="36" t="str">
        <f>IFERROR(IF(H496&gt;0,IF($B$9&gt;=1,$B$9-($B$9-B496-1),""),""),"")</f>
        <v/>
      </c>
      <c r="C497" s="28" t="str">
        <f t="shared" si="7"/>
        <v/>
      </c>
      <c r="D497" s="37" t="str">
        <f>IFERROR(IF(B497&lt;=$B$9,IF(H496&lt;$B$10,H496*(1+$B$8),$B$10),""),"")</f>
        <v/>
      </c>
      <c r="E497" s="36"/>
      <c r="F497" s="37" t="str">
        <f>IFERROR(H496*B$8,"")</f>
        <v/>
      </c>
      <c r="G497" s="37" t="str">
        <f>IFERROR(D497-F497+E497,"")</f>
        <v/>
      </c>
      <c r="H497" s="38" t="str">
        <f>IFERROR(+H496-G497,"")</f>
        <v/>
      </c>
    </row>
    <row r="498" spans="1:8" s="39" customFormat="1" ht="15" hidden="1">
      <c r="A498" s="35"/>
      <c r="B498" s="36" t="str">
        <f>IFERROR(IF(H497&gt;0,IF($B$9&gt;=1,$B$9-($B$9-B497-1),""),""),"")</f>
        <v/>
      </c>
      <c r="C498" s="28" t="str">
        <f t="shared" si="7"/>
        <v/>
      </c>
      <c r="D498" s="37" t="str">
        <f>IFERROR(IF(B498&lt;=$B$9,IF(H497&lt;$B$10,H497*(1+$B$8),$B$10),""),"")</f>
        <v/>
      </c>
      <c r="E498" s="36"/>
      <c r="F498" s="37" t="str">
        <f>IFERROR(H497*B$8,"")</f>
        <v/>
      </c>
      <c r="G498" s="37" t="str">
        <f>IFERROR(D498-F498+E498,"")</f>
        <v/>
      </c>
      <c r="H498" s="38" t="str">
        <f>IFERROR(+H497-G498,"")</f>
        <v/>
      </c>
    </row>
    <row r="499" spans="1:8" s="39" customFormat="1" ht="15" hidden="1">
      <c r="A499" s="35"/>
      <c r="B499" s="36" t="str">
        <f>IFERROR(IF(H498&gt;0,IF($B$9&gt;=1,$B$9-($B$9-B498-1),""),""),"")</f>
        <v/>
      </c>
      <c r="C499" s="28" t="str">
        <f t="shared" si="7"/>
        <v/>
      </c>
      <c r="D499" s="37" t="str">
        <f>IFERROR(IF(B499&lt;=$B$9,IF(H498&lt;$B$10,H498*(1+$B$8),$B$10),""),"")</f>
        <v/>
      </c>
      <c r="E499" s="36"/>
      <c r="F499" s="37" t="str">
        <f>IFERROR(H498*B$8,"")</f>
        <v/>
      </c>
      <c r="G499" s="37" t="str">
        <f>IFERROR(D499-F499+E499,"")</f>
        <v/>
      </c>
      <c r="H499" s="38" t="str">
        <f>IFERROR(+H498-G499,"")</f>
        <v/>
      </c>
    </row>
    <row r="500" spans="1:8" s="39" customFormat="1" ht="15" hidden="1">
      <c r="A500" s="35"/>
      <c r="B500" s="36" t="str">
        <f>IFERROR(IF(H499&gt;0,IF($B$9&gt;=1,$B$9-($B$9-B499-1),""),""),"")</f>
        <v/>
      </c>
      <c r="C500" s="28" t="str">
        <f t="shared" si="7"/>
        <v/>
      </c>
      <c r="D500" s="37" t="str">
        <f>IFERROR(IF(B500&lt;=$B$9,IF(H499&lt;$B$10,H499*(1+$B$8),$B$10),""),"")</f>
        <v/>
      </c>
      <c r="E500" s="36"/>
      <c r="F500" s="37" t="str">
        <f>IFERROR(H499*B$8,"")</f>
        <v/>
      </c>
      <c r="G500" s="37" t="str">
        <f>IFERROR(D500-F500+E500,"")</f>
        <v/>
      </c>
      <c r="H500" s="38" t="str">
        <f>IFERROR(+H499-G500,"")</f>
        <v/>
      </c>
    </row>
    <row r="501" spans="1:8" s="39" customFormat="1" ht="15" hidden="1">
      <c r="A501" s="35"/>
      <c r="B501" s="36" t="str">
        <f>IFERROR(IF(H500&gt;0,IF($B$9&gt;=1,$B$9-($B$9-B500-1),""),""),"")</f>
        <v/>
      </c>
      <c r="C501" s="28" t="str">
        <f t="shared" si="7"/>
        <v/>
      </c>
      <c r="D501" s="37" t="str">
        <f>IFERROR(IF(B501&lt;=$B$9,IF(H500&lt;$B$10,H500*(1+$B$8),$B$10),""),"")</f>
        <v/>
      </c>
      <c r="E501" s="36"/>
      <c r="F501" s="37" t="str">
        <f>IFERROR(H500*B$8,"")</f>
        <v/>
      </c>
      <c r="G501" s="37" t="str">
        <f>IFERROR(D501-F501+E501,"")</f>
        <v/>
      </c>
      <c r="H501" s="38" t="str">
        <f>IFERROR(+H500-G501,"")</f>
        <v/>
      </c>
    </row>
    <row r="502" spans="1:8" s="39" customFormat="1" ht="15" hidden="1">
      <c r="A502" s="35"/>
      <c r="B502" s="36" t="str">
        <f>IFERROR(IF(H501&gt;0,IF($B$9&gt;=1,$B$9-($B$9-B501-1),""),""),"")</f>
        <v/>
      </c>
      <c r="C502" s="28" t="str">
        <f t="shared" si="7"/>
        <v/>
      </c>
      <c r="D502" s="37" t="str">
        <f>IFERROR(IF(B502&lt;=$B$9,IF(H501&lt;$B$10,H501*(1+$B$8),$B$10),""),"")</f>
        <v/>
      </c>
      <c r="E502" s="36"/>
      <c r="F502" s="37" t="str">
        <f>IFERROR(H501*B$8,"")</f>
        <v/>
      </c>
      <c r="G502" s="37" t="str">
        <f>IFERROR(D502-F502+E502,"")</f>
        <v/>
      </c>
      <c r="H502" s="38" t="str">
        <f>IFERROR(+H501-G502,"")</f>
        <v/>
      </c>
    </row>
    <row r="503" spans="1:8" s="39" customFormat="1" ht="15" hidden="1">
      <c r="A503" s="35"/>
      <c r="B503" s="36" t="str">
        <f>IFERROR(IF(H502&gt;0,IF($B$9&gt;=1,$B$9-($B$9-B502-1),""),""),"")</f>
        <v/>
      </c>
      <c r="C503" s="28" t="str">
        <f t="shared" si="7"/>
        <v/>
      </c>
      <c r="D503" s="37" t="str">
        <f>IFERROR(IF(B503&lt;=$B$9,IF(H502&lt;$B$10,H502*(1+$B$8),$B$10),""),"")</f>
        <v/>
      </c>
      <c r="E503" s="36"/>
      <c r="F503" s="37" t="str">
        <f>IFERROR(H502*B$8,"")</f>
        <v/>
      </c>
      <c r="G503" s="37" t="str">
        <f>IFERROR(D503-F503+E503,"")</f>
        <v/>
      </c>
      <c r="H503" s="38" t="str">
        <f>IFERROR(+H502-G503,"")</f>
        <v/>
      </c>
    </row>
    <row r="504" spans="1:8" s="39" customFormat="1" ht="15" hidden="1">
      <c r="A504" s="35"/>
      <c r="B504" s="36" t="str">
        <f>IFERROR(IF(H503&gt;0,IF($B$9&gt;=1,$B$9-($B$9-B503-1),""),""),"")</f>
        <v/>
      </c>
      <c r="C504" s="28" t="str">
        <f t="shared" si="7"/>
        <v/>
      </c>
      <c r="D504" s="37" t="str">
        <f>IFERROR(IF(B504&lt;=$B$9,IF(H503&lt;$B$10,H503*(1+$B$8),$B$10),""),"")</f>
        <v/>
      </c>
      <c r="E504" s="36"/>
      <c r="F504" s="37" t="str">
        <f>IFERROR(H503*B$8,"")</f>
        <v/>
      </c>
      <c r="G504" s="37" t="str">
        <f>IFERROR(D504-F504+E504,"")</f>
        <v/>
      </c>
      <c r="H504" s="38" t="str">
        <f>IFERROR(+H503-G504,"")</f>
        <v/>
      </c>
    </row>
    <row r="505" spans="1:8" s="39" customFormat="1" ht="15" hidden="1">
      <c r="A505" s="35"/>
      <c r="B505" s="36" t="str">
        <f>IFERROR(IF(H504&gt;0,IF($B$9&gt;=1,$B$9-($B$9-B504-1),""),""),"")</f>
        <v/>
      </c>
      <c r="C505" s="28" t="str">
        <f t="shared" si="7"/>
        <v/>
      </c>
      <c r="D505" s="37" t="str">
        <f>IFERROR(IF(B505&lt;=$B$9,IF(H504&lt;$B$10,H504*(1+$B$8),$B$10),""),"")</f>
        <v/>
      </c>
      <c r="E505" s="36"/>
      <c r="F505" s="37" t="str">
        <f>IFERROR(H504*B$8,"")</f>
        <v/>
      </c>
      <c r="G505" s="37" t="str">
        <f>IFERROR(D505-F505+E505,"")</f>
        <v/>
      </c>
      <c r="H505" s="38" t="str">
        <f>IFERROR(+H504-G505,"")</f>
        <v/>
      </c>
    </row>
    <row r="506" spans="1:8" s="39" customFormat="1" ht="15" hidden="1">
      <c r="A506" s="35"/>
      <c r="B506" s="36" t="str">
        <f>IFERROR(IF(H505&gt;0,IF($B$9&gt;=1,$B$9-($B$9-B505-1),""),""),"")</f>
        <v/>
      </c>
      <c r="C506" s="28" t="str">
        <f t="shared" si="7"/>
        <v/>
      </c>
      <c r="D506" s="37" t="str">
        <f>IFERROR(IF(B506&lt;=$B$9,IF(H505&lt;$B$10,H505*(1+$B$8),$B$10),""),"")</f>
        <v/>
      </c>
      <c r="E506" s="36"/>
      <c r="F506" s="37" t="str">
        <f>IFERROR(H505*B$8,"")</f>
        <v/>
      </c>
      <c r="G506" s="37" t="str">
        <f>IFERROR(D506-F506+E506,"")</f>
        <v/>
      </c>
      <c r="H506" s="38" t="str">
        <f>IFERROR(+H505-G506,"")</f>
        <v/>
      </c>
    </row>
    <row r="507" spans="1:8" s="39" customFormat="1" ht="15" hidden="1">
      <c r="A507" s="35"/>
      <c r="B507" s="36" t="str">
        <f>IFERROR(IF(H506&gt;0,IF($B$9&gt;=1,$B$9-($B$9-B506-1),""),""),"")</f>
        <v/>
      </c>
      <c r="C507" s="28" t="str">
        <f t="shared" si="7"/>
        <v/>
      </c>
      <c r="D507" s="37" t="str">
        <f>IFERROR(IF(B507&lt;=$B$9,IF(H506&lt;$B$10,H506*(1+$B$8),$B$10),""),"")</f>
        <v/>
      </c>
      <c r="E507" s="36"/>
      <c r="F507" s="37" t="str">
        <f>IFERROR(H506*B$8,"")</f>
        <v/>
      </c>
      <c r="G507" s="37" t="str">
        <f>IFERROR(D507-F507+E507,"")</f>
        <v/>
      </c>
      <c r="H507" s="38" t="str">
        <f>IFERROR(+H506-G507,"")</f>
        <v/>
      </c>
    </row>
    <row r="508" spans="1:8" s="39" customFormat="1" ht="15" hidden="1">
      <c r="A508" s="35"/>
      <c r="B508" s="36" t="str">
        <f>IFERROR(IF(H507&gt;0,IF($B$9&gt;=1,$B$9-($B$9-B507-1),""),""),"")</f>
        <v/>
      </c>
      <c r="C508" s="28" t="str">
        <f t="shared" si="7"/>
        <v/>
      </c>
      <c r="D508" s="37" t="str">
        <f>IFERROR(IF(B508&lt;=$B$9,IF(H507&lt;$B$10,H507*(1+$B$8),$B$10),""),"")</f>
        <v/>
      </c>
      <c r="E508" s="36"/>
      <c r="F508" s="37" t="str">
        <f>IFERROR(H507*B$8,"")</f>
        <v/>
      </c>
      <c r="G508" s="37" t="str">
        <f>IFERROR(D508-F508+E508,"")</f>
        <v/>
      </c>
      <c r="H508" s="38" t="str">
        <f>IFERROR(+H507-G508,"")</f>
        <v/>
      </c>
    </row>
    <row r="509" spans="1:8" s="39" customFormat="1" ht="15" hidden="1">
      <c r="A509" s="35"/>
      <c r="B509" s="36" t="str">
        <f>IFERROR(IF(H508&gt;0,IF($B$9&gt;=1,$B$9-($B$9-B508-1),""),""),"")</f>
        <v/>
      </c>
      <c r="C509" s="28" t="str">
        <f t="shared" si="7"/>
        <v/>
      </c>
      <c r="D509" s="37" t="str">
        <f>IFERROR(IF(B509&lt;=$B$9,IF(H508&lt;$B$10,H508*(1+$B$8),$B$10),""),"")</f>
        <v/>
      </c>
      <c r="E509" s="36"/>
      <c r="F509" s="37" t="str">
        <f>IFERROR(H508*B$8,"")</f>
        <v/>
      </c>
      <c r="G509" s="37" t="str">
        <f>IFERROR(D509-F509+E509,"")</f>
        <v/>
      </c>
      <c r="H509" s="38" t="str">
        <f>IFERROR(+H508-G509,"")</f>
        <v/>
      </c>
    </row>
    <row r="510" spans="1:8" s="39" customFormat="1" ht="15" hidden="1">
      <c r="A510" s="35"/>
      <c r="B510" s="36" t="str">
        <f>IFERROR(IF(H509&gt;0,IF($B$9&gt;=1,$B$9-($B$9-B509-1),""),""),"")</f>
        <v/>
      </c>
      <c r="C510" s="28" t="str">
        <f t="shared" si="7"/>
        <v/>
      </c>
      <c r="D510" s="37" t="str">
        <f>IFERROR(IF(B510&lt;=$B$9,IF(H509&lt;$B$10,H509*(1+$B$8),$B$10),""),"")</f>
        <v/>
      </c>
      <c r="E510" s="36"/>
      <c r="F510" s="37" t="str">
        <f>IFERROR(H509*B$8,"")</f>
        <v/>
      </c>
      <c r="G510" s="37" t="str">
        <f>IFERROR(D510-F510+E510,"")</f>
        <v/>
      </c>
      <c r="H510" s="38" t="str">
        <f>IFERROR(+H509-G510,"")</f>
        <v/>
      </c>
    </row>
    <row r="511" spans="1:8" s="39" customFormat="1" ht="15" hidden="1">
      <c r="A511" s="35"/>
      <c r="B511" s="36" t="str">
        <f>IFERROR(IF(H510&gt;0,IF($B$9&gt;=1,$B$9-($B$9-B510-1),""),""),"")</f>
        <v/>
      </c>
      <c r="C511" s="28" t="str">
        <f t="shared" si="7"/>
        <v/>
      </c>
      <c r="D511" s="37" t="str">
        <f>IFERROR(IF(B511&lt;=$B$9,IF(H510&lt;$B$10,H510*(1+$B$8),$B$10),""),"")</f>
        <v/>
      </c>
      <c r="E511" s="36"/>
      <c r="F511" s="37" t="str">
        <f>IFERROR(H510*B$8,"")</f>
        <v/>
      </c>
      <c r="G511" s="37" t="str">
        <f>IFERROR(D511-F511+E511,"")</f>
        <v/>
      </c>
      <c r="H511" s="38" t="str">
        <f>IFERROR(+H510-G511,"")</f>
        <v/>
      </c>
    </row>
    <row r="512" spans="1:8" s="39" customFormat="1" ht="15" hidden="1">
      <c r="A512" s="35"/>
      <c r="B512" s="36" t="str">
        <f>IFERROR(IF(H511&gt;0,IF($B$9&gt;=1,$B$9-($B$9-B511-1),""),""),"")</f>
        <v/>
      </c>
      <c r="C512" s="28" t="str">
        <f t="shared" si="7"/>
        <v/>
      </c>
      <c r="D512" s="37" t="str">
        <f>IFERROR(IF(B512&lt;=$B$9,IF(H511&lt;$B$10,H511*(1+$B$8),$B$10),""),"")</f>
        <v/>
      </c>
      <c r="E512" s="36"/>
      <c r="F512" s="37" t="str">
        <f>IFERROR(H511*B$8,"")</f>
        <v/>
      </c>
      <c r="G512" s="37" t="str">
        <f>IFERROR(D512-F512+E512,"")</f>
        <v/>
      </c>
      <c r="H512" s="38" t="str">
        <f>IFERROR(+H511-G512,"")</f>
        <v/>
      </c>
    </row>
    <row r="513" spans="1:8" s="39" customFormat="1" ht="15" hidden="1">
      <c r="A513" s="35"/>
      <c r="B513" s="36" t="str">
        <f>IFERROR(IF(H512&gt;0,IF($B$9&gt;=1,$B$9-($B$9-B512-1),""),""),"")</f>
        <v/>
      </c>
      <c r="C513" s="28" t="str">
        <f t="shared" si="7"/>
        <v/>
      </c>
      <c r="D513" s="37" t="str">
        <f>IFERROR(IF(B513&lt;=$B$9,IF(H512&lt;$B$10,H512*(1+$B$8),$B$10),""),"")</f>
        <v/>
      </c>
      <c r="E513" s="36"/>
      <c r="F513" s="37" t="str">
        <f>IFERROR(H512*B$8,"")</f>
        <v/>
      </c>
      <c r="G513" s="37" t="str">
        <f>IFERROR(D513-F513+E513,"")</f>
        <v/>
      </c>
      <c r="H513" s="38" t="str">
        <f>IFERROR(+H512-G513,"")</f>
        <v/>
      </c>
    </row>
    <row r="514" spans="1:8" s="39" customFormat="1" ht="15" hidden="1">
      <c r="A514" s="35"/>
      <c r="B514" s="36" t="str">
        <f>IFERROR(IF(H513&gt;0,IF($B$9&gt;=1,$B$9-($B$9-B513-1),""),""),"")</f>
        <v/>
      </c>
      <c r="C514" s="28" t="str">
        <f t="shared" si="7"/>
        <v/>
      </c>
      <c r="D514" s="37" t="str">
        <f>IFERROR(IF(B514&lt;=$B$9,IF(H513&lt;$B$10,H513*(1+$B$8),$B$10),""),"")</f>
        <v/>
      </c>
      <c r="E514" s="36"/>
      <c r="F514" s="37" t="str">
        <f>IFERROR(H513*B$8,"")</f>
        <v/>
      </c>
      <c r="G514" s="37" t="str">
        <f>IFERROR(D514-F514+E514,"")</f>
        <v/>
      </c>
      <c r="H514" s="38" t="str">
        <f>IFERROR(+H513-G514,"")</f>
        <v/>
      </c>
    </row>
    <row r="515" spans="1:8" s="39" customFormat="1" ht="15" hidden="1">
      <c r="A515" s="35"/>
      <c r="B515" s="36" t="str">
        <f>IFERROR(IF(H514&gt;0,IF($B$9&gt;=1,$B$9-($B$9-B514-1),""),""),"")</f>
        <v/>
      </c>
      <c r="C515" s="28" t="str">
        <f t="shared" si="7"/>
        <v/>
      </c>
      <c r="D515" s="37" t="str">
        <f>IFERROR(IF(B515&lt;=$B$9,IF(H514&lt;$B$10,H514*(1+$B$8),$B$10),""),"")</f>
        <v/>
      </c>
      <c r="E515" s="36"/>
      <c r="F515" s="37" t="str">
        <f>IFERROR(H514*B$8,"")</f>
        <v/>
      </c>
      <c r="G515" s="37" t="str">
        <f>IFERROR(D515-F515+E515,"")</f>
        <v/>
      </c>
      <c r="H515" s="38" t="str">
        <f>IFERROR(+H514-G515,"")</f>
        <v/>
      </c>
    </row>
    <row r="516" spans="1:8" s="39" customFormat="1" ht="15" hidden="1">
      <c r="A516" s="35"/>
      <c r="B516" s="36" t="str">
        <f>IFERROR(IF(H515&gt;0,IF($B$9&gt;=1,$B$9-($B$9-B515-1),""),""),"")</f>
        <v/>
      </c>
      <c r="C516" s="28" t="str">
        <f t="shared" si="7"/>
        <v/>
      </c>
      <c r="D516" s="37" t="str">
        <f>IFERROR(IF(B516&lt;=$B$9,IF(H515&lt;$B$10,H515*(1+$B$8),$B$10),""),"")</f>
        <v/>
      </c>
      <c r="E516" s="36"/>
      <c r="F516" s="37" t="str">
        <f>IFERROR(H515*B$8,"")</f>
        <v/>
      </c>
      <c r="G516" s="37" t="str">
        <f>IFERROR(D516-F516+E516,"")</f>
        <v/>
      </c>
      <c r="H516" s="38" t="str">
        <f>IFERROR(+H515-G516,"")</f>
        <v/>
      </c>
    </row>
    <row r="517" spans="1:8" s="39" customFormat="1" ht="15" hidden="1">
      <c r="A517" s="35"/>
      <c r="B517" s="36" t="str">
        <f>IFERROR(IF(H516&gt;0,IF($B$9&gt;=1,$B$9-($B$9-B516-1),""),""),"")</f>
        <v/>
      </c>
      <c r="C517" s="28" t="str">
        <f t="shared" si="7"/>
        <v/>
      </c>
      <c r="D517" s="37" t="str">
        <f>IFERROR(IF(B517&lt;=$B$9,IF(H516&lt;$B$10,H516*(1+$B$8),$B$10),""),"")</f>
        <v/>
      </c>
      <c r="E517" s="36"/>
      <c r="F517" s="37" t="str">
        <f>IFERROR(H516*B$8,"")</f>
        <v/>
      </c>
      <c r="G517" s="37" t="str">
        <f>IFERROR(D517-F517+E517,"")</f>
        <v/>
      </c>
      <c r="H517" s="38" t="str">
        <f>IFERROR(+H516-G517,"")</f>
        <v/>
      </c>
    </row>
    <row r="518" spans="1:8" s="39" customFormat="1" ht="15" hidden="1">
      <c r="A518" s="35"/>
      <c r="B518" s="36" t="str">
        <f>IFERROR(IF(H517&gt;0,IF($B$9&gt;=1,$B$9-($B$9-B517-1),""),""),"")</f>
        <v/>
      </c>
      <c r="C518" s="28" t="str">
        <f t="shared" si="7"/>
        <v/>
      </c>
      <c r="D518" s="37" t="str">
        <f>IFERROR(IF(B518&lt;=$B$9,IF(H517&lt;$B$10,H517*(1+$B$8),$B$10),""),"")</f>
        <v/>
      </c>
      <c r="E518" s="36"/>
      <c r="F518" s="37" t="str">
        <f>IFERROR(H517*B$8,"")</f>
        <v/>
      </c>
      <c r="G518" s="37" t="str">
        <f>IFERROR(D518-F518+E518,"")</f>
        <v/>
      </c>
      <c r="H518" s="38" t="str">
        <f>IFERROR(+H517-G518,"")</f>
        <v/>
      </c>
    </row>
    <row r="519" spans="1:8" s="39" customFormat="1" ht="15" hidden="1">
      <c r="A519" s="35"/>
      <c r="B519" s="36" t="str">
        <f>IFERROR(IF(H518&gt;0,IF($B$9&gt;=1,$B$9-($B$9-B518-1),""),""),"")</f>
        <v/>
      </c>
      <c r="C519" s="28" t="str">
        <f t="shared" si="7"/>
        <v/>
      </c>
      <c r="D519" s="37" t="str">
        <f>IFERROR(IF(B519&lt;=$B$9,IF(H518&lt;$B$10,H518*(1+$B$8),$B$10),""),"")</f>
        <v/>
      </c>
      <c r="E519" s="36"/>
      <c r="F519" s="37" t="str">
        <f>IFERROR(H518*B$8,"")</f>
        <v/>
      </c>
      <c r="G519" s="37" t="str">
        <f>IFERROR(D519-F519+E519,"")</f>
        <v/>
      </c>
      <c r="H519" s="38" t="str">
        <f>IFERROR(+H518-G519,"")</f>
        <v/>
      </c>
    </row>
    <row r="520" spans="1:8" s="39" customFormat="1" ht="15" hidden="1">
      <c r="A520" s="35"/>
      <c r="B520" s="36" t="str">
        <f>IFERROR(IF(H519&gt;0,IF($B$9&gt;=1,$B$9-($B$9-B519-1),""),""),"")</f>
        <v/>
      </c>
      <c r="C520" s="28" t="str">
        <f t="shared" si="7"/>
        <v/>
      </c>
      <c r="D520" s="37" t="str">
        <f>IFERROR(IF(B520&lt;=$B$9,IF(H519&lt;$B$10,H519*(1+$B$8),$B$10),""),"")</f>
        <v/>
      </c>
      <c r="E520" s="36"/>
      <c r="F520" s="37" t="str">
        <f>IFERROR(H519*B$8,"")</f>
        <v/>
      </c>
      <c r="G520" s="37" t="str">
        <f>IFERROR(D520-F520+E520,"")</f>
        <v/>
      </c>
      <c r="H520" s="38" t="str">
        <f>IFERROR(+H519-G520,"")</f>
        <v/>
      </c>
    </row>
    <row r="521" spans="1:8" s="39" customFormat="1" ht="15" hidden="1">
      <c r="A521" s="35"/>
      <c r="B521" s="36" t="str">
        <f>IFERROR(IF(H520&gt;0,IF($B$9&gt;=1,$B$9-($B$9-B520-1),""),""),"")</f>
        <v/>
      </c>
      <c r="C521" s="28" t="str">
        <f t="shared" si="7"/>
        <v/>
      </c>
      <c r="D521" s="37" t="str">
        <f>IFERROR(IF(B521&lt;=$B$9,IF(H520&lt;$B$10,H520*(1+$B$8),$B$10),""),"")</f>
        <v/>
      </c>
      <c r="E521" s="36"/>
      <c r="F521" s="37" t="str">
        <f>IFERROR(H520*B$8,"")</f>
        <v/>
      </c>
      <c r="G521" s="37" t="str">
        <f>IFERROR(D521-F521+E521,"")</f>
        <v/>
      </c>
      <c r="H521" s="38" t="str">
        <f>IFERROR(+H520-G521,"")</f>
        <v/>
      </c>
    </row>
    <row r="522" spans="1:8" s="39" customFormat="1" ht="15" hidden="1">
      <c r="A522" s="35"/>
      <c r="B522" s="36" t="str">
        <f>IFERROR(IF(H521&gt;0,IF($B$9&gt;=1,$B$9-($B$9-B521-1),""),""),"")</f>
        <v/>
      </c>
      <c r="C522" s="28" t="str">
        <f t="shared" si="7"/>
        <v/>
      </c>
      <c r="D522" s="37" t="str">
        <f>IFERROR(IF(B522&lt;=$B$9,IF(H521&lt;$B$10,H521*(1+$B$8),$B$10),""),"")</f>
        <v/>
      </c>
      <c r="E522" s="36"/>
      <c r="F522" s="37" t="str">
        <f>IFERROR(H521*B$8,"")</f>
        <v/>
      </c>
      <c r="G522" s="37" t="str">
        <f>IFERROR(D522-F522+E522,"")</f>
        <v/>
      </c>
      <c r="H522" s="38" t="str">
        <f>IFERROR(+H521-G522,"")</f>
        <v/>
      </c>
    </row>
    <row r="523" spans="1:8" s="39" customFormat="1" ht="15" hidden="1">
      <c r="A523" s="35"/>
      <c r="B523" s="36" t="str">
        <f>IFERROR(IF(H522&gt;0,IF($B$9&gt;=1,$B$9-($B$9-B522-1),""),""),"")</f>
        <v/>
      </c>
      <c r="C523" s="28" t="str">
        <f t="shared" si="7"/>
        <v/>
      </c>
      <c r="D523" s="37" t="str">
        <f>IFERROR(IF(B523&lt;=$B$9,IF(H522&lt;$B$10,H522*(1+$B$8),$B$10),""),"")</f>
        <v/>
      </c>
      <c r="E523" s="36"/>
      <c r="F523" s="37" t="str">
        <f>IFERROR(H522*B$8,"")</f>
        <v/>
      </c>
      <c r="G523" s="37" t="str">
        <f>IFERROR(D523-F523+E523,"")</f>
        <v/>
      </c>
      <c r="H523" s="38" t="str">
        <f>IFERROR(+H522-G523,"")</f>
        <v/>
      </c>
    </row>
    <row r="524" spans="1:8" s="39" customFormat="1" ht="15" hidden="1">
      <c r="A524" s="35"/>
      <c r="B524" s="36" t="str">
        <f>IFERROR(IF(H523&gt;0,IF($B$9&gt;=1,$B$9-($B$9-B523-1),""),""),"")</f>
        <v/>
      </c>
      <c r="C524" s="28" t="str">
        <f t="shared" si="7"/>
        <v/>
      </c>
      <c r="D524" s="37" t="str">
        <f>IFERROR(IF(B524&lt;=$B$9,IF(H523&lt;$B$10,H523*(1+$B$8),$B$10),""),"")</f>
        <v/>
      </c>
      <c r="E524" s="36"/>
      <c r="F524" s="37" t="str">
        <f>IFERROR(H523*B$8,"")</f>
        <v/>
      </c>
      <c r="G524" s="37" t="str">
        <f>IFERROR(D524-F524+E524,"")</f>
        <v/>
      </c>
      <c r="H524" s="38" t="str">
        <f>IFERROR(+H523-G524,"")</f>
        <v/>
      </c>
    </row>
    <row r="525" spans="1:8" s="39" customFormat="1" ht="15" hidden="1">
      <c r="A525" s="35"/>
      <c r="B525" s="36" t="str">
        <f>IFERROR(IF(H524&gt;0,IF($B$9&gt;=1,$B$9-($B$9-B524-1),""),""),"")</f>
        <v/>
      </c>
      <c r="C525" s="28" t="str">
        <f t="shared" si="7"/>
        <v/>
      </c>
      <c r="D525" s="37" t="str">
        <f>IFERROR(IF(B525&lt;=$B$9,IF(H524&lt;$B$10,H524*(1+$B$8),$B$10),""),"")</f>
        <v/>
      </c>
      <c r="E525" s="36"/>
      <c r="F525" s="37" t="str">
        <f>IFERROR(H524*B$8,"")</f>
        <v/>
      </c>
      <c r="G525" s="37" t="str">
        <f>IFERROR(D525-F525+E525,"")</f>
        <v/>
      </c>
      <c r="H525" s="38" t="str">
        <f>IFERROR(+H524-G525,"")</f>
        <v/>
      </c>
    </row>
    <row r="526" spans="1:8" s="39" customFormat="1" ht="15" hidden="1">
      <c r="A526" s="35"/>
      <c r="B526" s="36" t="str">
        <f>IFERROR(IF(H525&gt;0,IF($B$9&gt;=1,$B$9-($B$9-B525-1),""),""),"")</f>
        <v/>
      </c>
      <c r="C526" s="28" t="str">
        <f t="shared" si="7"/>
        <v/>
      </c>
      <c r="D526" s="37" t="str">
        <f>IFERROR(IF(B526&lt;=$B$9,IF(H525&lt;$B$10,H525*(1+$B$8),$B$10),""),"")</f>
        <v/>
      </c>
      <c r="E526" s="36"/>
      <c r="F526" s="37" t="str">
        <f>IFERROR(H525*B$8,"")</f>
        <v/>
      </c>
      <c r="G526" s="37" t="str">
        <f>IFERROR(D526-F526+E526,"")</f>
        <v/>
      </c>
      <c r="H526" s="38" t="str">
        <f>IFERROR(+H525-G526,"")</f>
        <v/>
      </c>
    </row>
    <row r="527" spans="1:8" s="39" customFormat="1" ht="15" hidden="1">
      <c r="A527" s="35"/>
      <c r="B527" s="36" t="str">
        <f>IFERROR(IF(H526&gt;0,IF($B$9&gt;=1,$B$9-($B$9-B526-1),""),""),"")</f>
        <v/>
      </c>
      <c r="C527" s="28" t="str">
        <f t="shared" si="7"/>
        <v/>
      </c>
      <c r="D527" s="37" t="str">
        <f>IFERROR(IF(B527&lt;=$B$9,IF(H526&lt;$B$10,H526*(1+$B$8),$B$10),""),"")</f>
        <v/>
      </c>
      <c r="E527" s="36"/>
      <c r="F527" s="37" t="str">
        <f>IFERROR(H526*B$8,"")</f>
        <v/>
      </c>
      <c r="G527" s="37" t="str">
        <f>IFERROR(D527-F527+E527,"")</f>
        <v/>
      </c>
      <c r="H527" s="38" t="str">
        <f>IFERROR(+H526-G527,"")</f>
        <v/>
      </c>
    </row>
    <row r="528" spans="1:8" s="39" customFormat="1" ht="15" hidden="1">
      <c r="A528" s="35"/>
      <c r="B528" s="36" t="str">
        <f>IFERROR(IF(H527&gt;0,IF($B$9&gt;=1,$B$9-($B$9-B527-1),""),""),"")</f>
        <v/>
      </c>
      <c r="C528" s="28" t="str">
        <f t="shared" si="7"/>
        <v/>
      </c>
      <c r="D528" s="37" t="str">
        <f>IFERROR(IF(B528&lt;=$B$9,IF(H527&lt;$B$10,H527*(1+$B$8),$B$10),""),"")</f>
        <v/>
      </c>
      <c r="E528" s="36"/>
      <c r="F528" s="37" t="str">
        <f>IFERROR(H527*B$8,"")</f>
        <v/>
      </c>
      <c r="G528" s="37" t="str">
        <f>IFERROR(D528-F528+E528,"")</f>
        <v/>
      </c>
      <c r="H528" s="38" t="str">
        <f>IFERROR(+H527-G528,"")</f>
        <v/>
      </c>
    </row>
    <row r="529" spans="1:8" s="39" customFormat="1" ht="15" hidden="1">
      <c r="A529" s="35"/>
      <c r="B529" s="36" t="str">
        <f>IFERROR(IF(H528&gt;0,IF($B$9&gt;=1,$B$9-($B$9-B528-1),""),""),"")</f>
        <v/>
      </c>
      <c r="C529" s="28" t="str">
        <f t="shared" ref="C529:C563" si="8">IFERROR(IF(B529&gt;0, EDATE($B$6,B529),""),"")</f>
        <v/>
      </c>
      <c r="D529" s="37" t="str">
        <f>IFERROR(IF(B529&lt;=$B$9,IF(H528&lt;$B$10,H528*(1+$B$8),$B$10),""),"")</f>
        <v/>
      </c>
      <c r="E529" s="36"/>
      <c r="F529" s="37" t="str">
        <f>IFERROR(H528*B$8,"")</f>
        <v/>
      </c>
      <c r="G529" s="37" t="str">
        <f>IFERROR(D529-F529+E529,"")</f>
        <v/>
      </c>
      <c r="H529" s="38" t="str">
        <f>IFERROR(+H528-G529,"")</f>
        <v/>
      </c>
    </row>
    <row r="530" spans="1:8" s="39" customFormat="1" ht="15" hidden="1">
      <c r="A530" s="35"/>
      <c r="B530" s="36" t="str">
        <f>IFERROR(IF(H529&gt;0,IF($B$9&gt;=1,$B$9-($B$9-B529-1),""),""),"")</f>
        <v/>
      </c>
      <c r="C530" s="28" t="str">
        <f t="shared" si="8"/>
        <v/>
      </c>
      <c r="D530" s="37" t="str">
        <f>IFERROR(IF(B530&lt;=$B$9,IF(H529&lt;$B$10,H529*(1+$B$8),$B$10),""),"")</f>
        <v/>
      </c>
      <c r="E530" s="36"/>
      <c r="F530" s="37" t="str">
        <f>IFERROR(H529*B$8,"")</f>
        <v/>
      </c>
      <c r="G530" s="37" t="str">
        <f>IFERROR(D530-F530+E530,"")</f>
        <v/>
      </c>
      <c r="H530" s="38" t="str">
        <f>IFERROR(+H529-G530,"")</f>
        <v/>
      </c>
    </row>
    <row r="531" spans="1:8" s="39" customFormat="1" ht="15" hidden="1">
      <c r="A531" s="35"/>
      <c r="B531" s="36" t="str">
        <f>IFERROR(IF(H530&gt;0,IF($B$9&gt;=1,$B$9-($B$9-B530-1),""),""),"")</f>
        <v/>
      </c>
      <c r="C531" s="28" t="str">
        <f t="shared" si="8"/>
        <v/>
      </c>
      <c r="D531" s="37" t="str">
        <f>IFERROR(IF(B531&lt;=$B$9,IF(H530&lt;$B$10,H530*(1+$B$8),$B$10),""),"")</f>
        <v/>
      </c>
      <c r="E531" s="36"/>
      <c r="F531" s="37" t="str">
        <f>IFERROR(H530*B$8,"")</f>
        <v/>
      </c>
      <c r="G531" s="37" t="str">
        <f>IFERROR(D531-F531+E531,"")</f>
        <v/>
      </c>
      <c r="H531" s="38" t="str">
        <f>IFERROR(+H530-G531,"")</f>
        <v/>
      </c>
    </row>
    <row r="532" spans="1:8" s="39" customFormat="1" ht="15" hidden="1">
      <c r="A532" s="35"/>
      <c r="B532" s="36" t="str">
        <f>IFERROR(IF(H531&gt;0,IF($B$9&gt;=1,$B$9-($B$9-B531-1),""),""),"")</f>
        <v/>
      </c>
      <c r="C532" s="28" t="str">
        <f t="shared" si="8"/>
        <v/>
      </c>
      <c r="D532" s="37" t="str">
        <f>IFERROR(IF(B532&lt;=$B$9,IF(H531&lt;$B$10,H531*(1+$B$8),$B$10),""),"")</f>
        <v/>
      </c>
      <c r="E532" s="36"/>
      <c r="F532" s="37" t="str">
        <f>IFERROR(H531*B$8,"")</f>
        <v/>
      </c>
      <c r="G532" s="37" t="str">
        <f>IFERROR(D532-F532+E532,"")</f>
        <v/>
      </c>
      <c r="H532" s="38" t="str">
        <f>IFERROR(+H531-G532,"")</f>
        <v/>
      </c>
    </row>
    <row r="533" spans="1:8" s="39" customFormat="1" ht="15" hidden="1">
      <c r="A533" s="35"/>
      <c r="B533" s="36" t="str">
        <f>IFERROR(IF(H532&gt;0,IF($B$9&gt;=1,$B$9-($B$9-B532-1),""),""),"")</f>
        <v/>
      </c>
      <c r="C533" s="28" t="str">
        <f t="shared" si="8"/>
        <v/>
      </c>
      <c r="D533" s="37" t="str">
        <f>IFERROR(IF(B533&lt;=$B$9,IF(H532&lt;$B$10,H532*(1+$B$8),$B$10),""),"")</f>
        <v/>
      </c>
      <c r="E533" s="36"/>
      <c r="F533" s="37" t="str">
        <f>IFERROR(H532*B$8,"")</f>
        <v/>
      </c>
      <c r="G533" s="37" t="str">
        <f>IFERROR(D533-F533+E533,"")</f>
        <v/>
      </c>
      <c r="H533" s="38" t="str">
        <f>IFERROR(+H532-G533,"")</f>
        <v/>
      </c>
    </row>
    <row r="534" spans="1:8" s="39" customFormat="1" ht="15" hidden="1">
      <c r="A534" s="35"/>
      <c r="B534" s="36" t="str">
        <f>IFERROR(IF(H533&gt;0,IF($B$9&gt;=1,$B$9-($B$9-B533-1),""),""),"")</f>
        <v/>
      </c>
      <c r="C534" s="28" t="str">
        <f t="shared" si="8"/>
        <v/>
      </c>
      <c r="D534" s="37" t="str">
        <f>IFERROR(IF(B534&lt;=$B$9,IF(H533&lt;$B$10,H533*(1+$B$8),$B$10),""),"")</f>
        <v/>
      </c>
      <c r="E534" s="36"/>
      <c r="F534" s="37" t="str">
        <f>IFERROR(H533*B$8,"")</f>
        <v/>
      </c>
      <c r="G534" s="37" t="str">
        <f>IFERROR(D534-F534+E534,"")</f>
        <v/>
      </c>
      <c r="H534" s="38" t="str">
        <f>IFERROR(+H533-G534,"")</f>
        <v/>
      </c>
    </row>
    <row r="535" spans="1:8" s="39" customFormat="1" ht="15" hidden="1">
      <c r="A535" s="35"/>
      <c r="B535" s="36" t="str">
        <f>IFERROR(IF(H534&gt;0,IF($B$9&gt;=1,$B$9-($B$9-B534-1),""),""),"")</f>
        <v/>
      </c>
      <c r="C535" s="28" t="str">
        <f t="shared" si="8"/>
        <v/>
      </c>
      <c r="D535" s="37" t="str">
        <f>IFERROR(IF(B535&lt;=$B$9,IF(H534&lt;$B$10,H534*(1+$B$8),$B$10),""),"")</f>
        <v/>
      </c>
      <c r="E535" s="36"/>
      <c r="F535" s="37" t="str">
        <f>IFERROR(H534*B$8,"")</f>
        <v/>
      </c>
      <c r="G535" s="37" t="str">
        <f>IFERROR(D535-F535+E535,"")</f>
        <v/>
      </c>
      <c r="H535" s="38" t="str">
        <f>IFERROR(+H534-G535,"")</f>
        <v/>
      </c>
    </row>
    <row r="536" spans="1:8" s="39" customFormat="1" ht="15" hidden="1">
      <c r="A536" s="35"/>
      <c r="B536" s="36" t="str">
        <f>IFERROR(IF(H535&gt;0,IF($B$9&gt;=1,$B$9-($B$9-B535-1),""),""),"")</f>
        <v/>
      </c>
      <c r="C536" s="28" t="str">
        <f t="shared" si="8"/>
        <v/>
      </c>
      <c r="D536" s="37" t="str">
        <f>IFERROR(IF(B536&lt;=$B$9,IF(H535&lt;$B$10,H535*(1+$B$8),$B$10),""),"")</f>
        <v/>
      </c>
      <c r="E536" s="36"/>
      <c r="F536" s="37" t="str">
        <f>IFERROR(H535*B$8,"")</f>
        <v/>
      </c>
      <c r="G536" s="37" t="str">
        <f>IFERROR(D536-F536+E536,"")</f>
        <v/>
      </c>
      <c r="H536" s="38" t="str">
        <f>IFERROR(+H535-G536,"")</f>
        <v/>
      </c>
    </row>
    <row r="537" spans="1:8" s="39" customFormat="1" ht="15" hidden="1">
      <c r="A537" s="35"/>
      <c r="B537" s="36" t="str">
        <f>IFERROR(IF(H536&gt;0,IF($B$9&gt;=1,$B$9-($B$9-B536-1),""),""),"")</f>
        <v/>
      </c>
      <c r="C537" s="28" t="str">
        <f t="shared" si="8"/>
        <v/>
      </c>
      <c r="D537" s="37" t="str">
        <f>IFERROR(IF(B537&lt;=$B$9,IF(H536&lt;$B$10,H536*(1+$B$8),$B$10),""),"")</f>
        <v/>
      </c>
      <c r="E537" s="36"/>
      <c r="F537" s="37" t="str">
        <f>IFERROR(H536*B$8,"")</f>
        <v/>
      </c>
      <c r="G537" s="37" t="str">
        <f>IFERROR(D537-F537+E537,"")</f>
        <v/>
      </c>
      <c r="H537" s="38" t="str">
        <f>IFERROR(+H536-G537,"")</f>
        <v/>
      </c>
    </row>
    <row r="538" spans="1:8" s="39" customFormat="1" ht="15" hidden="1">
      <c r="A538" s="35"/>
      <c r="B538" s="36" t="str">
        <f>IFERROR(IF(H537&gt;0,IF($B$9&gt;=1,$B$9-($B$9-B537-1),""),""),"")</f>
        <v/>
      </c>
      <c r="C538" s="28" t="str">
        <f t="shared" si="8"/>
        <v/>
      </c>
      <c r="D538" s="37" t="str">
        <f>IFERROR(IF(B538&lt;=$B$9,IF(H537&lt;$B$10,H537*(1+$B$8),$B$10),""),"")</f>
        <v/>
      </c>
      <c r="E538" s="36"/>
      <c r="F538" s="37" t="str">
        <f>IFERROR(H537*B$8,"")</f>
        <v/>
      </c>
      <c r="G538" s="37" t="str">
        <f>IFERROR(D538-F538+E538,"")</f>
        <v/>
      </c>
      <c r="H538" s="38" t="str">
        <f>IFERROR(+H537-G538,"")</f>
        <v/>
      </c>
    </row>
    <row r="539" spans="1:8" s="39" customFormat="1" ht="15" hidden="1">
      <c r="A539" s="35"/>
      <c r="B539" s="36" t="str">
        <f>IFERROR(IF(H538&gt;0,IF($B$9&gt;=1,$B$9-($B$9-B538-1),""),""),"")</f>
        <v/>
      </c>
      <c r="C539" s="28" t="str">
        <f t="shared" si="8"/>
        <v/>
      </c>
      <c r="D539" s="37" t="str">
        <f>IFERROR(IF(B539&lt;=$B$9,IF(H538&lt;$B$10,H538*(1+$B$8),$B$10),""),"")</f>
        <v/>
      </c>
      <c r="E539" s="36"/>
      <c r="F539" s="37" t="str">
        <f>IFERROR(H538*B$8,"")</f>
        <v/>
      </c>
      <c r="G539" s="37" t="str">
        <f>IFERROR(D539-F539+E539,"")</f>
        <v/>
      </c>
      <c r="H539" s="38" t="str">
        <f>IFERROR(+H538-G539,"")</f>
        <v/>
      </c>
    </row>
    <row r="540" spans="1:8" s="39" customFormat="1" ht="15" hidden="1">
      <c r="A540" s="35"/>
      <c r="B540" s="36" t="str">
        <f>IFERROR(IF(H539&gt;0,IF($B$9&gt;=1,$B$9-($B$9-B539-1),""),""),"")</f>
        <v/>
      </c>
      <c r="C540" s="28" t="str">
        <f t="shared" si="8"/>
        <v/>
      </c>
      <c r="D540" s="37" t="str">
        <f>IFERROR(IF(B540&lt;=$B$9,IF(H539&lt;$B$10,H539*(1+$B$8),$B$10),""),"")</f>
        <v/>
      </c>
      <c r="E540" s="36"/>
      <c r="F540" s="37" t="str">
        <f>IFERROR(H539*B$8,"")</f>
        <v/>
      </c>
      <c r="G540" s="37" t="str">
        <f>IFERROR(D540-F540+E540,"")</f>
        <v/>
      </c>
      <c r="H540" s="38" t="str">
        <f>IFERROR(+H539-G540,"")</f>
        <v/>
      </c>
    </row>
    <row r="541" spans="1:8" s="39" customFormat="1" ht="15" hidden="1">
      <c r="A541" s="35"/>
      <c r="B541" s="36" t="str">
        <f>IFERROR(IF(H540&gt;0,IF($B$9&gt;=1,$B$9-($B$9-B540-1),""),""),"")</f>
        <v/>
      </c>
      <c r="C541" s="28" t="str">
        <f t="shared" si="8"/>
        <v/>
      </c>
      <c r="D541" s="37" t="str">
        <f>IFERROR(IF(B541&lt;=$B$9,IF(H540&lt;$B$10,H540*(1+$B$8),$B$10),""),"")</f>
        <v/>
      </c>
      <c r="E541" s="36"/>
      <c r="F541" s="37" t="str">
        <f>IFERROR(H540*B$8,"")</f>
        <v/>
      </c>
      <c r="G541" s="37" t="str">
        <f>IFERROR(D541-F541+E541,"")</f>
        <v/>
      </c>
      <c r="H541" s="38" t="str">
        <f>IFERROR(+H540-G541,"")</f>
        <v/>
      </c>
    </row>
    <row r="542" spans="1:8" s="39" customFormat="1" ht="15" hidden="1">
      <c r="A542" s="35"/>
      <c r="B542" s="36" t="str">
        <f>IFERROR(IF(H541&gt;0,IF($B$9&gt;=1,$B$9-($B$9-B541-1),""),""),"")</f>
        <v/>
      </c>
      <c r="C542" s="28" t="str">
        <f t="shared" si="8"/>
        <v/>
      </c>
      <c r="D542" s="37" t="str">
        <f>IFERROR(IF(B542&lt;=$B$9,IF(H541&lt;$B$10,H541*(1+$B$8),$B$10),""),"")</f>
        <v/>
      </c>
      <c r="E542" s="36"/>
      <c r="F542" s="37" t="str">
        <f>IFERROR(H541*B$8,"")</f>
        <v/>
      </c>
      <c r="G542" s="37" t="str">
        <f>IFERROR(D542-F542+E542,"")</f>
        <v/>
      </c>
      <c r="H542" s="38" t="str">
        <f>IFERROR(+H541-G542,"")</f>
        <v/>
      </c>
    </row>
    <row r="543" spans="1:8" s="39" customFormat="1" ht="15" hidden="1">
      <c r="A543" s="35"/>
      <c r="B543" s="36" t="str">
        <f>IFERROR(IF(H542&gt;0,IF($B$9&gt;=1,$B$9-($B$9-B542-1),""),""),"")</f>
        <v/>
      </c>
      <c r="C543" s="28" t="str">
        <f t="shared" si="8"/>
        <v/>
      </c>
      <c r="D543" s="37" t="str">
        <f>IFERROR(IF(B543&lt;=$B$9,IF(H542&lt;$B$10,H542*(1+$B$8),$B$10),""),"")</f>
        <v/>
      </c>
      <c r="E543" s="36"/>
      <c r="F543" s="37" t="str">
        <f>IFERROR(H542*B$8,"")</f>
        <v/>
      </c>
      <c r="G543" s="37" t="str">
        <f>IFERROR(D543-F543+E543,"")</f>
        <v/>
      </c>
      <c r="H543" s="38" t="str">
        <f>IFERROR(+H542-G543,"")</f>
        <v/>
      </c>
    </row>
    <row r="544" spans="1:8" s="39" customFormat="1" ht="15" hidden="1">
      <c r="A544" s="35"/>
      <c r="B544" s="36" t="str">
        <f>IFERROR(IF(H543&gt;0,IF($B$9&gt;=1,$B$9-($B$9-B543-1),""),""),"")</f>
        <v/>
      </c>
      <c r="C544" s="28" t="str">
        <f t="shared" si="8"/>
        <v/>
      </c>
      <c r="D544" s="37" t="str">
        <f>IFERROR(IF(B544&lt;=$B$9,IF(H543&lt;$B$10,H543*(1+$B$8),$B$10),""),"")</f>
        <v/>
      </c>
      <c r="E544" s="36"/>
      <c r="F544" s="37" t="str">
        <f>IFERROR(H543*B$8,"")</f>
        <v/>
      </c>
      <c r="G544" s="37" t="str">
        <f>IFERROR(D544-F544+E544,"")</f>
        <v/>
      </c>
      <c r="H544" s="38" t="str">
        <f>IFERROR(+H543-G544,"")</f>
        <v/>
      </c>
    </row>
    <row r="545" spans="1:8" s="39" customFormat="1" ht="15" hidden="1">
      <c r="A545" s="35"/>
      <c r="B545" s="36" t="str">
        <f>IFERROR(IF(H544&gt;0,IF($B$9&gt;=1,$B$9-($B$9-B544-1),""),""),"")</f>
        <v/>
      </c>
      <c r="C545" s="28" t="str">
        <f t="shared" si="8"/>
        <v/>
      </c>
      <c r="D545" s="37" t="str">
        <f>IFERROR(IF(B545&lt;=$B$9,IF(H544&lt;$B$10,H544*(1+$B$8),$B$10),""),"")</f>
        <v/>
      </c>
      <c r="E545" s="36"/>
      <c r="F545" s="37" t="str">
        <f>IFERROR(H544*B$8,"")</f>
        <v/>
      </c>
      <c r="G545" s="37" t="str">
        <f>IFERROR(D545-F545+E545,"")</f>
        <v/>
      </c>
      <c r="H545" s="38" t="str">
        <f>IFERROR(+H544-G545,"")</f>
        <v/>
      </c>
    </row>
    <row r="546" spans="1:8" s="39" customFormat="1" ht="15" hidden="1">
      <c r="A546" s="35"/>
      <c r="B546" s="36" t="str">
        <f>IFERROR(IF(H545&gt;0,IF($B$9&gt;=1,$B$9-($B$9-B545-1),""),""),"")</f>
        <v/>
      </c>
      <c r="C546" s="28" t="str">
        <f t="shared" si="8"/>
        <v/>
      </c>
      <c r="D546" s="37" t="str">
        <f>IFERROR(IF(B546&lt;=$B$9,IF(H545&lt;$B$10,H545*(1+$B$8),$B$10),""),"")</f>
        <v/>
      </c>
      <c r="E546" s="36"/>
      <c r="F546" s="37" t="str">
        <f>IFERROR(H545*B$8,"")</f>
        <v/>
      </c>
      <c r="G546" s="37" t="str">
        <f>IFERROR(D546-F546+E546,"")</f>
        <v/>
      </c>
      <c r="H546" s="38" t="str">
        <f>IFERROR(+H545-G546,"")</f>
        <v/>
      </c>
    </row>
    <row r="547" spans="1:8" s="39" customFormat="1" ht="15" hidden="1">
      <c r="A547" s="35"/>
      <c r="B547" s="36" t="str">
        <f>IFERROR(IF(H546&gt;0,IF($B$9&gt;=1,$B$9-($B$9-B546-1),""),""),"")</f>
        <v/>
      </c>
      <c r="C547" s="28" t="str">
        <f t="shared" si="8"/>
        <v/>
      </c>
      <c r="D547" s="37" t="str">
        <f>IFERROR(IF(B547&lt;=$B$9,IF(H546&lt;$B$10,H546*(1+$B$8),$B$10),""),"")</f>
        <v/>
      </c>
      <c r="E547" s="36"/>
      <c r="F547" s="37" t="str">
        <f>IFERROR(H546*B$8,"")</f>
        <v/>
      </c>
      <c r="G547" s="37" t="str">
        <f>IFERROR(D547-F547+E547,"")</f>
        <v/>
      </c>
      <c r="H547" s="38" t="str">
        <f>IFERROR(+H546-G547,"")</f>
        <v/>
      </c>
    </row>
    <row r="548" spans="1:8" s="39" customFormat="1" ht="15" hidden="1">
      <c r="A548" s="35"/>
      <c r="B548" s="36" t="str">
        <f>IFERROR(IF(H547&gt;0,IF($B$9&gt;=1,$B$9-($B$9-B547-1),""),""),"")</f>
        <v/>
      </c>
      <c r="C548" s="28" t="str">
        <f t="shared" si="8"/>
        <v/>
      </c>
      <c r="D548" s="37" t="str">
        <f>IFERROR(IF(B548&lt;=$B$9,IF(H547&lt;$B$10,H547*(1+$B$8),$B$10),""),"")</f>
        <v/>
      </c>
      <c r="E548" s="36"/>
      <c r="F548" s="37" t="str">
        <f>IFERROR(H547*B$8,"")</f>
        <v/>
      </c>
      <c r="G548" s="37" t="str">
        <f>IFERROR(D548-F548+E548,"")</f>
        <v/>
      </c>
      <c r="H548" s="38" t="str">
        <f>IFERROR(+H547-G548,"")</f>
        <v/>
      </c>
    </row>
    <row r="549" spans="1:8" s="39" customFormat="1" ht="15" hidden="1">
      <c r="A549" s="35"/>
      <c r="B549" s="36" t="str">
        <f>IFERROR(IF(H548&gt;0,IF($B$9&gt;=1,$B$9-($B$9-B548-1),""),""),"")</f>
        <v/>
      </c>
      <c r="C549" s="28" t="str">
        <f t="shared" si="8"/>
        <v/>
      </c>
      <c r="D549" s="37" t="str">
        <f>IFERROR(IF(B549&lt;=$B$9,IF(H548&lt;$B$10,H548*(1+$B$8),$B$10),""),"")</f>
        <v/>
      </c>
      <c r="E549" s="36"/>
      <c r="F549" s="37" t="str">
        <f>IFERROR(H548*B$8,"")</f>
        <v/>
      </c>
      <c r="G549" s="37" t="str">
        <f>IFERROR(D549-F549+E549,"")</f>
        <v/>
      </c>
      <c r="H549" s="38" t="str">
        <f>IFERROR(+H548-G549,"")</f>
        <v/>
      </c>
    </row>
    <row r="550" spans="1:8" s="39" customFormat="1" ht="15" hidden="1">
      <c r="A550" s="35"/>
      <c r="B550" s="36" t="str">
        <f>IFERROR(IF(H549&gt;0,IF($B$9&gt;=1,$B$9-($B$9-B549-1),""),""),"")</f>
        <v/>
      </c>
      <c r="C550" s="28" t="str">
        <f t="shared" si="8"/>
        <v/>
      </c>
      <c r="D550" s="37" t="str">
        <f>IFERROR(IF(B550&lt;=$B$9,IF(H549&lt;$B$10,H549*(1+$B$8),$B$10),""),"")</f>
        <v/>
      </c>
      <c r="E550" s="36"/>
      <c r="F550" s="37" t="str">
        <f>IFERROR(H549*B$8,"")</f>
        <v/>
      </c>
      <c r="G550" s="37" t="str">
        <f>IFERROR(D550-F550+E550,"")</f>
        <v/>
      </c>
      <c r="H550" s="38" t="str">
        <f>IFERROR(+H549-G550,"")</f>
        <v/>
      </c>
    </row>
    <row r="551" spans="1:8" s="39" customFormat="1" ht="15" hidden="1">
      <c r="A551" s="35"/>
      <c r="B551" s="36" t="str">
        <f>IFERROR(IF(H550&gt;0,IF($B$9&gt;=1,$B$9-($B$9-B550-1),""),""),"")</f>
        <v/>
      </c>
      <c r="C551" s="28" t="str">
        <f t="shared" si="8"/>
        <v/>
      </c>
      <c r="D551" s="37" t="str">
        <f>IFERROR(IF(B551&lt;=$B$9,IF(H550&lt;$B$10,H550*(1+$B$8),$B$10),""),"")</f>
        <v/>
      </c>
      <c r="E551" s="36"/>
      <c r="F551" s="37" t="str">
        <f>IFERROR(H550*B$8,"")</f>
        <v/>
      </c>
      <c r="G551" s="37" t="str">
        <f>IFERROR(D551-F551+E551,"")</f>
        <v/>
      </c>
      <c r="H551" s="38" t="str">
        <f>IFERROR(+H550-G551,"")</f>
        <v/>
      </c>
    </row>
    <row r="552" spans="1:8" s="39" customFormat="1" ht="15" hidden="1">
      <c r="A552" s="35"/>
      <c r="B552" s="36" t="str">
        <f>IFERROR(IF(H551&gt;0,IF($B$9&gt;=1,$B$9-($B$9-B551-1),""),""),"")</f>
        <v/>
      </c>
      <c r="C552" s="28" t="str">
        <f t="shared" si="8"/>
        <v/>
      </c>
      <c r="D552" s="37" t="str">
        <f>IFERROR(IF(B552&lt;=$B$9,IF(H551&lt;$B$10,H551*(1+$B$8),$B$10),""),"")</f>
        <v/>
      </c>
      <c r="E552" s="36"/>
      <c r="F552" s="37" t="str">
        <f>IFERROR(H551*B$8,"")</f>
        <v/>
      </c>
      <c r="G552" s="37" t="str">
        <f>IFERROR(D552-F552+E552,"")</f>
        <v/>
      </c>
      <c r="H552" s="38" t="str">
        <f>IFERROR(+H551-G552,"")</f>
        <v/>
      </c>
    </row>
    <row r="553" spans="1:8" s="39" customFormat="1" ht="15" hidden="1">
      <c r="A553" s="35"/>
      <c r="B553" s="36" t="str">
        <f>IFERROR(IF(H552&gt;0,IF($B$9&gt;=1,$B$9-($B$9-B552-1),""),""),"")</f>
        <v/>
      </c>
      <c r="C553" s="28" t="str">
        <f t="shared" si="8"/>
        <v/>
      </c>
      <c r="D553" s="37" t="str">
        <f>IFERROR(IF(B553&lt;=$B$9,IF(H552&lt;$B$10,H552*(1+$B$8),$B$10),""),"")</f>
        <v/>
      </c>
      <c r="E553" s="36"/>
      <c r="F553" s="37" t="str">
        <f>IFERROR(H552*B$8,"")</f>
        <v/>
      </c>
      <c r="G553" s="37" t="str">
        <f>IFERROR(D553-F553+E553,"")</f>
        <v/>
      </c>
      <c r="H553" s="38" t="str">
        <f>IFERROR(+H552-G553,"")</f>
        <v/>
      </c>
    </row>
    <row r="554" spans="1:8" s="39" customFormat="1" ht="15" hidden="1">
      <c r="A554" s="35"/>
      <c r="B554" s="36" t="str">
        <f>IFERROR(IF(H553&gt;0,IF($B$9&gt;=1,$B$9-($B$9-B553-1),""),""),"")</f>
        <v/>
      </c>
      <c r="C554" s="28" t="str">
        <f t="shared" si="8"/>
        <v/>
      </c>
      <c r="D554" s="37" t="str">
        <f>IFERROR(IF(B554&lt;=$B$9,IF(H553&lt;$B$10,H553*(1+$B$8),$B$10),""),"")</f>
        <v/>
      </c>
      <c r="E554" s="36"/>
      <c r="F554" s="37" t="str">
        <f>IFERROR(H553*B$8,"")</f>
        <v/>
      </c>
      <c r="G554" s="37" t="str">
        <f>IFERROR(D554-F554+E554,"")</f>
        <v/>
      </c>
      <c r="H554" s="38" t="str">
        <f>IFERROR(+H553-G554,"")</f>
        <v/>
      </c>
    </row>
    <row r="555" spans="1:8" s="39" customFormat="1" ht="15" hidden="1">
      <c r="A555" s="35"/>
      <c r="B555" s="36" t="str">
        <f>IFERROR(IF(H554&gt;0,IF($B$9&gt;=1,$B$9-($B$9-B554-1),""),""),"")</f>
        <v/>
      </c>
      <c r="C555" s="28" t="str">
        <f t="shared" si="8"/>
        <v/>
      </c>
      <c r="D555" s="37" t="str">
        <f>IFERROR(IF(B555&lt;=$B$9,IF(H554&lt;$B$10,H554*(1+$B$8),$B$10),""),"")</f>
        <v/>
      </c>
      <c r="E555" s="36"/>
      <c r="F555" s="37" t="str">
        <f>IFERROR(H554*B$8,"")</f>
        <v/>
      </c>
      <c r="G555" s="37" t="str">
        <f>IFERROR(D555-F555+E555,"")</f>
        <v/>
      </c>
      <c r="H555" s="38" t="str">
        <f>IFERROR(+H554-G555,"")</f>
        <v/>
      </c>
    </row>
    <row r="556" spans="1:8" s="39" customFormat="1" ht="15" hidden="1">
      <c r="A556" s="35"/>
      <c r="B556" s="36" t="str">
        <f>IFERROR(IF(H555&gt;0,IF($B$9&gt;=1,$B$9-($B$9-B555-1),""),""),"")</f>
        <v/>
      </c>
      <c r="C556" s="28" t="str">
        <f t="shared" si="8"/>
        <v/>
      </c>
      <c r="D556" s="37" t="str">
        <f>IFERROR(IF(B556&lt;=$B$9,IF(H555&lt;$B$10,H555*(1+$B$8),$B$10),""),"")</f>
        <v/>
      </c>
      <c r="E556" s="36"/>
      <c r="F556" s="37" t="str">
        <f>IFERROR(H555*B$8,"")</f>
        <v/>
      </c>
      <c r="G556" s="37" t="str">
        <f>IFERROR(D556-F556+E556,"")</f>
        <v/>
      </c>
      <c r="H556" s="38" t="str">
        <f>IFERROR(+H555-G556,"")</f>
        <v/>
      </c>
    </row>
    <row r="557" spans="1:8" s="39" customFormat="1" ht="15" hidden="1">
      <c r="A557" s="35"/>
      <c r="B557" s="36" t="str">
        <f>IFERROR(IF(H556&gt;0,IF($B$9&gt;=1,$B$9-($B$9-B556-1),""),""),"")</f>
        <v/>
      </c>
      <c r="C557" s="28" t="str">
        <f t="shared" si="8"/>
        <v/>
      </c>
      <c r="D557" s="37" t="str">
        <f>IFERROR(IF(B557&lt;=$B$9,IF(H556&lt;$B$10,H556*(1+$B$8),$B$10),""),"")</f>
        <v/>
      </c>
      <c r="E557" s="36"/>
      <c r="F557" s="37" t="str">
        <f>IFERROR(H556*B$8,"")</f>
        <v/>
      </c>
      <c r="G557" s="37" t="str">
        <f>IFERROR(D557-F557+E557,"")</f>
        <v/>
      </c>
      <c r="H557" s="38" t="str">
        <f>IFERROR(+H556-G557,"")</f>
        <v/>
      </c>
    </row>
    <row r="558" spans="1:8" s="39" customFormat="1" ht="15" hidden="1">
      <c r="A558" s="35"/>
      <c r="B558" s="36" t="str">
        <f>IFERROR(IF(H557&gt;0,IF($B$9&gt;=1,$B$9-($B$9-B557-1),""),""),"")</f>
        <v/>
      </c>
      <c r="C558" s="28" t="str">
        <f t="shared" si="8"/>
        <v/>
      </c>
      <c r="D558" s="37" t="str">
        <f>IFERROR(IF(B558&lt;=$B$9,IF(H557&lt;$B$10,H557*(1+$B$8),$B$10),""),"")</f>
        <v/>
      </c>
      <c r="E558" s="36"/>
      <c r="F558" s="37" t="str">
        <f>IFERROR(H557*B$8,"")</f>
        <v/>
      </c>
      <c r="G558" s="37" t="str">
        <f>IFERROR(D558-F558+E558,"")</f>
        <v/>
      </c>
      <c r="H558" s="38" t="str">
        <f>IFERROR(+H557-G558,"")</f>
        <v/>
      </c>
    </row>
    <row r="559" spans="1:8" s="39" customFormat="1" ht="15" hidden="1">
      <c r="A559" s="35"/>
      <c r="B559" s="36" t="str">
        <f>IFERROR(IF(H558&gt;0,IF($B$9&gt;=1,$B$9-($B$9-B558-1),""),""),"")</f>
        <v/>
      </c>
      <c r="C559" s="28" t="str">
        <f t="shared" si="8"/>
        <v/>
      </c>
      <c r="D559" s="37" t="str">
        <f>IFERROR(IF(B559&lt;=$B$9,IF(H558&lt;$B$10,H558*(1+$B$8),$B$10),""),"")</f>
        <v/>
      </c>
      <c r="E559" s="36"/>
      <c r="F559" s="37" t="str">
        <f>IFERROR(H558*B$8,"")</f>
        <v/>
      </c>
      <c r="G559" s="37" t="str">
        <f>IFERROR(D559-F559+E559,"")</f>
        <v/>
      </c>
      <c r="H559" s="38" t="str">
        <f>IFERROR(+H558-G559,"")</f>
        <v/>
      </c>
    </row>
    <row r="560" spans="1:8" s="39" customFormat="1" ht="15" hidden="1">
      <c r="A560" s="35"/>
      <c r="B560" s="36" t="str">
        <f>IFERROR(IF(H559&gt;0,IF($B$9&gt;=1,$B$9-($B$9-B559-1),""),""),"")</f>
        <v/>
      </c>
      <c r="C560" s="28" t="str">
        <f t="shared" si="8"/>
        <v/>
      </c>
      <c r="D560" s="37" t="str">
        <f>IFERROR(IF(B560&lt;=$B$9,IF(H559&lt;$B$10,H559*(1+$B$8),$B$10),""),"")</f>
        <v/>
      </c>
      <c r="E560" s="36"/>
      <c r="F560" s="37" t="str">
        <f>IFERROR(H559*B$8,"")</f>
        <v/>
      </c>
      <c r="G560" s="37" t="str">
        <f>IFERROR(D560-F560+E560,"")</f>
        <v/>
      </c>
      <c r="H560" s="38" t="str">
        <f>IFERROR(+H559-G560,"")</f>
        <v/>
      </c>
    </row>
    <row r="561" spans="1:8" s="39" customFormat="1" ht="15" hidden="1">
      <c r="A561" s="35"/>
      <c r="B561" s="36" t="str">
        <f>IFERROR(IF(H560&gt;0,IF($B$9&gt;=1,$B$9-($B$9-B560-1),""),""),"")</f>
        <v/>
      </c>
      <c r="C561" s="28" t="str">
        <f t="shared" si="8"/>
        <v/>
      </c>
      <c r="D561" s="37" t="str">
        <f>IFERROR(IF(B561&lt;=$B$9,IF(H560&lt;$B$10,H560*(1+$B$8),$B$10),""),"")</f>
        <v/>
      </c>
      <c r="E561" s="36"/>
      <c r="F561" s="37" t="str">
        <f>IFERROR(H560*B$8,"")</f>
        <v/>
      </c>
      <c r="G561" s="37" t="str">
        <f>IFERROR(D561-F561+E561,"")</f>
        <v/>
      </c>
      <c r="H561" s="38" t="str">
        <f>IFERROR(+H560-G561,"")</f>
        <v/>
      </c>
    </row>
    <row r="562" spans="1:8" s="39" customFormat="1" ht="15" hidden="1">
      <c r="A562" s="35"/>
      <c r="B562" s="36" t="str">
        <f>IFERROR(IF(H561&gt;0,IF($B$9&gt;=1,$B$9-($B$9-B561-1),""),""),"")</f>
        <v/>
      </c>
      <c r="C562" s="28" t="str">
        <f t="shared" si="8"/>
        <v/>
      </c>
      <c r="D562" s="37" t="str">
        <f>IFERROR(IF(B562&lt;=$B$9,IF(H561&lt;$B$10,H561*(1+$B$8),$B$10),""),"")</f>
        <v/>
      </c>
      <c r="E562" s="36"/>
      <c r="F562" s="37" t="str">
        <f>IFERROR(H561*B$8,"")</f>
        <v/>
      </c>
      <c r="G562" s="37" t="str">
        <f>IFERROR(D562-F562+E562,"")</f>
        <v/>
      </c>
      <c r="H562" s="38" t="str">
        <f>IFERROR(+H561-G562,"")</f>
        <v/>
      </c>
    </row>
    <row r="563" spans="1:8" s="39" customFormat="1" ht="15" hidden="1">
      <c r="A563" s="35"/>
      <c r="B563" s="36" t="str">
        <f>IFERROR(IF(H562&gt;0,IF($B$9&gt;=1,$B$9-($B$9-B562-1),""),""),"")</f>
        <v/>
      </c>
      <c r="C563" s="28" t="str">
        <f t="shared" si="8"/>
        <v/>
      </c>
      <c r="D563" s="37" t="str">
        <f>IFERROR(IF(B563&lt;=$B$9,IF(H562&lt;$B$10,H562*(1+$B$8),$B$10),""),"")</f>
        <v/>
      </c>
      <c r="E563" s="36"/>
      <c r="F563" s="37" t="str">
        <f>IFERROR(H562*B$8,"")</f>
        <v/>
      </c>
      <c r="G563" s="37" t="str">
        <f>IFERROR(D563-F563+E563,"")</f>
        <v/>
      </c>
      <c r="H563" s="38" t="str">
        <f>IFERROR(+H562-G563,"")</f>
        <v/>
      </c>
    </row>
  </sheetData>
  <autoFilter ref="B13:H563">
    <filterColumn colId="0">
      <customFilters>
        <customFilter operator="notEqual" val=" "/>
      </customFilters>
    </filterColumn>
    <filterColumn colId="3"/>
  </autoFilter>
  <mergeCells count="9">
    <mergeCell ref="E8:H8"/>
    <mergeCell ref="E9:H9"/>
    <mergeCell ref="E10:H10"/>
    <mergeCell ref="E2:H2"/>
    <mergeCell ref="E3:H3"/>
    <mergeCell ref="E4:H4"/>
    <mergeCell ref="E5:H5"/>
    <mergeCell ref="E6:H6"/>
    <mergeCell ref="E7:H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563"/>
  <sheetViews>
    <sheetView workbookViewId="0">
      <selection activeCell="B1" sqref="B1:B6"/>
    </sheetView>
  </sheetViews>
  <sheetFormatPr defaultRowHeight="12.75"/>
  <cols>
    <col min="1" max="1" width="36" style="5" bestFit="1" customWidth="1"/>
    <col min="2" max="2" width="16.85546875" style="5" customWidth="1"/>
    <col min="3" max="3" width="14.85546875" style="5" bestFit="1" customWidth="1"/>
    <col min="4" max="4" width="12.42578125" style="5" customWidth="1"/>
    <col min="5" max="5" width="18.85546875" style="5" customWidth="1"/>
    <col min="6" max="6" width="14.5703125" style="5" customWidth="1"/>
    <col min="7" max="7" width="19.28515625" style="5" customWidth="1"/>
    <col min="8" max="8" width="13.7109375" style="5" customWidth="1"/>
    <col min="9" max="11" width="9.140625" style="5"/>
    <col min="12" max="12" width="51.140625" style="5" bestFit="1" customWidth="1"/>
    <col min="13" max="13" width="57.7109375" style="5" bestFit="1" customWidth="1"/>
    <col min="14" max="14" width="55" style="5" bestFit="1" customWidth="1"/>
    <col min="15" max="15" width="12.7109375" style="5" bestFit="1" customWidth="1"/>
    <col min="16" max="16" width="18.85546875" style="5" bestFit="1" customWidth="1"/>
    <col min="17" max="17" width="23.42578125" style="5" bestFit="1" customWidth="1"/>
    <col min="18" max="18" width="20.140625" style="5" bestFit="1" customWidth="1"/>
    <col min="19" max="16384" width="9.140625" style="5"/>
  </cols>
  <sheetData>
    <row r="1" spans="1:18" ht="15">
      <c r="A1" s="1" t="s">
        <v>0</v>
      </c>
      <c r="B1" s="2"/>
      <c r="C1" s="3" t="s">
        <v>13</v>
      </c>
      <c r="D1" s="4" t="s">
        <v>9</v>
      </c>
      <c r="I1" s="6"/>
    </row>
    <row r="2" spans="1:18">
      <c r="A2" s="7" t="s">
        <v>10</v>
      </c>
      <c r="B2" s="8"/>
      <c r="C2" s="41" t="s">
        <v>13</v>
      </c>
      <c r="D2" s="43" t="s">
        <v>25</v>
      </c>
      <c r="E2" s="45" t="s">
        <v>1</v>
      </c>
      <c r="F2" s="45"/>
      <c r="G2" s="45"/>
      <c r="H2" s="45"/>
    </row>
    <row r="3" spans="1:18">
      <c r="A3" s="7" t="s">
        <v>15</v>
      </c>
      <c r="B3" s="9"/>
      <c r="C3" s="41" t="s">
        <v>13</v>
      </c>
      <c r="D3" s="20">
        <v>1</v>
      </c>
      <c r="E3" s="44" t="s">
        <v>11</v>
      </c>
      <c r="F3" s="44"/>
      <c r="G3" s="44"/>
      <c r="H3" s="44"/>
      <c r="I3" s="10"/>
    </row>
    <row r="4" spans="1:18">
      <c r="A4" s="7" t="s">
        <v>12</v>
      </c>
      <c r="B4" s="11"/>
      <c r="C4" s="41" t="s">
        <v>13</v>
      </c>
      <c r="D4" s="20">
        <v>2</v>
      </c>
      <c r="E4" s="44" t="s">
        <v>2</v>
      </c>
      <c r="F4" s="44"/>
      <c r="G4" s="44"/>
      <c r="H4" s="44"/>
      <c r="I4" s="10"/>
    </row>
    <row r="5" spans="1:18">
      <c r="A5" s="7" t="s">
        <v>19</v>
      </c>
      <c r="B5" s="12"/>
      <c r="C5" s="41" t="s">
        <v>13</v>
      </c>
      <c r="D5" s="20">
        <v>3</v>
      </c>
      <c r="E5" s="44" t="s">
        <v>3</v>
      </c>
      <c r="F5" s="44"/>
      <c r="G5" s="44"/>
      <c r="H5" s="44"/>
      <c r="I5" s="10"/>
    </row>
    <row r="6" spans="1:18" ht="13.5" thickBot="1">
      <c r="A6" s="13" t="s">
        <v>4</v>
      </c>
      <c r="B6" s="14"/>
      <c r="C6" s="42" t="s">
        <v>13</v>
      </c>
      <c r="D6" s="20">
        <v>4</v>
      </c>
      <c r="E6" s="44" t="s">
        <v>27</v>
      </c>
      <c r="F6" s="44"/>
      <c r="G6" s="44"/>
      <c r="H6" s="44"/>
      <c r="I6" s="10"/>
    </row>
    <row r="7" spans="1:18" ht="25.5" customHeight="1">
      <c r="A7" s="15"/>
      <c r="B7" s="16"/>
      <c r="C7" s="17"/>
      <c r="D7" s="20">
        <v>5</v>
      </c>
      <c r="E7" s="46" t="s">
        <v>28</v>
      </c>
      <c r="F7" s="47"/>
      <c r="G7" s="47"/>
      <c r="H7" s="48"/>
      <c r="I7" s="10"/>
    </row>
    <row r="8" spans="1:18">
      <c r="A8" s="18" t="s">
        <v>16</v>
      </c>
      <c r="B8" s="19" t="str">
        <f>IF(B5&gt;0, B3/B5, "")</f>
        <v/>
      </c>
      <c r="C8" s="5" t="s">
        <v>14</v>
      </c>
      <c r="D8" s="20">
        <v>6</v>
      </c>
      <c r="E8" s="44" t="s">
        <v>18</v>
      </c>
      <c r="F8" s="44"/>
      <c r="G8" s="44"/>
      <c r="H8" s="44"/>
    </row>
    <row r="9" spans="1:18">
      <c r="A9" s="20" t="s">
        <v>20</v>
      </c>
      <c r="B9" s="21" t="str">
        <f>IF(B4&gt;=1, B4*B5, "")</f>
        <v/>
      </c>
      <c r="C9" s="5" t="s">
        <v>14</v>
      </c>
      <c r="D9" s="20">
        <v>7</v>
      </c>
      <c r="E9" s="44" t="s">
        <v>24</v>
      </c>
      <c r="F9" s="44"/>
      <c r="G9" s="44"/>
      <c r="H9" s="44"/>
    </row>
    <row r="10" spans="1:18" ht="26.25" customHeight="1">
      <c r="A10" s="20" t="s">
        <v>21</v>
      </c>
      <c r="B10" s="22" t="str">
        <f>IF(B4&gt;0, -PMT(B8,B9,B1,$B$2), "")</f>
        <v/>
      </c>
      <c r="C10" s="5" t="s">
        <v>14</v>
      </c>
      <c r="D10" s="20">
        <v>8</v>
      </c>
      <c r="E10" s="46" t="s">
        <v>26</v>
      </c>
      <c r="F10" s="47"/>
      <c r="G10" s="47"/>
      <c r="H10" s="48"/>
    </row>
    <row r="11" spans="1:18">
      <c r="A11" s="17"/>
      <c r="B11" s="40"/>
      <c r="E11" s="6"/>
    </row>
    <row r="13" spans="1:18">
      <c r="B13" s="23" t="s">
        <v>22</v>
      </c>
      <c r="C13" s="23" t="s">
        <v>23</v>
      </c>
      <c r="D13" s="23" t="s">
        <v>5</v>
      </c>
      <c r="E13" s="23" t="s">
        <v>6</v>
      </c>
      <c r="F13" s="23" t="s">
        <v>7</v>
      </c>
      <c r="G13" s="23" t="s">
        <v>8</v>
      </c>
      <c r="H13" s="23" t="s">
        <v>17</v>
      </c>
      <c r="L13" s="6"/>
    </row>
    <row r="14" spans="1:18">
      <c r="A14" s="24"/>
      <c r="B14" s="20">
        <v>0</v>
      </c>
      <c r="C14" s="25"/>
      <c r="D14" s="26"/>
      <c r="E14" s="20"/>
      <c r="F14" s="20"/>
      <c r="G14" s="26"/>
      <c r="H14" s="27">
        <f>ROUND($B$1,-1)</f>
        <v>0</v>
      </c>
      <c r="L14" s="17"/>
      <c r="M14" s="17"/>
      <c r="N14" s="17"/>
      <c r="O14" s="17"/>
      <c r="P14" s="17"/>
      <c r="Q14" s="17"/>
      <c r="R14" s="17"/>
    </row>
    <row r="15" spans="1:18">
      <c r="B15" s="20" t="str">
        <f>IF(B5=0,"",1)</f>
        <v/>
      </c>
      <c r="C15" s="28" t="str">
        <f>IFERROR(IF(B15&gt;0, EDATE($B$6,B15),""),"")</f>
        <v/>
      </c>
      <c r="D15" s="29" t="str">
        <f>IFERROR(IF(B15&lt;=$B$9,IF(H14&lt;$B$10,H14*(1+$B$8),$B$10),""),"")</f>
        <v/>
      </c>
      <c r="E15" s="20"/>
      <c r="F15" s="29" t="str">
        <f>IFERROR(H14*B$8,"")</f>
        <v/>
      </c>
      <c r="G15" s="29" t="str">
        <f>IFERROR(D15-F15+E15,"")</f>
        <v/>
      </c>
      <c r="H15" s="27" t="str">
        <f>IFERROR(+H14-G15,"")</f>
        <v/>
      </c>
      <c r="L15" s="17"/>
      <c r="M15" s="30"/>
      <c r="N15" s="31"/>
      <c r="O15" s="17"/>
      <c r="P15" s="17"/>
      <c r="Q15" s="31"/>
      <c r="R15" s="32"/>
    </row>
    <row r="16" spans="1:18">
      <c r="B16" s="20" t="str">
        <f>IFERROR(IF(H15&gt;0,IF($B$9&gt;=1,$B$9-($B$9-B15-1),""),""),"")</f>
        <v/>
      </c>
      <c r="C16" s="28" t="str">
        <f>IFERROR(IF(B16&gt;0, EDATE($B$6,B16),""),"")</f>
        <v/>
      </c>
      <c r="D16" s="29" t="str">
        <f>IFERROR(IF(B16&lt;=$B$9,IF(H15&lt;$B$10,H15*(1+$B$8),$B$10),""),"")</f>
        <v/>
      </c>
      <c r="E16" s="20"/>
      <c r="F16" s="29" t="str">
        <f>IFERROR(H15*B$8,"")</f>
        <v/>
      </c>
      <c r="G16" s="29" t="str">
        <f>IFERROR(D16-F16+E16,"")</f>
        <v/>
      </c>
      <c r="H16" s="27" t="str">
        <f>IFERROR(+H15-G16,"")</f>
        <v/>
      </c>
      <c r="L16" s="17"/>
      <c r="M16" s="33"/>
      <c r="N16" s="34"/>
      <c r="O16" s="17"/>
      <c r="P16" s="34"/>
      <c r="Q16" s="34"/>
      <c r="R16" s="34"/>
    </row>
    <row r="17" spans="2:18">
      <c r="B17" s="20" t="str">
        <f>IFERROR(IF(H16&gt;0,IF($B$9&gt;=1,$B$9-($B$9-B16-1),""),""),"")</f>
        <v/>
      </c>
      <c r="C17" s="28" t="str">
        <f t="shared" ref="C17:C80" si="0">IFERROR(IF(B17&gt;0, EDATE($B$6,B17),""),"")</f>
        <v/>
      </c>
      <c r="D17" s="29" t="str">
        <f>IFERROR(IF(B17&lt;=$B$9,IF(H16&lt;$B$10,H16*(1+$B$8),$B$10),""),"")</f>
        <v/>
      </c>
      <c r="E17" s="20"/>
      <c r="F17" s="29" t="str">
        <f>IFERROR(H16*B$8,"")</f>
        <v/>
      </c>
      <c r="G17" s="29" t="str">
        <f>IFERROR(D17-F17+E17,"")</f>
        <v/>
      </c>
      <c r="H17" s="27" t="str">
        <f>IFERROR(+H16-G17,"")</f>
        <v/>
      </c>
      <c r="L17" s="17"/>
      <c r="M17" s="33"/>
      <c r="N17" s="34"/>
      <c r="O17" s="17"/>
      <c r="P17" s="34"/>
      <c r="Q17" s="34"/>
      <c r="R17" s="34"/>
    </row>
    <row r="18" spans="2:18">
      <c r="B18" s="20" t="str">
        <f>IFERROR(IF(H17&gt;0,IF($B$9&gt;=1,$B$9-($B$9-B17-1),""),""),"")</f>
        <v/>
      </c>
      <c r="C18" s="28" t="str">
        <f t="shared" si="0"/>
        <v/>
      </c>
      <c r="D18" s="29" t="str">
        <f>IFERROR(IF(B18&lt;=$B$9,IF(H17&lt;$B$10,H17*(1+$B$8),$B$10),""),"")</f>
        <v/>
      </c>
      <c r="E18" s="20"/>
      <c r="F18" s="29" t="str">
        <f>IFERROR(H17*B$8,"")</f>
        <v/>
      </c>
      <c r="G18" s="29" t="str">
        <f>IFERROR(D18-F18+E18,"")</f>
        <v/>
      </c>
      <c r="H18" s="27" t="str">
        <f>IFERROR(+H17-G18,"")</f>
        <v/>
      </c>
    </row>
    <row r="19" spans="2:18">
      <c r="B19" s="20" t="str">
        <f>IFERROR(IF(H18&gt;0,IF($B$9&gt;=1,$B$9-($B$9-B18-1),""),""),"")</f>
        <v/>
      </c>
      <c r="C19" s="28" t="str">
        <f t="shared" si="0"/>
        <v/>
      </c>
      <c r="D19" s="29" t="str">
        <f>IFERROR(IF(B19&lt;=$B$9,IF(H18&lt;$B$10,H18*(1+$B$8),$B$10),""),"")</f>
        <v/>
      </c>
      <c r="E19" s="20"/>
      <c r="F19" s="29" t="str">
        <f>IFERROR(H18*B$8,"")</f>
        <v/>
      </c>
      <c r="G19" s="29" t="str">
        <f>IFERROR(D19-F19+E19,"")</f>
        <v/>
      </c>
      <c r="H19" s="27" t="str">
        <f>IFERROR(+H18-G19,"")</f>
        <v/>
      </c>
    </row>
    <row r="20" spans="2:18">
      <c r="B20" s="20" t="str">
        <f>IFERROR(IF(H19&gt;0,IF($B$9&gt;=1,$B$9-($B$9-B19-1),""),""),"")</f>
        <v/>
      </c>
      <c r="C20" s="28" t="str">
        <f t="shared" si="0"/>
        <v/>
      </c>
      <c r="D20" s="29" t="str">
        <f>IFERROR(IF(B20&lt;=$B$9,IF(H19&lt;$B$10,H19*(1+$B$8),$B$10),""),"")</f>
        <v/>
      </c>
      <c r="E20" s="20"/>
      <c r="F20" s="29" t="str">
        <f>IFERROR(H19*B$8,"")</f>
        <v/>
      </c>
      <c r="G20" s="29" t="str">
        <f>IFERROR(D20-F20+E20,"")</f>
        <v/>
      </c>
      <c r="H20" s="27" t="str">
        <f>IFERROR(+H19-G20,"")</f>
        <v/>
      </c>
    </row>
    <row r="21" spans="2:18">
      <c r="B21" s="20" t="str">
        <f>IFERROR(IF(H20&gt;0,IF($B$9&gt;=1,$B$9-($B$9-B20-1),""),""),"")</f>
        <v/>
      </c>
      <c r="C21" s="28" t="str">
        <f t="shared" si="0"/>
        <v/>
      </c>
      <c r="D21" s="29" t="str">
        <f>IFERROR(IF(B21&lt;=$B$9,IF(H20&lt;$B$10,H20*(1+$B$8),$B$10),""),"")</f>
        <v/>
      </c>
      <c r="E21" s="20"/>
      <c r="F21" s="29" t="str">
        <f>IFERROR(H20*B$8,"")</f>
        <v/>
      </c>
      <c r="G21" s="29" t="str">
        <f>IFERROR(D21-F21+E21,"")</f>
        <v/>
      </c>
      <c r="H21" s="27" t="str">
        <f>IFERROR(+H20-G21,"")</f>
        <v/>
      </c>
    </row>
    <row r="22" spans="2:18">
      <c r="B22" s="20" t="str">
        <f>IFERROR(IF(H21&gt;0,IF($B$9&gt;=1,$B$9-($B$9-B21-1),""),""),"")</f>
        <v/>
      </c>
      <c r="C22" s="28" t="str">
        <f t="shared" si="0"/>
        <v/>
      </c>
      <c r="D22" s="29" t="str">
        <f>IFERROR(IF(B22&lt;=$B$9,IF(H21&lt;$B$10,H21*(1+$B$8),$B$10),""),"")</f>
        <v/>
      </c>
      <c r="E22" s="20"/>
      <c r="F22" s="29" t="str">
        <f>IFERROR(H21*B$8,"")</f>
        <v/>
      </c>
      <c r="G22" s="29" t="str">
        <f>IFERROR(D22-F22+E22,"")</f>
        <v/>
      </c>
      <c r="H22" s="27" t="str">
        <f>IFERROR(+H21-G22,"")</f>
        <v/>
      </c>
    </row>
    <row r="23" spans="2:18">
      <c r="B23" s="20" t="str">
        <f>IFERROR(IF(H22&gt;0,IF($B$9&gt;=1,$B$9-($B$9-B22-1),""),""),"")</f>
        <v/>
      </c>
      <c r="C23" s="28" t="str">
        <f t="shared" si="0"/>
        <v/>
      </c>
      <c r="D23" s="29" t="str">
        <f>IFERROR(IF(B23&lt;=$B$9,IF(H22&lt;$B$10,H22*(1+$B$8),$B$10),""),"")</f>
        <v/>
      </c>
      <c r="E23" s="20"/>
      <c r="F23" s="29" t="str">
        <f>IFERROR(H22*B$8,"")</f>
        <v/>
      </c>
      <c r="G23" s="29" t="str">
        <f>IFERROR(D23-F23+E23,"")</f>
        <v/>
      </c>
      <c r="H23" s="27" t="str">
        <f>IFERROR(+H22-G23,"")</f>
        <v/>
      </c>
    </row>
    <row r="24" spans="2:18">
      <c r="B24" s="20" t="str">
        <f>IFERROR(IF(H23&gt;0,IF($B$9&gt;=1,$B$9-($B$9-B23-1),""),""),"")</f>
        <v/>
      </c>
      <c r="C24" s="28" t="str">
        <f t="shared" si="0"/>
        <v/>
      </c>
      <c r="D24" s="29" t="str">
        <f>IFERROR(IF(B24&lt;=$B$9,IF(H23&lt;$B$10,H23*(1+$B$8),$B$10),""),"")</f>
        <v/>
      </c>
      <c r="E24" s="20"/>
      <c r="F24" s="29" t="str">
        <f>IFERROR(H23*B$8,"")</f>
        <v/>
      </c>
      <c r="G24" s="29" t="str">
        <f>IFERROR(D24-F24+E24,"")</f>
        <v/>
      </c>
      <c r="H24" s="27" t="str">
        <f>IFERROR(+H23-G24,"")</f>
        <v/>
      </c>
    </row>
    <row r="25" spans="2:18">
      <c r="B25" s="20" t="str">
        <f>IFERROR(IF(H24&gt;0,IF($B$9&gt;=1,$B$9-($B$9-B24-1),""),""),"")</f>
        <v/>
      </c>
      <c r="C25" s="28" t="str">
        <f t="shared" si="0"/>
        <v/>
      </c>
      <c r="D25" s="29" t="str">
        <f>IFERROR(IF(B25&lt;=$B$9,IF(H24&lt;$B$10,H24*(1+$B$8),$B$10),""),"")</f>
        <v/>
      </c>
      <c r="E25" s="20"/>
      <c r="F25" s="29" t="str">
        <f>IFERROR(H24*B$8,"")</f>
        <v/>
      </c>
      <c r="G25" s="29" t="str">
        <f>IFERROR(D25-F25+E25,"")</f>
        <v/>
      </c>
      <c r="H25" s="27" t="str">
        <f>IFERROR(+H24-G25,"")</f>
        <v/>
      </c>
    </row>
    <row r="26" spans="2:18">
      <c r="B26" s="20" t="str">
        <f>IFERROR(IF(H25&gt;0,IF($B$9&gt;=1,$B$9-($B$9-B25-1),""),""),"")</f>
        <v/>
      </c>
      <c r="C26" s="28" t="str">
        <f t="shared" si="0"/>
        <v/>
      </c>
      <c r="D26" s="29" t="str">
        <f>IFERROR(IF(B26&lt;=$B$9,IF(H25&lt;$B$10,H25*(1+$B$8),$B$10),""),"")</f>
        <v/>
      </c>
      <c r="E26" s="20"/>
      <c r="F26" s="29" t="str">
        <f>IFERROR(H25*B$8,"")</f>
        <v/>
      </c>
      <c r="G26" s="29" t="str">
        <f>IFERROR(D26-F26+E26,"")</f>
        <v/>
      </c>
      <c r="H26" s="27" t="str">
        <f>IFERROR(+H25-G26,"")</f>
        <v/>
      </c>
    </row>
    <row r="27" spans="2:18">
      <c r="B27" s="20" t="str">
        <f>IFERROR(IF(H26&gt;0,IF($B$9&gt;=1,$B$9-($B$9-B26-1),""),""),"")</f>
        <v/>
      </c>
      <c r="C27" s="28" t="str">
        <f t="shared" si="0"/>
        <v/>
      </c>
      <c r="D27" s="29" t="str">
        <f>IFERROR(IF(B27&lt;=$B$9,IF(H26&lt;$B$10,H26*(1+$B$8),$B$10),""),"")</f>
        <v/>
      </c>
      <c r="E27" s="20"/>
      <c r="F27" s="29" t="str">
        <f>IFERROR(H26*B$8,"")</f>
        <v/>
      </c>
      <c r="G27" s="29" t="str">
        <f>IFERROR(D27-F27+E27,"")</f>
        <v/>
      </c>
      <c r="H27" s="27" t="str">
        <f>IFERROR(+H26-G27,"")</f>
        <v/>
      </c>
    </row>
    <row r="28" spans="2:18">
      <c r="B28" s="20" t="str">
        <f>IFERROR(IF(H27&gt;0,IF($B$9&gt;=1,$B$9-($B$9-B27-1),""),""),"")</f>
        <v/>
      </c>
      <c r="C28" s="28" t="str">
        <f t="shared" si="0"/>
        <v/>
      </c>
      <c r="D28" s="29" t="str">
        <f>IFERROR(IF(B28&lt;=$B$9,IF(H27&lt;$B$10,H27*(1+$B$8),$B$10),""),"")</f>
        <v/>
      </c>
      <c r="E28" s="20"/>
      <c r="F28" s="29" t="str">
        <f>IFERROR(H27*B$8,"")</f>
        <v/>
      </c>
      <c r="G28" s="29" t="str">
        <f>IFERROR(D28-F28+E28,"")</f>
        <v/>
      </c>
      <c r="H28" s="27" t="str">
        <f>IFERROR(+H27-G28,"")</f>
        <v/>
      </c>
    </row>
    <row r="29" spans="2:18">
      <c r="B29" s="20" t="str">
        <f>IFERROR(IF(H28&gt;0,IF($B$9&gt;=1,$B$9-($B$9-B28-1),""),""),"")</f>
        <v/>
      </c>
      <c r="C29" s="28" t="str">
        <f t="shared" si="0"/>
        <v/>
      </c>
      <c r="D29" s="29" t="str">
        <f>IFERROR(IF(B29&lt;=$B$9,IF(H28&lt;$B$10,H28*(1+$B$8),$B$10),""),"")</f>
        <v/>
      </c>
      <c r="E29" s="20"/>
      <c r="F29" s="29" t="str">
        <f>IFERROR(H28*B$8,"")</f>
        <v/>
      </c>
      <c r="G29" s="29" t="str">
        <f>IFERROR(D29-F29+E29,"")</f>
        <v/>
      </c>
      <c r="H29" s="27" t="str">
        <f>IFERROR(+H28-G29,"")</f>
        <v/>
      </c>
    </row>
    <row r="30" spans="2:18">
      <c r="B30" s="20" t="str">
        <f>IFERROR(IF(H29&gt;0,IF($B$9&gt;=1,$B$9-($B$9-B29-1),""),""),"")</f>
        <v/>
      </c>
      <c r="C30" s="28" t="str">
        <f t="shared" si="0"/>
        <v/>
      </c>
      <c r="D30" s="29" t="str">
        <f>IFERROR(IF(B30&lt;=$B$9,IF(H29&lt;$B$10,H29*(1+$B$8),$B$10),""),"")</f>
        <v/>
      </c>
      <c r="E30" s="20"/>
      <c r="F30" s="29" t="str">
        <f>IFERROR(H29*B$8,"")</f>
        <v/>
      </c>
      <c r="G30" s="29" t="str">
        <f>IFERROR(D30-F30+E30,"")</f>
        <v/>
      </c>
      <c r="H30" s="27" t="str">
        <f>IFERROR(+H29-G30,"")</f>
        <v/>
      </c>
    </row>
    <row r="31" spans="2:18">
      <c r="B31" s="20" t="str">
        <f>IFERROR(IF(H30&gt;0,IF($B$9&gt;=1,$B$9-($B$9-B30-1),""),""),"")</f>
        <v/>
      </c>
      <c r="C31" s="28" t="str">
        <f t="shared" si="0"/>
        <v/>
      </c>
      <c r="D31" s="29" t="str">
        <f>IFERROR(IF(B31&lt;=$B$9,IF(H30&lt;$B$10,H30*(1+$B$8),$B$10),""),"")</f>
        <v/>
      </c>
      <c r="E31" s="20"/>
      <c r="F31" s="29" t="str">
        <f>IFERROR(H30*B$8,"")</f>
        <v/>
      </c>
      <c r="G31" s="29" t="str">
        <f>IFERROR(D31-F31+E31,"")</f>
        <v/>
      </c>
      <c r="H31" s="27" t="str">
        <f>IFERROR(+H30-G31,"")</f>
        <v/>
      </c>
    </row>
    <row r="32" spans="2:18">
      <c r="B32" s="20" t="str">
        <f>IFERROR(IF(H31&gt;0,IF($B$9&gt;=1,$B$9-($B$9-B31-1),""),""),"")</f>
        <v/>
      </c>
      <c r="C32" s="28" t="str">
        <f t="shared" si="0"/>
        <v/>
      </c>
      <c r="D32" s="29" t="str">
        <f>IFERROR(IF(B32&lt;=$B$9,IF(H31&lt;$B$10,H31*(1+$B$8),$B$10),""),"")</f>
        <v/>
      </c>
      <c r="E32" s="20"/>
      <c r="F32" s="29" t="str">
        <f>IFERROR(H31*B$8,"")</f>
        <v/>
      </c>
      <c r="G32" s="29" t="str">
        <f>IFERROR(D32-F32+E32,"")</f>
        <v/>
      </c>
      <c r="H32" s="27" t="str">
        <f>IFERROR(+H31-G32,"")</f>
        <v/>
      </c>
    </row>
    <row r="33" spans="1:8">
      <c r="B33" s="20" t="str">
        <f>IFERROR(IF(H32&gt;0,IF($B$9&gt;=1,$B$9-($B$9-B32-1),""),""),"")</f>
        <v/>
      </c>
      <c r="C33" s="28" t="str">
        <f t="shared" si="0"/>
        <v/>
      </c>
      <c r="D33" s="29" t="str">
        <f>IFERROR(IF(B33&lt;=$B$9,IF(H32&lt;$B$10,H32*(1+$B$8),$B$10),""),"")</f>
        <v/>
      </c>
      <c r="E33" s="20"/>
      <c r="F33" s="29" t="str">
        <f>IFERROR(H32*B$8,"")</f>
        <v/>
      </c>
      <c r="G33" s="29" t="str">
        <f>IFERROR(D33-F33+E33,"")</f>
        <v/>
      </c>
      <c r="H33" s="27" t="str">
        <f>IFERROR(+H32-G33,"")</f>
        <v/>
      </c>
    </row>
    <row r="34" spans="1:8">
      <c r="B34" s="20" t="str">
        <f>IFERROR(IF(H33&gt;0,IF($B$9&gt;=1,$B$9-($B$9-B33-1),""),""),"")</f>
        <v/>
      </c>
      <c r="C34" s="28" t="str">
        <f t="shared" si="0"/>
        <v/>
      </c>
      <c r="D34" s="29" t="str">
        <f>IFERROR(IF(B34&lt;=$B$9,IF(H33&lt;$B$10,H33*(1+$B$8),$B$10),""),"")</f>
        <v/>
      </c>
      <c r="E34" s="20"/>
      <c r="F34" s="29" t="str">
        <f>IFERROR(H33*B$8,"")</f>
        <v/>
      </c>
      <c r="G34" s="29" t="str">
        <f>IFERROR(D34-F34+E34,"")</f>
        <v/>
      </c>
      <c r="H34" s="27" t="str">
        <f>IFERROR(+H33-G34,"")</f>
        <v/>
      </c>
    </row>
    <row r="35" spans="1:8" s="39" customFormat="1" ht="15">
      <c r="A35" s="35"/>
      <c r="B35" s="36" t="str">
        <f>IFERROR(IF(H34&gt;0,IF($B$9&gt;=1,$B$9-($B$9-B34-1),""),""),"")</f>
        <v/>
      </c>
      <c r="C35" s="28" t="str">
        <f t="shared" si="0"/>
        <v/>
      </c>
      <c r="D35" s="37" t="str">
        <f>IFERROR(IF(B35&lt;=$B$9,IF(H34&lt;$B$10,H34*(1+$B$8),$B$10),""),"")</f>
        <v/>
      </c>
      <c r="E35" s="36"/>
      <c r="F35" s="37" t="str">
        <f>IFERROR(H34*B$8,"")</f>
        <v/>
      </c>
      <c r="G35" s="37" t="str">
        <f>IFERROR(D35-F35+E35,"")</f>
        <v/>
      </c>
      <c r="H35" s="38" t="str">
        <f>IFERROR(+H34-G35,"")</f>
        <v/>
      </c>
    </row>
    <row r="36" spans="1:8" s="39" customFormat="1" ht="15">
      <c r="A36" s="35"/>
      <c r="B36" s="36" t="str">
        <f>IFERROR(IF(H35&gt;0,IF($B$9&gt;=1,$B$9-($B$9-B35-1),""),""),"")</f>
        <v/>
      </c>
      <c r="C36" s="28" t="str">
        <f t="shared" si="0"/>
        <v/>
      </c>
      <c r="D36" s="37" t="str">
        <f>IFERROR(IF(B36&lt;=$B$9,IF(H35&lt;$B$10,H35*(1+$B$8),$B$10),""),"")</f>
        <v/>
      </c>
      <c r="E36" s="36"/>
      <c r="F36" s="37" t="str">
        <f>IFERROR(H35*B$8,"")</f>
        <v/>
      </c>
      <c r="G36" s="37" t="str">
        <f>IFERROR(D36-F36+E36,"")</f>
        <v/>
      </c>
      <c r="H36" s="38" t="str">
        <f>IFERROR(+H35-G36,"")</f>
        <v/>
      </c>
    </row>
    <row r="37" spans="1:8" s="39" customFormat="1" ht="15">
      <c r="A37" s="35"/>
      <c r="B37" s="36" t="str">
        <f>IFERROR(IF(H36&gt;0,IF($B$9&gt;=1,$B$9-($B$9-B36-1),""),""),"")</f>
        <v/>
      </c>
      <c r="C37" s="28" t="str">
        <f t="shared" si="0"/>
        <v/>
      </c>
      <c r="D37" s="37" t="str">
        <f>IFERROR(IF(B37&lt;=$B$9,IF(H36&lt;$B$10,H36*(1+$B$8),$B$10),""),"")</f>
        <v/>
      </c>
      <c r="E37" s="36"/>
      <c r="F37" s="37" t="str">
        <f>IFERROR(H36*B$8,"")</f>
        <v/>
      </c>
      <c r="G37" s="37" t="str">
        <f>IFERROR(D37-F37+E37,"")</f>
        <v/>
      </c>
      <c r="H37" s="38" t="str">
        <f>IFERROR(+H36-G37,"")</f>
        <v/>
      </c>
    </row>
    <row r="38" spans="1:8" s="39" customFormat="1" ht="15">
      <c r="A38" s="35"/>
      <c r="B38" s="36" t="str">
        <f>IFERROR(IF(H37&gt;0,IF($B$9&gt;=1,$B$9-($B$9-B37-1),""),""),"")</f>
        <v/>
      </c>
      <c r="C38" s="28" t="str">
        <f t="shared" si="0"/>
        <v/>
      </c>
      <c r="D38" s="37" t="str">
        <f>IFERROR(IF(B38&lt;=$B$9,IF(H37&lt;$B$10,H37*(1+$B$8),$B$10),""),"")</f>
        <v/>
      </c>
      <c r="E38" s="36"/>
      <c r="F38" s="37" t="str">
        <f>IFERROR(H37*B$8,"")</f>
        <v/>
      </c>
      <c r="G38" s="37" t="str">
        <f>IFERROR(D38-F38+E38,"")</f>
        <v/>
      </c>
      <c r="H38" s="38" t="str">
        <f>IFERROR(+H37-G38,"")</f>
        <v/>
      </c>
    </row>
    <row r="39" spans="1:8" s="39" customFormat="1" ht="15">
      <c r="A39" s="35"/>
      <c r="B39" s="36" t="str">
        <f>IFERROR(IF(H38&gt;0,IF($B$9&gt;=1,$B$9-($B$9-B38-1),""),""),"")</f>
        <v/>
      </c>
      <c r="C39" s="28" t="str">
        <f t="shared" si="0"/>
        <v/>
      </c>
      <c r="D39" s="37" t="str">
        <f>IFERROR(IF(B39&lt;=$B$9,IF(H38&lt;$B$10,H38*(1+$B$8),$B$10),""),"")</f>
        <v/>
      </c>
      <c r="E39" s="36"/>
      <c r="F39" s="37" t="str">
        <f>IFERROR(H38*B$8,"")</f>
        <v/>
      </c>
      <c r="G39" s="37" t="str">
        <f>IFERROR(D39-F39+E39,"")</f>
        <v/>
      </c>
      <c r="H39" s="38" t="str">
        <f>IFERROR(+H38-G39,"")</f>
        <v/>
      </c>
    </row>
    <row r="40" spans="1:8" s="39" customFormat="1" ht="15">
      <c r="A40" s="35"/>
      <c r="B40" s="36" t="str">
        <f>IFERROR(IF(H39&gt;0,IF($B$9&gt;=1,$B$9-($B$9-B39-1),""),""),"")</f>
        <v/>
      </c>
      <c r="C40" s="28" t="str">
        <f t="shared" si="0"/>
        <v/>
      </c>
      <c r="D40" s="37" t="str">
        <f>IFERROR(IF(B40&lt;=$B$9,IF(H39&lt;$B$10,H39*(1+$B$8),$B$10),""),"")</f>
        <v/>
      </c>
      <c r="E40" s="36"/>
      <c r="F40" s="37" t="str">
        <f>IFERROR(H39*B$8,"")</f>
        <v/>
      </c>
      <c r="G40" s="37" t="str">
        <f>IFERROR(D40-F40+E40,"")</f>
        <v/>
      </c>
      <c r="H40" s="38" t="str">
        <f>IFERROR(+H39-G40,"")</f>
        <v/>
      </c>
    </row>
    <row r="41" spans="1:8" s="39" customFormat="1" ht="15">
      <c r="A41" s="35"/>
      <c r="B41" s="36" t="str">
        <f>IFERROR(IF(H40&gt;0,IF($B$9&gt;=1,$B$9-($B$9-B40-1),""),""),"")</f>
        <v/>
      </c>
      <c r="C41" s="28" t="str">
        <f t="shared" si="0"/>
        <v/>
      </c>
      <c r="D41" s="37" t="str">
        <f>IFERROR(IF(B41&lt;=$B$9,IF(H40&lt;$B$10,H40*(1+$B$8),$B$10),""),"")</f>
        <v/>
      </c>
      <c r="E41" s="36"/>
      <c r="F41" s="37" t="str">
        <f>IFERROR(H40*B$8,"")</f>
        <v/>
      </c>
      <c r="G41" s="37" t="str">
        <f>IFERROR(D41-F41+E41,"")</f>
        <v/>
      </c>
      <c r="H41" s="38" t="str">
        <f>IFERROR(+H40-G41,"")</f>
        <v/>
      </c>
    </row>
    <row r="42" spans="1:8" s="39" customFormat="1" ht="15">
      <c r="A42" s="35"/>
      <c r="B42" s="36" t="str">
        <f>IFERROR(IF(H41&gt;0,IF($B$9&gt;=1,$B$9-($B$9-B41-1),""),""),"")</f>
        <v/>
      </c>
      <c r="C42" s="28" t="str">
        <f t="shared" si="0"/>
        <v/>
      </c>
      <c r="D42" s="37" t="str">
        <f>IFERROR(IF(B42&lt;=$B$9,IF(H41&lt;$B$10,H41*(1+$B$8),$B$10),""),"")</f>
        <v/>
      </c>
      <c r="E42" s="36"/>
      <c r="F42" s="37" t="str">
        <f>IFERROR(H41*B$8,"")</f>
        <v/>
      </c>
      <c r="G42" s="37" t="str">
        <f>IFERROR(D42-F42+E42,"")</f>
        <v/>
      </c>
      <c r="H42" s="38" t="str">
        <f>IFERROR(+H41-G42,"")</f>
        <v/>
      </c>
    </row>
    <row r="43" spans="1:8" s="39" customFormat="1" ht="15">
      <c r="A43" s="35"/>
      <c r="B43" s="36" t="str">
        <f>IFERROR(IF(H42&gt;0,IF($B$9&gt;=1,$B$9-($B$9-B42-1),""),""),"")</f>
        <v/>
      </c>
      <c r="C43" s="28" t="str">
        <f t="shared" si="0"/>
        <v/>
      </c>
      <c r="D43" s="37" t="str">
        <f>IFERROR(IF(B43&lt;=$B$9,IF(H42&lt;$B$10,H42*(1+$B$8),$B$10),""),"")</f>
        <v/>
      </c>
      <c r="E43" s="36"/>
      <c r="F43" s="37" t="str">
        <f>IFERROR(H42*B$8,"")</f>
        <v/>
      </c>
      <c r="G43" s="37" t="str">
        <f>IFERROR(D43-F43+E43,"")</f>
        <v/>
      </c>
      <c r="H43" s="38" t="str">
        <f>IFERROR(+H42-G43,"")</f>
        <v/>
      </c>
    </row>
    <row r="44" spans="1:8" s="39" customFormat="1" ht="15">
      <c r="A44" s="35"/>
      <c r="B44" s="36" t="str">
        <f>IFERROR(IF(H43&gt;0,IF($B$9&gt;=1,$B$9-($B$9-B43-1),""),""),"")</f>
        <v/>
      </c>
      <c r="C44" s="28" t="str">
        <f t="shared" si="0"/>
        <v/>
      </c>
      <c r="D44" s="37" t="str">
        <f>IFERROR(IF(B44&lt;=$B$9,IF(H43&lt;$B$10,H43*(1+$B$8),$B$10),""),"")</f>
        <v/>
      </c>
      <c r="E44" s="36"/>
      <c r="F44" s="37" t="str">
        <f>IFERROR(H43*B$8,"")</f>
        <v/>
      </c>
      <c r="G44" s="37" t="str">
        <f>IFERROR(D44-F44+E44,"")</f>
        <v/>
      </c>
      <c r="H44" s="38" t="str">
        <f>IFERROR(+H43-G44,"")</f>
        <v/>
      </c>
    </row>
    <row r="45" spans="1:8" s="39" customFormat="1" ht="15">
      <c r="A45" s="35"/>
      <c r="B45" s="36" t="str">
        <f>IFERROR(IF(H44&gt;0,IF($B$9&gt;=1,$B$9-($B$9-B44-1),""),""),"")</f>
        <v/>
      </c>
      <c r="C45" s="28" t="str">
        <f t="shared" si="0"/>
        <v/>
      </c>
      <c r="D45" s="37" t="str">
        <f>IFERROR(IF(B45&lt;=$B$9,IF(H44&lt;$B$10,H44*(1+$B$8),$B$10),""),"")</f>
        <v/>
      </c>
      <c r="E45" s="36"/>
      <c r="F45" s="37" t="str">
        <f>IFERROR(H44*B$8,"")</f>
        <v/>
      </c>
      <c r="G45" s="37" t="str">
        <f>IFERROR(D45-F45+E45,"")</f>
        <v/>
      </c>
      <c r="H45" s="38" t="str">
        <f>IFERROR(+H44-G45,"")</f>
        <v/>
      </c>
    </row>
    <row r="46" spans="1:8" s="39" customFormat="1" ht="15">
      <c r="A46" s="35"/>
      <c r="B46" s="36" t="str">
        <f>IFERROR(IF(H45&gt;0,IF($B$9&gt;=1,$B$9-($B$9-B45-1),""),""),"")</f>
        <v/>
      </c>
      <c r="C46" s="28" t="str">
        <f t="shared" si="0"/>
        <v/>
      </c>
      <c r="D46" s="37" t="str">
        <f>IFERROR(IF(B46&lt;=$B$9,IF(H45&lt;$B$10,H45*(1+$B$8),$B$10),""),"")</f>
        <v/>
      </c>
      <c r="E46" s="36"/>
      <c r="F46" s="37" t="str">
        <f>IFERROR(H45*B$8,"")</f>
        <v/>
      </c>
      <c r="G46" s="37" t="str">
        <f>IFERROR(D46-F46+E46,"")</f>
        <v/>
      </c>
      <c r="H46" s="38" t="str">
        <f>IFERROR(+H45-G46,"")</f>
        <v/>
      </c>
    </row>
    <row r="47" spans="1:8" s="39" customFormat="1" ht="15">
      <c r="A47" s="35"/>
      <c r="B47" s="36" t="str">
        <f>IFERROR(IF(H46&gt;0,IF($B$9&gt;=1,$B$9-($B$9-B46-1),""),""),"")</f>
        <v/>
      </c>
      <c r="C47" s="28" t="str">
        <f t="shared" si="0"/>
        <v/>
      </c>
      <c r="D47" s="37" t="str">
        <f>IFERROR(IF(B47&lt;=$B$9,IF(H46&lt;$B$10,H46*(1+$B$8),$B$10),""),"")</f>
        <v/>
      </c>
      <c r="E47" s="36"/>
      <c r="F47" s="37" t="str">
        <f>IFERROR(H46*B$8,"")</f>
        <v/>
      </c>
      <c r="G47" s="37" t="str">
        <f>IFERROR(D47-F47+E47,"")</f>
        <v/>
      </c>
      <c r="H47" s="38" t="str">
        <f>IFERROR(+H46-G47,"")</f>
        <v/>
      </c>
    </row>
    <row r="48" spans="1:8" s="39" customFormat="1" ht="15">
      <c r="A48" s="35"/>
      <c r="B48" s="36" t="str">
        <f>IFERROR(IF(H47&gt;0,IF($B$9&gt;=1,$B$9-($B$9-B47-1),""),""),"")</f>
        <v/>
      </c>
      <c r="C48" s="28" t="str">
        <f t="shared" si="0"/>
        <v/>
      </c>
      <c r="D48" s="37" t="str">
        <f>IFERROR(IF(B48&lt;=$B$9,IF(H47&lt;$B$10,H47*(1+$B$8),$B$10),""),"")</f>
        <v/>
      </c>
      <c r="E48" s="36"/>
      <c r="F48" s="37" t="str">
        <f>IFERROR(H47*B$8,"")</f>
        <v/>
      </c>
      <c r="G48" s="37" t="str">
        <f>IFERROR(D48-F48+E48,"")</f>
        <v/>
      </c>
      <c r="H48" s="38" t="str">
        <f>IFERROR(+H47-G48,"")</f>
        <v/>
      </c>
    </row>
    <row r="49" spans="1:8" s="39" customFormat="1" ht="15">
      <c r="A49" s="35"/>
      <c r="B49" s="36" t="str">
        <f>IFERROR(IF(H48&gt;0,IF($B$9&gt;=1,$B$9-($B$9-B48-1),""),""),"")</f>
        <v/>
      </c>
      <c r="C49" s="28" t="str">
        <f t="shared" si="0"/>
        <v/>
      </c>
      <c r="D49" s="37" t="str">
        <f>IFERROR(IF(B49&lt;=$B$9,IF(H48&lt;$B$10,H48*(1+$B$8),$B$10),""),"")</f>
        <v/>
      </c>
      <c r="E49" s="36"/>
      <c r="F49" s="37" t="str">
        <f>IFERROR(H48*B$8,"")</f>
        <v/>
      </c>
      <c r="G49" s="37" t="str">
        <f>IFERROR(D49-F49+E49,"")</f>
        <v/>
      </c>
      <c r="H49" s="38" t="str">
        <f>IFERROR(+H48-G49,"")</f>
        <v/>
      </c>
    </row>
    <row r="50" spans="1:8" s="39" customFormat="1" ht="15">
      <c r="A50" s="35"/>
      <c r="B50" s="36" t="str">
        <f>IFERROR(IF(H49&gt;0,IF($B$9&gt;=1,$B$9-($B$9-B49-1),""),""),"")</f>
        <v/>
      </c>
      <c r="C50" s="28" t="str">
        <f t="shared" si="0"/>
        <v/>
      </c>
      <c r="D50" s="37" t="str">
        <f>IFERROR(IF(B50&lt;=$B$9,IF(H49&lt;$B$10,H49*(1+$B$8),$B$10),""),"")</f>
        <v/>
      </c>
      <c r="E50" s="36"/>
      <c r="F50" s="37" t="str">
        <f>IFERROR(H49*B$8,"")</f>
        <v/>
      </c>
      <c r="G50" s="37" t="str">
        <f>IFERROR(D50-F50+E50,"")</f>
        <v/>
      </c>
      <c r="H50" s="38" t="str">
        <f>IFERROR(+H49-G50,"")</f>
        <v/>
      </c>
    </row>
    <row r="51" spans="1:8" s="39" customFormat="1" ht="15">
      <c r="A51" s="35"/>
      <c r="B51" s="36" t="str">
        <f>IFERROR(IF(H50&gt;0,IF($B$9&gt;=1,$B$9-($B$9-B50-1),""),""),"")</f>
        <v/>
      </c>
      <c r="C51" s="28" t="str">
        <f t="shared" si="0"/>
        <v/>
      </c>
      <c r="D51" s="37" t="str">
        <f>IFERROR(IF(B51&lt;=$B$9,IF(H50&lt;$B$10,H50*(1+$B$8),$B$10),""),"")</f>
        <v/>
      </c>
      <c r="E51" s="36"/>
      <c r="F51" s="37" t="str">
        <f>IFERROR(H50*B$8,"")</f>
        <v/>
      </c>
      <c r="G51" s="37" t="str">
        <f>IFERROR(D51-F51+E51,"")</f>
        <v/>
      </c>
      <c r="H51" s="38" t="str">
        <f>IFERROR(+H50-G51,"")</f>
        <v/>
      </c>
    </row>
    <row r="52" spans="1:8" s="39" customFormat="1" ht="15">
      <c r="A52" s="35"/>
      <c r="B52" s="36" t="str">
        <f>IFERROR(IF(H51&gt;0,IF($B$9&gt;=1,$B$9-($B$9-B51-1),""),""),"")</f>
        <v/>
      </c>
      <c r="C52" s="28" t="str">
        <f t="shared" si="0"/>
        <v/>
      </c>
      <c r="D52" s="37" t="str">
        <f>IFERROR(IF(B52&lt;=$B$9,IF(H51&lt;$B$10,H51*(1+$B$8),$B$10),""),"")</f>
        <v/>
      </c>
      <c r="E52" s="36"/>
      <c r="F52" s="37" t="str">
        <f>IFERROR(H51*B$8,"")</f>
        <v/>
      </c>
      <c r="G52" s="37" t="str">
        <f>IFERROR(D52-F52+E52,"")</f>
        <v/>
      </c>
      <c r="H52" s="38" t="str">
        <f>IFERROR(+H51-G52,"")</f>
        <v/>
      </c>
    </row>
    <row r="53" spans="1:8" s="39" customFormat="1" ht="15">
      <c r="A53" s="35"/>
      <c r="B53" s="36" t="str">
        <f>IFERROR(IF(H52&gt;0,IF($B$9&gt;=1,$B$9-($B$9-B52-1),""),""),"")</f>
        <v/>
      </c>
      <c r="C53" s="28" t="str">
        <f t="shared" si="0"/>
        <v/>
      </c>
      <c r="D53" s="37" t="str">
        <f>IFERROR(IF(B53&lt;=$B$9,IF(H52&lt;$B$10,H52*(1+$B$8),$B$10),""),"")</f>
        <v/>
      </c>
      <c r="E53" s="36"/>
      <c r="F53" s="37" t="str">
        <f>IFERROR(H52*B$8,"")</f>
        <v/>
      </c>
      <c r="G53" s="37" t="str">
        <f>IFERROR(D53-F53+E53,"")</f>
        <v/>
      </c>
      <c r="H53" s="38" t="str">
        <f>IFERROR(+H52-G53,"")</f>
        <v/>
      </c>
    </row>
    <row r="54" spans="1:8" s="39" customFormat="1" ht="15">
      <c r="A54" s="35"/>
      <c r="B54" s="36" t="str">
        <f>IFERROR(IF(H53&gt;0,IF($B$9&gt;=1,$B$9-($B$9-B53-1),""),""),"")</f>
        <v/>
      </c>
      <c r="C54" s="28" t="str">
        <f t="shared" si="0"/>
        <v/>
      </c>
      <c r="D54" s="37" t="str">
        <f>IFERROR(IF(B54&lt;=$B$9,IF(H53&lt;$B$10,H53*(1+$B$8),$B$10),""),"")</f>
        <v/>
      </c>
      <c r="E54" s="36"/>
      <c r="F54" s="37" t="str">
        <f>IFERROR(H53*B$8,"")</f>
        <v/>
      </c>
      <c r="G54" s="37" t="str">
        <f>IFERROR(D54-F54+E54,"")</f>
        <v/>
      </c>
      <c r="H54" s="38" t="str">
        <f>IFERROR(+H53-G54,"")</f>
        <v/>
      </c>
    </row>
    <row r="55" spans="1:8" s="39" customFormat="1" ht="15">
      <c r="A55" s="35"/>
      <c r="B55" s="36" t="str">
        <f>IFERROR(IF(H54&gt;0,IF($B$9&gt;=1,$B$9-($B$9-B54-1),""),""),"")</f>
        <v/>
      </c>
      <c r="C55" s="28" t="str">
        <f t="shared" si="0"/>
        <v/>
      </c>
      <c r="D55" s="37" t="str">
        <f>IFERROR(IF(B55&lt;=$B$9,IF(H54&lt;$B$10,H54*(1+$B$8),$B$10),""),"")</f>
        <v/>
      </c>
      <c r="E55" s="36"/>
      <c r="F55" s="37" t="str">
        <f>IFERROR(H54*B$8,"")</f>
        <v/>
      </c>
      <c r="G55" s="37" t="str">
        <f>IFERROR(D55-F55+E55,"")</f>
        <v/>
      </c>
      <c r="H55" s="38" t="str">
        <f>IFERROR(+H54-G55,"")</f>
        <v/>
      </c>
    </row>
    <row r="56" spans="1:8" s="39" customFormat="1" ht="15">
      <c r="A56" s="35"/>
      <c r="B56" s="36" t="str">
        <f>IFERROR(IF(H55&gt;0,IF($B$9&gt;=1,$B$9-($B$9-B55-1),""),""),"")</f>
        <v/>
      </c>
      <c r="C56" s="28" t="str">
        <f t="shared" si="0"/>
        <v/>
      </c>
      <c r="D56" s="37" t="str">
        <f>IFERROR(IF(B56&lt;=$B$9,IF(H55&lt;$B$10,H55*(1+$B$8),$B$10),""),"")</f>
        <v/>
      </c>
      <c r="E56" s="36"/>
      <c r="F56" s="37" t="str">
        <f>IFERROR(H55*B$8,"")</f>
        <v/>
      </c>
      <c r="G56" s="37" t="str">
        <f>IFERROR(D56-F56+E56,"")</f>
        <v/>
      </c>
      <c r="H56" s="38" t="str">
        <f>IFERROR(+H55-G56,"")</f>
        <v/>
      </c>
    </row>
    <row r="57" spans="1:8" s="39" customFormat="1" ht="15">
      <c r="A57" s="35"/>
      <c r="B57" s="36" t="str">
        <f>IFERROR(IF(H56&gt;0,IF($B$9&gt;=1,$B$9-($B$9-B56-1),""),""),"")</f>
        <v/>
      </c>
      <c r="C57" s="28" t="str">
        <f t="shared" si="0"/>
        <v/>
      </c>
      <c r="D57" s="37" t="str">
        <f>IFERROR(IF(B57&lt;=$B$9,IF(H56&lt;$B$10,H56*(1+$B$8),$B$10),""),"")</f>
        <v/>
      </c>
      <c r="E57" s="36"/>
      <c r="F57" s="37" t="str">
        <f>IFERROR(H56*B$8,"")</f>
        <v/>
      </c>
      <c r="G57" s="37" t="str">
        <f>IFERROR(D57-F57+E57,"")</f>
        <v/>
      </c>
      <c r="H57" s="38" t="str">
        <f>IFERROR(+H56-G57,"")</f>
        <v/>
      </c>
    </row>
    <row r="58" spans="1:8" s="39" customFormat="1" ht="15">
      <c r="A58" s="35"/>
      <c r="B58" s="36" t="str">
        <f>IFERROR(IF(H57&gt;0,IF($B$9&gt;=1,$B$9-($B$9-B57-1),""),""),"")</f>
        <v/>
      </c>
      <c r="C58" s="28" t="str">
        <f t="shared" si="0"/>
        <v/>
      </c>
      <c r="D58" s="37" t="str">
        <f>IFERROR(IF(B58&lt;=$B$9,IF(H57&lt;$B$10,H57*(1+$B$8),$B$10),""),"")</f>
        <v/>
      </c>
      <c r="E58" s="36"/>
      <c r="F58" s="37" t="str">
        <f>IFERROR(H57*B$8,"")</f>
        <v/>
      </c>
      <c r="G58" s="37" t="str">
        <f>IFERROR(D58-F58+E58,"")</f>
        <v/>
      </c>
      <c r="H58" s="38" t="str">
        <f>IFERROR(+H57-G58,"")</f>
        <v/>
      </c>
    </row>
    <row r="59" spans="1:8" s="39" customFormat="1" ht="15">
      <c r="A59" s="35"/>
      <c r="B59" s="36" t="str">
        <f>IFERROR(IF(H58&gt;0,IF($B$9&gt;=1,$B$9-($B$9-B58-1),""),""),"")</f>
        <v/>
      </c>
      <c r="C59" s="28" t="str">
        <f t="shared" si="0"/>
        <v/>
      </c>
      <c r="D59" s="37" t="str">
        <f>IFERROR(IF(B59&lt;=$B$9,IF(H58&lt;$B$10,H58*(1+$B$8),$B$10),""),"")</f>
        <v/>
      </c>
      <c r="E59" s="36"/>
      <c r="F59" s="37" t="str">
        <f>IFERROR(H58*B$8,"")</f>
        <v/>
      </c>
      <c r="G59" s="37" t="str">
        <f>IFERROR(D59-F59+E59,"")</f>
        <v/>
      </c>
      <c r="H59" s="38" t="str">
        <f>IFERROR(+H58-G59,"")</f>
        <v/>
      </c>
    </row>
    <row r="60" spans="1:8" s="39" customFormat="1" ht="15">
      <c r="A60" s="35"/>
      <c r="B60" s="36" t="str">
        <f>IFERROR(IF(H59&gt;0,IF($B$9&gt;=1,$B$9-($B$9-B59-1),""),""),"")</f>
        <v/>
      </c>
      <c r="C60" s="28" t="str">
        <f t="shared" si="0"/>
        <v/>
      </c>
      <c r="D60" s="37" t="str">
        <f>IFERROR(IF(B60&lt;=$B$9,IF(H59&lt;$B$10,H59*(1+$B$8),$B$10),""),"")</f>
        <v/>
      </c>
      <c r="E60" s="36"/>
      <c r="F60" s="37" t="str">
        <f>IFERROR(H59*B$8,"")</f>
        <v/>
      </c>
      <c r="G60" s="37" t="str">
        <f>IFERROR(D60-F60+E60,"")</f>
        <v/>
      </c>
      <c r="H60" s="38" t="str">
        <f>IFERROR(+H59-G60,"")</f>
        <v/>
      </c>
    </row>
    <row r="61" spans="1:8" s="39" customFormat="1" ht="15">
      <c r="A61" s="35"/>
      <c r="B61" s="36" t="str">
        <f>IFERROR(IF(H60&gt;0,IF($B$9&gt;=1,$B$9-($B$9-B60-1),""),""),"")</f>
        <v/>
      </c>
      <c r="C61" s="28" t="str">
        <f t="shared" si="0"/>
        <v/>
      </c>
      <c r="D61" s="37" t="str">
        <f>IFERROR(IF(B61&lt;=$B$9,IF(H60&lt;$B$10,H60*(1+$B$8),$B$10),""),"")</f>
        <v/>
      </c>
      <c r="E61" s="36"/>
      <c r="F61" s="37" t="str">
        <f>IFERROR(H60*B$8,"")</f>
        <v/>
      </c>
      <c r="G61" s="37" t="str">
        <f>IFERROR(D61-F61+E61,"")</f>
        <v/>
      </c>
      <c r="H61" s="38" t="str">
        <f>IFERROR(+H60-G61,"")</f>
        <v/>
      </c>
    </row>
    <row r="62" spans="1:8" s="39" customFormat="1" ht="15">
      <c r="A62" s="35"/>
      <c r="B62" s="36" t="str">
        <f>IFERROR(IF(H61&gt;0,IF($B$9&gt;=1,$B$9-($B$9-B61-1),""),""),"")</f>
        <v/>
      </c>
      <c r="C62" s="28" t="str">
        <f t="shared" si="0"/>
        <v/>
      </c>
      <c r="D62" s="37" t="str">
        <f>IFERROR(IF(B62&lt;=$B$9,IF(H61&lt;$B$10,H61*(1+$B$8),$B$10),""),"")</f>
        <v/>
      </c>
      <c r="E62" s="36"/>
      <c r="F62" s="37" t="str">
        <f>IFERROR(H61*B$8,"")</f>
        <v/>
      </c>
      <c r="G62" s="37" t="str">
        <f>IFERROR(D62-F62+E62,"")</f>
        <v/>
      </c>
      <c r="H62" s="38" t="str">
        <f>IFERROR(+H61-G62,"")</f>
        <v/>
      </c>
    </row>
    <row r="63" spans="1:8" s="39" customFormat="1" ht="15">
      <c r="A63" s="35"/>
      <c r="B63" s="36" t="str">
        <f>IFERROR(IF(H62&gt;0,IF($B$9&gt;=1,$B$9-($B$9-B62-1),""),""),"")</f>
        <v/>
      </c>
      <c r="C63" s="28" t="str">
        <f t="shared" si="0"/>
        <v/>
      </c>
      <c r="D63" s="37" t="str">
        <f>IFERROR(IF(B63&lt;=$B$9,IF(H62&lt;$B$10,H62*(1+$B$8),$B$10),""),"")</f>
        <v/>
      </c>
      <c r="E63" s="36"/>
      <c r="F63" s="37" t="str">
        <f>IFERROR(H62*B$8,"")</f>
        <v/>
      </c>
      <c r="G63" s="37" t="str">
        <f>IFERROR(D63-F63+E63,"")</f>
        <v/>
      </c>
      <c r="H63" s="38" t="str">
        <f>IFERROR(+H62-G63,"")</f>
        <v/>
      </c>
    </row>
    <row r="64" spans="1:8" s="39" customFormat="1" ht="15">
      <c r="A64" s="35"/>
      <c r="B64" s="36" t="str">
        <f>IFERROR(IF(H63&gt;0,IF($B$9&gt;=1,$B$9-($B$9-B63-1),""),""),"")</f>
        <v/>
      </c>
      <c r="C64" s="28" t="str">
        <f t="shared" si="0"/>
        <v/>
      </c>
      <c r="D64" s="37" t="str">
        <f>IFERROR(IF(B64&lt;=$B$9,IF(H63&lt;$B$10,H63*(1+$B$8),$B$10),""),"")</f>
        <v/>
      </c>
      <c r="E64" s="36"/>
      <c r="F64" s="37" t="str">
        <f>IFERROR(H63*B$8,"")</f>
        <v/>
      </c>
      <c r="G64" s="37" t="str">
        <f>IFERROR(D64-F64+E64,"")</f>
        <v/>
      </c>
      <c r="H64" s="38" t="str">
        <f>IFERROR(+H63-G64,"")</f>
        <v/>
      </c>
    </row>
    <row r="65" spans="1:8" s="39" customFormat="1" ht="15">
      <c r="A65" s="35"/>
      <c r="B65" s="36" t="str">
        <f>IFERROR(IF(H64&gt;0,IF($B$9&gt;=1,$B$9-($B$9-B64-1),""),""),"")</f>
        <v/>
      </c>
      <c r="C65" s="28" t="str">
        <f t="shared" si="0"/>
        <v/>
      </c>
      <c r="D65" s="37" t="str">
        <f>IFERROR(IF(B65&lt;=$B$9,IF(H64&lt;$B$10,H64*(1+$B$8),$B$10),""),"")</f>
        <v/>
      </c>
      <c r="E65" s="36"/>
      <c r="F65" s="37" t="str">
        <f>IFERROR(H64*B$8,"")</f>
        <v/>
      </c>
      <c r="G65" s="37" t="str">
        <f>IFERROR(D65-F65+E65,"")</f>
        <v/>
      </c>
      <c r="H65" s="38" t="str">
        <f>IFERROR(+H64-G65,"")</f>
        <v/>
      </c>
    </row>
    <row r="66" spans="1:8" s="39" customFormat="1" ht="15">
      <c r="A66" s="35"/>
      <c r="B66" s="36" t="str">
        <f>IFERROR(IF(H65&gt;0,IF($B$9&gt;=1,$B$9-($B$9-B65-1),""),""),"")</f>
        <v/>
      </c>
      <c r="C66" s="28" t="str">
        <f t="shared" si="0"/>
        <v/>
      </c>
      <c r="D66" s="37" t="str">
        <f>IFERROR(IF(B66&lt;=$B$9,IF(H65&lt;$B$10,H65*(1+$B$8),$B$10),""),"")</f>
        <v/>
      </c>
      <c r="E66" s="36"/>
      <c r="F66" s="37" t="str">
        <f>IFERROR(H65*B$8,"")</f>
        <v/>
      </c>
      <c r="G66" s="37" t="str">
        <f>IFERROR(D66-F66+E66,"")</f>
        <v/>
      </c>
      <c r="H66" s="38" t="str">
        <f>IFERROR(+H65-G66,"")</f>
        <v/>
      </c>
    </row>
    <row r="67" spans="1:8" s="39" customFormat="1" ht="15">
      <c r="A67" s="35"/>
      <c r="B67" s="36" t="str">
        <f>IFERROR(IF(H66&gt;0,IF($B$9&gt;=1,$B$9-($B$9-B66-1),""),""),"")</f>
        <v/>
      </c>
      <c r="C67" s="28" t="str">
        <f t="shared" si="0"/>
        <v/>
      </c>
      <c r="D67" s="37" t="str">
        <f>IFERROR(IF(B67&lt;=$B$9,IF(H66&lt;$B$10,H66*(1+$B$8),$B$10),""),"")</f>
        <v/>
      </c>
      <c r="E67" s="36"/>
      <c r="F67" s="37" t="str">
        <f>IFERROR(H66*B$8,"")</f>
        <v/>
      </c>
      <c r="G67" s="37" t="str">
        <f>IFERROR(D67-F67+E67,"")</f>
        <v/>
      </c>
      <c r="H67" s="38" t="str">
        <f>IFERROR(+H66-G67,"")</f>
        <v/>
      </c>
    </row>
    <row r="68" spans="1:8" s="39" customFormat="1" ht="15">
      <c r="A68" s="35"/>
      <c r="B68" s="36" t="str">
        <f>IFERROR(IF(H67&gt;0,IF($B$9&gt;=1,$B$9-($B$9-B67-1),""),""),"")</f>
        <v/>
      </c>
      <c r="C68" s="28" t="str">
        <f t="shared" si="0"/>
        <v/>
      </c>
      <c r="D68" s="37" t="str">
        <f>IFERROR(IF(B68&lt;=$B$9,IF(H67&lt;$B$10,H67*(1+$B$8),$B$10),""),"")</f>
        <v/>
      </c>
      <c r="E68" s="36"/>
      <c r="F68" s="37" t="str">
        <f>IFERROR(H67*B$8,"")</f>
        <v/>
      </c>
      <c r="G68" s="37" t="str">
        <f>IFERROR(D68-F68+E68,"")</f>
        <v/>
      </c>
      <c r="H68" s="38" t="str">
        <f>IFERROR(+H67-G68,"")</f>
        <v/>
      </c>
    </row>
    <row r="69" spans="1:8" s="39" customFormat="1" ht="15">
      <c r="A69" s="35"/>
      <c r="B69" s="36" t="str">
        <f>IFERROR(IF(H68&gt;0,IF($B$9&gt;=1,$B$9-($B$9-B68-1),""),""),"")</f>
        <v/>
      </c>
      <c r="C69" s="28" t="str">
        <f t="shared" si="0"/>
        <v/>
      </c>
      <c r="D69" s="37" t="str">
        <f>IFERROR(IF(B69&lt;=$B$9,IF(H68&lt;$B$10,H68*(1+$B$8),$B$10),""),"")</f>
        <v/>
      </c>
      <c r="E69" s="36"/>
      <c r="F69" s="37" t="str">
        <f>IFERROR(H68*B$8,"")</f>
        <v/>
      </c>
      <c r="G69" s="37" t="str">
        <f>IFERROR(D69-F69+E69,"")</f>
        <v/>
      </c>
      <c r="H69" s="38" t="str">
        <f>IFERROR(+H68-G69,"")</f>
        <v/>
      </c>
    </row>
    <row r="70" spans="1:8" s="39" customFormat="1" ht="15">
      <c r="A70" s="35"/>
      <c r="B70" s="36" t="str">
        <f>IFERROR(IF(H69&gt;0,IF($B$9&gt;=1,$B$9-($B$9-B69-1),""),""),"")</f>
        <v/>
      </c>
      <c r="C70" s="28" t="str">
        <f t="shared" si="0"/>
        <v/>
      </c>
      <c r="D70" s="37" t="str">
        <f>IFERROR(IF(B70&lt;=$B$9,IF(H69&lt;$B$10,H69*(1+$B$8),$B$10),""),"")</f>
        <v/>
      </c>
      <c r="E70" s="36"/>
      <c r="F70" s="37" t="str">
        <f>IFERROR(H69*B$8,"")</f>
        <v/>
      </c>
      <c r="G70" s="37" t="str">
        <f>IFERROR(D70-F70+E70,"")</f>
        <v/>
      </c>
      <c r="H70" s="38" t="str">
        <f>IFERROR(+H69-G70,"")</f>
        <v/>
      </c>
    </row>
    <row r="71" spans="1:8" s="39" customFormat="1" ht="15">
      <c r="A71" s="35"/>
      <c r="B71" s="36" t="str">
        <f>IFERROR(IF(H70&gt;0,IF($B$9&gt;=1,$B$9-($B$9-B70-1),""),""),"")</f>
        <v/>
      </c>
      <c r="C71" s="28" t="str">
        <f t="shared" si="0"/>
        <v/>
      </c>
      <c r="D71" s="37" t="str">
        <f>IFERROR(IF(B71&lt;=$B$9,IF(H70&lt;$B$10,H70*(1+$B$8),$B$10),""),"")</f>
        <v/>
      </c>
      <c r="E71" s="36"/>
      <c r="F71" s="37" t="str">
        <f>IFERROR(H70*B$8,"")</f>
        <v/>
      </c>
      <c r="G71" s="37" t="str">
        <f>IFERROR(D71-F71+E71,"")</f>
        <v/>
      </c>
      <c r="H71" s="38" t="str">
        <f>IFERROR(+H70-G71,"")</f>
        <v/>
      </c>
    </row>
    <row r="72" spans="1:8" s="39" customFormat="1" ht="15">
      <c r="A72" s="35"/>
      <c r="B72" s="36" t="str">
        <f>IFERROR(IF(H71&gt;0,IF($B$9&gt;=1,$B$9-($B$9-B71-1),""),""),"")</f>
        <v/>
      </c>
      <c r="C72" s="28" t="str">
        <f t="shared" si="0"/>
        <v/>
      </c>
      <c r="D72" s="37" t="str">
        <f>IFERROR(IF(B72&lt;=$B$9,IF(H71&lt;$B$10,H71*(1+$B$8),$B$10),""),"")</f>
        <v/>
      </c>
      <c r="E72" s="36"/>
      <c r="F72" s="37" t="str">
        <f>IFERROR(H71*B$8,"")</f>
        <v/>
      </c>
      <c r="G72" s="37" t="str">
        <f>IFERROR(D72-F72+E72,"")</f>
        <v/>
      </c>
      <c r="H72" s="38" t="str">
        <f>IFERROR(+H71-G72,"")</f>
        <v/>
      </c>
    </row>
    <row r="73" spans="1:8" s="39" customFormat="1" ht="15">
      <c r="A73" s="35"/>
      <c r="B73" s="36" t="str">
        <f>IFERROR(IF(H72&gt;0,IF($B$9&gt;=1,$B$9-($B$9-B72-1),""),""),"")</f>
        <v/>
      </c>
      <c r="C73" s="28" t="str">
        <f t="shared" si="0"/>
        <v/>
      </c>
      <c r="D73" s="37" t="str">
        <f>IFERROR(IF(B73&lt;=$B$9,IF(H72&lt;$B$10,H72*(1+$B$8),$B$10),""),"")</f>
        <v/>
      </c>
      <c r="E73" s="36"/>
      <c r="F73" s="37" t="str">
        <f>IFERROR(H72*B$8,"")</f>
        <v/>
      </c>
      <c r="G73" s="37" t="str">
        <f>IFERROR(D73-F73+E73,"")</f>
        <v/>
      </c>
      <c r="H73" s="38" t="str">
        <f>IFERROR(+H72-G73,"")</f>
        <v/>
      </c>
    </row>
    <row r="74" spans="1:8" s="39" customFormat="1" ht="15">
      <c r="A74" s="35"/>
      <c r="B74" s="36" t="str">
        <f>IFERROR(IF(H73&gt;0,IF($B$9&gt;=1,$B$9-($B$9-B73-1),""),""),"")</f>
        <v/>
      </c>
      <c r="C74" s="28" t="str">
        <f t="shared" si="0"/>
        <v/>
      </c>
      <c r="D74" s="37" t="str">
        <f>IFERROR(IF(B74&lt;=$B$9,IF(H73&lt;$B$10,H73*(1+$B$8),$B$10),""),"")</f>
        <v/>
      </c>
      <c r="E74" s="36"/>
      <c r="F74" s="37" t="str">
        <f>IFERROR(H73*B$8,"")</f>
        <v/>
      </c>
      <c r="G74" s="37" t="str">
        <f>IFERROR(D74-F74+E74,"")</f>
        <v/>
      </c>
      <c r="H74" s="38" t="str">
        <f>IFERROR(+H73-G74,"")</f>
        <v/>
      </c>
    </row>
    <row r="75" spans="1:8" s="39" customFormat="1" ht="15">
      <c r="A75" s="35"/>
      <c r="B75" s="36" t="str">
        <f>IFERROR(IF(H74&gt;0,IF($B$9&gt;=1,$B$9-($B$9-B74-1),""),""),"")</f>
        <v/>
      </c>
      <c r="C75" s="28" t="str">
        <f t="shared" si="0"/>
        <v/>
      </c>
      <c r="D75" s="37" t="str">
        <f>IFERROR(IF(B75&lt;=$B$9,IF(H74&lt;$B$10,H74*(1+$B$8),$B$10),""),"")</f>
        <v/>
      </c>
      <c r="E75" s="36"/>
      <c r="F75" s="37" t="str">
        <f>IFERROR(H74*B$8,"")</f>
        <v/>
      </c>
      <c r="G75" s="37" t="str">
        <f>IFERROR(D75-F75+E75,"")</f>
        <v/>
      </c>
      <c r="H75" s="38" t="str">
        <f>IFERROR(+H74-G75,"")</f>
        <v/>
      </c>
    </row>
    <row r="76" spans="1:8" s="39" customFormat="1" ht="15">
      <c r="A76" s="35"/>
      <c r="B76" s="36" t="str">
        <f>IFERROR(IF(H75&gt;0,IF($B$9&gt;=1,$B$9-($B$9-B75-1),""),""),"")</f>
        <v/>
      </c>
      <c r="C76" s="28" t="str">
        <f t="shared" si="0"/>
        <v/>
      </c>
      <c r="D76" s="37" t="str">
        <f>IFERROR(IF(B76&lt;=$B$9,IF(H75&lt;$B$10,H75*(1+$B$8),$B$10),""),"")</f>
        <v/>
      </c>
      <c r="E76" s="36"/>
      <c r="F76" s="37" t="str">
        <f>IFERROR(H75*B$8,"")</f>
        <v/>
      </c>
      <c r="G76" s="37" t="str">
        <f>IFERROR(D76-F76+E76,"")</f>
        <v/>
      </c>
      <c r="H76" s="38" t="str">
        <f>IFERROR(+H75-G76,"")</f>
        <v/>
      </c>
    </row>
    <row r="77" spans="1:8" s="39" customFormat="1" ht="15">
      <c r="A77" s="35"/>
      <c r="B77" s="36" t="str">
        <f>IFERROR(IF(H76&gt;0,IF($B$9&gt;=1,$B$9-($B$9-B76-1),""),""),"")</f>
        <v/>
      </c>
      <c r="C77" s="28" t="str">
        <f t="shared" si="0"/>
        <v/>
      </c>
      <c r="D77" s="37" t="str">
        <f>IFERROR(IF(B77&lt;=$B$9,IF(H76&lt;$B$10,H76*(1+$B$8),$B$10),""),"")</f>
        <v/>
      </c>
      <c r="E77" s="36"/>
      <c r="F77" s="37" t="str">
        <f>IFERROR(H76*B$8,"")</f>
        <v/>
      </c>
      <c r="G77" s="37" t="str">
        <f>IFERROR(D77-F77+E77,"")</f>
        <v/>
      </c>
      <c r="H77" s="38" t="str">
        <f>IFERROR(+H76-G77,"")</f>
        <v/>
      </c>
    </row>
    <row r="78" spans="1:8" s="39" customFormat="1" ht="15">
      <c r="A78" s="35"/>
      <c r="B78" s="36" t="str">
        <f>IFERROR(IF(H77&gt;0,IF($B$9&gt;=1,$B$9-($B$9-B77-1),""),""),"")</f>
        <v/>
      </c>
      <c r="C78" s="28" t="str">
        <f t="shared" si="0"/>
        <v/>
      </c>
      <c r="D78" s="37" t="str">
        <f>IFERROR(IF(B78&lt;=$B$9,IF(H77&lt;$B$10,H77*(1+$B$8),$B$10),""),"")</f>
        <v/>
      </c>
      <c r="E78" s="36"/>
      <c r="F78" s="37" t="str">
        <f>IFERROR(H77*B$8,"")</f>
        <v/>
      </c>
      <c r="G78" s="37" t="str">
        <f>IFERROR(D78-F78+E78,"")</f>
        <v/>
      </c>
      <c r="H78" s="38" t="str">
        <f>IFERROR(+H77-G78,"")</f>
        <v/>
      </c>
    </row>
    <row r="79" spans="1:8" s="39" customFormat="1" ht="15">
      <c r="A79" s="35"/>
      <c r="B79" s="36" t="str">
        <f>IFERROR(IF(H78&gt;0,IF($B$9&gt;=1,$B$9-($B$9-B78-1),""),""),"")</f>
        <v/>
      </c>
      <c r="C79" s="28" t="str">
        <f t="shared" si="0"/>
        <v/>
      </c>
      <c r="D79" s="37" t="str">
        <f>IFERROR(IF(B79&lt;=$B$9,IF(H78&lt;$B$10,H78*(1+$B$8),$B$10),""),"")</f>
        <v/>
      </c>
      <c r="E79" s="36"/>
      <c r="F79" s="37" t="str">
        <f>IFERROR(H78*B$8,"")</f>
        <v/>
      </c>
      <c r="G79" s="37" t="str">
        <f>IFERROR(D79-F79+E79,"")</f>
        <v/>
      </c>
      <c r="H79" s="38" t="str">
        <f>IFERROR(+H78-G79,"")</f>
        <v/>
      </c>
    </row>
    <row r="80" spans="1:8" s="39" customFormat="1" ht="15">
      <c r="A80" s="35"/>
      <c r="B80" s="36" t="str">
        <f>IFERROR(IF(H79&gt;0,IF($B$9&gt;=1,$B$9-($B$9-B79-1),""),""),"")</f>
        <v/>
      </c>
      <c r="C80" s="28" t="str">
        <f t="shared" si="0"/>
        <v/>
      </c>
      <c r="D80" s="37" t="str">
        <f>IFERROR(IF(B80&lt;=$B$9,IF(H79&lt;$B$10,H79*(1+$B$8),$B$10),""),"")</f>
        <v/>
      </c>
      <c r="E80" s="36"/>
      <c r="F80" s="37" t="str">
        <f>IFERROR(H79*B$8,"")</f>
        <v/>
      </c>
      <c r="G80" s="37" t="str">
        <f>IFERROR(D80-F80+E80,"")</f>
        <v/>
      </c>
      <c r="H80" s="38" t="str">
        <f>IFERROR(+H79-G80,"")</f>
        <v/>
      </c>
    </row>
    <row r="81" spans="1:8" s="39" customFormat="1" ht="15">
      <c r="A81" s="35"/>
      <c r="B81" s="36" t="str">
        <f>IFERROR(IF(H80&gt;0,IF($B$9&gt;=1,$B$9-($B$9-B80-1),""),""),"")</f>
        <v/>
      </c>
      <c r="C81" s="28" t="str">
        <f t="shared" ref="C81:C144" si="1">IFERROR(IF(B81&gt;0, EDATE($B$6,B81),""),"")</f>
        <v/>
      </c>
      <c r="D81" s="37" t="str">
        <f>IFERROR(IF(B81&lt;=$B$9,IF(H80&lt;$B$10,H80*(1+$B$8),$B$10),""),"")</f>
        <v/>
      </c>
      <c r="E81" s="36"/>
      <c r="F81" s="37" t="str">
        <f>IFERROR(H80*B$8,"")</f>
        <v/>
      </c>
      <c r="G81" s="37" t="str">
        <f>IFERROR(D81-F81+E81,"")</f>
        <v/>
      </c>
      <c r="H81" s="38" t="str">
        <f>IFERROR(+H80-G81,"")</f>
        <v/>
      </c>
    </row>
    <row r="82" spans="1:8" s="39" customFormat="1" ht="15">
      <c r="A82" s="35"/>
      <c r="B82" s="36" t="str">
        <f>IFERROR(IF(H81&gt;0,IF($B$9&gt;=1,$B$9-($B$9-B81-1),""),""),"")</f>
        <v/>
      </c>
      <c r="C82" s="28" t="str">
        <f t="shared" si="1"/>
        <v/>
      </c>
      <c r="D82" s="37" t="str">
        <f>IFERROR(IF(B82&lt;=$B$9,IF(H81&lt;$B$10,H81*(1+$B$8),$B$10),""),"")</f>
        <v/>
      </c>
      <c r="E82" s="36"/>
      <c r="F82" s="37" t="str">
        <f>IFERROR(H81*B$8,"")</f>
        <v/>
      </c>
      <c r="G82" s="37" t="str">
        <f>IFERROR(D82-F82+E82,"")</f>
        <v/>
      </c>
      <c r="H82" s="38" t="str">
        <f>IFERROR(+H81-G82,"")</f>
        <v/>
      </c>
    </row>
    <row r="83" spans="1:8" s="39" customFormat="1" ht="15">
      <c r="A83" s="35"/>
      <c r="B83" s="36" t="str">
        <f>IFERROR(IF(H82&gt;0,IF($B$9&gt;=1,$B$9-($B$9-B82-1),""),""),"")</f>
        <v/>
      </c>
      <c r="C83" s="28" t="str">
        <f t="shared" si="1"/>
        <v/>
      </c>
      <c r="D83" s="37" t="str">
        <f>IFERROR(IF(B83&lt;=$B$9,IF(H82&lt;$B$10,H82*(1+$B$8),$B$10),""),"")</f>
        <v/>
      </c>
      <c r="E83" s="36"/>
      <c r="F83" s="37" t="str">
        <f>IFERROR(H82*B$8,"")</f>
        <v/>
      </c>
      <c r="G83" s="37" t="str">
        <f>IFERROR(D83-F83+E83,"")</f>
        <v/>
      </c>
      <c r="H83" s="38" t="str">
        <f>IFERROR(+H82-G83,"")</f>
        <v/>
      </c>
    </row>
    <row r="84" spans="1:8" s="39" customFormat="1" ht="15">
      <c r="A84" s="35"/>
      <c r="B84" s="36" t="str">
        <f>IFERROR(IF(H83&gt;0,IF($B$9&gt;=1,$B$9-($B$9-B83-1),""),""),"")</f>
        <v/>
      </c>
      <c r="C84" s="28" t="str">
        <f t="shared" si="1"/>
        <v/>
      </c>
      <c r="D84" s="37" t="str">
        <f>IFERROR(IF(B84&lt;=$B$9,IF(H83&lt;$B$10,H83*(1+$B$8),$B$10),""),"")</f>
        <v/>
      </c>
      <c r="E84" s="36"/>
      <c r="F84" s="37" t="str">
        <f>IFERROR(H83*B$8,"")</f>
        <v/>
      </c>
      <c r="G84" s="37" t="str">
        <f>IFERROR(D84-F84+E84,"")</f>
        <v/>
      </c>
      <c r="H84" s="38" t="str">
        <f>IFERROR(+H83-G84,"")</f>
        <v/>
      </c>
    </row>
    <row r="85" spans="1:8" s="39" customFormat="1" ht="15">
      <c r="A85" s="35"/>
      <c r="B85" s="36" t="str">
        <f>IFERROR(IF(H84&gt;0,IF($B$9&gt;=1,$B$9-($B$9-B84-1),""),""),"")</f>
        <v/>
      </c>
      <c r="C85" s="28" t="str">
        <f t="shared" si="1"/>
        <v/>
      </c>
      <c r="D85" s="37" t="str">
        <f>IFERROR(IF(B85&lt;=$B$9,IF(H84&lt;$B$10,H84*(1+$B$8),$B$10),""),"")</f>
        <v/>
      </c>
      <c r="E85" s="36"/>
      <c r="F85" s="37" t="str">
        <f>IFERROR(H84*B$8,"")</f>
        <v/>
      </c>
      <c r="G85" s="37" t="str">
        <f>IFERROR(D85-F85+E85,"")</f>
        <v/>
      </c>
      <c r="H85" s="38" t="str">
        <f>IFERROR(+H84-G85,"")</f>
        <v/>
      </c>
    </row>
    <row r="86" spans="1:8" s="39" customFormat="1" ht="15">
      <c r="A86" s="35"/>
      <c r="B86" s="36" t="str">
        <f>IFERROR(IF(H85&gt;0,IF($B$9&gt;=1,$B$9-($B$9-B85-1),""),""),"")</f>
        <v/>
      </c>
      <c r="C86" s="28" t="str">
        <f t="shared" si="1"/>
        <v/>
      </c>
      <c r="D86" s="37" t="str">
        <f>IFERROR(IF(B86&lt;=$B$9,IF(H85&lt;$B$10,H85*(1+$B$8),$B$10),""),"")</f>
        <v/>
      </c>
      <c r="E86" s="36"/>
      <c r="F86" s="37" t="str">
        <f>IFERROR(H85*B$8,"")</f>
        <v/>
      </c>
      <c r="G86" s="37" t="str">
        <f>IFERROR(D86-F86+E86,"")</f>
        <v/>
      </c>
      <c r="H86" s="38" t="str">
        <f>IFERROR(+H85-G86,"")</f>
        <v/>
      </c>
    </row>
    <row r="87" spans="1:8" s="39" customFormat="1" ht="15">
      <c r="A87" s="35"/>
      <c r="B87" s="36" t="str">
        <f>IFERROR(IF(H86&gt;0,IF($B$9&gt;=1,$B$9-($B$9-B86-1),""),""),"")</f>
        <v/>
      </c>
      <c r="C87" s="28" t="str">
        <f t="shared" si="1"/>
        <v/>
      </c>
      <c r="D87" s="37" t="str">
        <f>IFERROR(IF(B87&lt;=$B$9,IF(H86&lt;$B$10,H86*(1+$B$8),$B$10),""),"")</f>
        <v/>
      </c>
      <c r="E87" s="36"/>
      <c r="F87" s="37" t="str">
        <f>IFERROR(H86*B$8,"")</f>
        <v/>
      </c>
      <c r="G87" s="37" t="str">
        <f>IFERROR(D87-F87+E87,"")</f>
        <v/>
      </c>
      <c r="H87" s="38" t="str">
        <f>IFERROR(+H86-G87,"")</f>
        <v/>
      </c>
    </row>
    <row r="88" spans="1:8" s="39" customFormat="1" ht="15">
      <c r="A88" s="35"/>
      <c r="B88" s="36" t="str">
        <f>IFERROR(IF(H87&gt;0,IF($B$9&gt;=1,$B$9-($B$9-B87-1),""),""),"")</f>
        <v/>
      </c>
      <c r="C88" s="28" t="str">
        <f t="shared" si="1"/>
        <v/>
      </c>
      <c r="D88" s="37" t="str">
        <f>IFERROR(IF(B88&lt;=$B$9,IF(H87&lt;$B$10,H87*(1+$B$8),$B$10),""),"")</f>
        <v/>
      </c>
      <c r="E88" s="36"/>
      <c r="F88" s="37" t="str">
        <f>IFERROR(H87*B$8,"")</f>
        <v/>
      </c>
      <c r="G88" s="37" t="str">
        <f>IFERROR(D88-F88+E88,"")</f>
        <v/>
      </c>
      <c r="H88" s="38" t="str">
        <f>IFERROR(+H87-G88,"")</f>
        <v/>
      </c>
    </row>
    <row r="89" spans="1:8" s="39" customFormat="1" ht="15">
      <c r="A89" s="35"/>
      <c r="B89" s="36" t="str">
        <f>IFERROR(IF(H88&gt;0,IF($B$9&gt;=1,$B$9-($B$9-B88-1),""),""),"")</f>
        <v/>
      </c>
      <c r="C89" s="28" t="str">
        <f t="shared" si="1"/>
        <v/>
      </c>
      <c r="D89" s="37" t="str">
        <f>IFERROR(IF(B89&lt;=$B$9,IF(H88&lt;$B$10,H88*(1+$B$8),$B$10),""),"")</f>
        <v/>
      </c>
      <c r="E89" s="36"/>
      <c r="F89" s="37" t="str">
        <f>IFERROR(H88*B$8,"")</f>
        <v/>
      </c>
      <c r="G89" s="37" t="str">
        <f>IFERROR(D89-F89+E89,"")</f>
        <v/>
      </c>
      <c r="H89" s="38" t="str">
        <f>IFERROR(+H88-G89,"")</f>
        <v/>
      </c>
    </row>
    <row r="90" spans="1:8" s="39" customFormat="1" ht="15">
      <c r="A90" s="35"/>
      <c r="B90" s="36" t="str">
        <f>IFERROR(IF(H89&gt;0,IF($B$9&gt;=1,$B$9-($B$9-B89-1),""),""),"")</f>
        <v/>
      </c>
      <c r="C90" s="28" t="str">
        <f t="shared" si="1"/>
        <v/>
      </c>
      <c r="D90" s="37" t="str">
        <f>IFERROR(IF(B90&lt;=$B$9,IF(H89&lt;$B$10,H89*(1+$B$8),$B$10),""),"")</f>
        <v/>
      </c>
      <c r="E90" s="36"/>
      <c r="F90" s="37" t="str">
        <f>IFERROR(H89*B$8,"")</f>
        <v/>
      </c>
      <c r="G90" s="37" t="str">
        <f>IFERROR(D90-F90+E90,"")</f>
        <v/>
      </c>
      <c r="H90" s="38" t="str">
        <f>IFERROR(+H89-G90,"")</f>
        <v/>
      </c>
    </row>
    <row r="91" spans="1:8" s="39" customFormat="1" ht="15">
      <c r="A91" s="35"/>
      <c r="B91" s="36" t="str">
        <f>IFERROR(IF(H90&gt;0,IF($B$9&gt;=1,$B$9-($B$9-B90-1),""),""),"")</f>
        <v/>
      </c>
      <c r="C91" s="28" t="str">
        <f t="shared" si="1"/>
        <v/>
      </c>
      <c r="D91" s="37" t="str">
        <f>IFERROR(IF(B91&lt;=$B$9,IF(H90&lt;$B$10,H90*(1+$B$8),$B$10),""),"")</f>
        <v/>
      </c>
      <c r="E91" s="36"/>
      <c r="F91" s="37" t="str">
        <f>IFERROR(H90*B$8,"")</f>
        <v/>
      </c>
      <c r="G91" s="37" t="str">
        <f>IFERROR(D91-F91+E91,"")</f>
        <v/>
      </c>
      <c r="H91" s="38" t="str">
        <f>IFERROR(+H90-G91,"")</f>
        <v/>
      </c>
    </row>
    <row r="92" spans="1:8" s="39" customFormat="1" ht="15">
      <c r="A92" s="35"/>
      <c r="B92" s="36" t="str">
        <f>IFERROR(IF(H91&gt;0,IF($B$9&gt;=1,$B$9-($B$9-B91-1),""),""),"")</f>
        <v/>
      </c>
      <c r="C92" s="28" t="str">
        <f t="shared" si="1"/>
        <v/>
      </c>
      <c r="D92" s="37" t="str">
        <f>IFERROR(IF(B92&lt;=$B$9,IF(H91&lt;$B$10,H91*(1+$B$8),$B$10),""),"")</f>
        <v/>
      </c>
      <c r="E92" s="36"/>
      <c r="F92" s="37" t="str">
        <f>IFERROR(H91*B$8,"")</f>
        <v/>
      </c>
      <c r="G92" s="37" t="str">
        <f>IFERROR(D92-F92+E92,"")</f>
        <v/>
      </c>
      <c r="H92" s="38" t="str">
        <f>IFERROR(+H91-G92,"")</f>
        <v/>
      </c>
    </row>
    <row r="93" spans="1:8" s="39" customFormat="1" ht="15">
      <c r="A93" s="35"/>
      <c r="B93" s="36" t="str">
        <f>IFERROR(IF(H92&gt;0,IF($B$9&gt;=1,$B$9-($B$9-B92-1),""),""),"")</f>
        <v/>
      </c>
      <c r="C93" s="28" t="str">
        <f t="shared" si="1"/>
        <v/>
      </c>
      <c r="D93" s="37" t="str">
        <f>IFERROR(IF(B93&lt;=$B$9,IF(H92&lt;$B$10,H92*(1+$B$8),$B$10),""),"")</f>
        <v/>
      </c>
      <c r="E93" s="36"/>
      <c r="F93" s="37" t="str">
        <f>IFERROR(H92*B$8,"")</f>
        <v/>
      </c>
      <c r="G93" s="37" t="str">
        <f>IFERROR(D93-F93+E93,"")</f>
        <v/>
      </c>
      <c r="H93" s="38" t="str">
        <f>IFERROR(+H92-G93,"")</f>
        <v/>
      </c>
    </row>
    <row r="94" spans="1:8" s="39" customFormat="1" ht="15">
      <c r="A94" s="35"/>
      <c r="B94" s="36" t="str">
        <f>IFERROR(IF(H93&gt;0,IF($B$9&gt;=1,$B$9-($B$9-B93-1),""),""),"")</f>
        <v/>
      </c>
      <c r="C94" s="28" t="str">
        <f t="shared" si="1"/>
        <v/>
      </c>
      <c r="D94" s="37" t="str">
        <f>IFERROR(IF(B94&lt;=$B$9,IF(H93&lt;$B$10,H93*(1+$B$8),$B$10),""),"")</f>
        <v/>
      </c>
      <c r="E94" s="36"/>
      <c r="F94" s="37" t="str">
        <f>IFERROR(H93*B$8,"")</f>
        <v/>
      </c>
      <c r="G94" s="37" t="str">
        <f>IFERROR(D94-F94+E94,"")</f>
        <v/>
      </c>
      <c r="H94" s="38" t="str">
        <f>IFERROR(+H93-G94,"")</f>
        <v/>
      </c>
    </row>
    <row r="95" spans="1:8" s="39" customFormat="1" ht="15">
      <c r="A95" s="35"/>
      <c r="B95" s="36" t="str">
        <f>IFERROR(IF(H94&gt;0,IF($B$9&gt;=1,$B$9-($B$9-B94-1),""),""),"")</f>
        <v/>
      </c>
      <c r="C95" s="28" t="str">
        <f t="shared" si="1"/>
        <v/>
      </c>
      <c r="D95" s="37" t="str">
        <f>IFERROR(IF(B95&lt;=$B$9,IF(H94&lt;$B$10,H94*(1+$B$8),$B$10),""),"")</f>
        <v/>
      </c>
      <c r="E95" s="36"/>
      <c r="F95" s="37" t="str">
        <f>IFERROR(H94*B$8,"")</f>
        <v/>
      </c>
      <c r="G95" s="37" t="str">
        <f>IFERROR(D95-F95+E95,"")</f>
        <v/>
      </c>
      <c r="H95" s="38" t="str">
        <f>IFERROR(+H94-G95,"")</f>
        <v/>
      </c>
    </row>
    <row r="96" spans="1:8" s="39" customFormat="1" ht="15">
      <c r="A96" s="35"/>
      <c r="B96" s="36" t="str">
        <f>IFERROR(IF(H95&gt;0,IF($B$9&gt;=1,$B$9-($B$9-B95-1),""),""),"")</f>
        <v/>
      </c>
      <c r="C96" s="28" t="str">
        <f t="shared" si="1"/>
        <v/>
      </c>
      <c r="D96" s="37" t="str">
        <f>IFERROR(IF(B96&lt;=$B$9,IF(H95&lt;$B$10,H95*(1+$B$8),$B$10),""),"")</f>
        <v/>
      </c>
      <c r="E96" s="36"/>
      <c r="F96" s="37" t="str">
        <f>IFERROR(H95*B$8,"")</f>
        <v/>
      </c>
      <c r="G96" s="37" t="str">
        <f>IFERROR(D96-F96+E96,"")</f>
        <v/>
      </c>
      <c r="H96" s="38" t="str">
        <f>IFERROR(+H95-G96,"")</f>
        <v/>
      </c>
    </row>
    <row r="97" spans="1:8" s="39" customFormat="1" ht="15">
      <c r="A97" s="35"/>
      <c r="B97" s="36" t="str">
        <f>IFERROR(IF(H96&gt;0,IF($B$9&gt;=1,$B$9-($B$9-B96-1),""),""),"")</f>
        <v/>
      </c>
      <c r="C97" s="28" t="str">
        <f t="shared" si="1"/>
        <v/>
      </c>
      <c r="D97" s="37" t="str">
        <f>IFERROR(IF(B97&lt;=$B$9,IF(H96&lt;$B$10,H96*(1+$B$8),$B$10),""),"")</f>
        <v/>
      </c>
      <c r="E97" s="36"/>
      <c r="F97" s="37" t="str">
        <f>IFERROR(H96*B$8,"")</f>
        <v/>
      </c>
      <c r="G97" s="37" t="str">
        <f>IFERROR(D97-F97+E97,"")</f>
        <v/>
      </c>
      <c r="H97" s="38" t="str">
        <f>IFERROR(+H96-G97,"")</f>
        <v/>
      </c>
    </row>
    <row r="98" spans="1:8" s="39" customFormat="1" ht="15">
      <c r="A98" s="35"/>
      <c r="B98" s="36" t="str">
        <f>IFERROR(IF(H97&gt;0,IF($B$9&gt;=1,$B$9-($B$9-B97-1),""),""),"")</f>
        <v/>
      </c>
      <c r="C98" s="28" t="str">
        <f t="shared" si="1"/>
        <v/>
      </c>
      <c r="D98" s="37" t="str">
        <f>IFERROR(IF(B98&lt;=$B$9,IF(H97&lt;$B$10,H97*(1+$B$8),$B$10),""),"")</f>
        <v/>
      </c>
      <c r="E98" s="36"/>
      <c r="F98" s="37" t="str">
        <f>IFERROR(H97*B$8,"")</f>
        <v/>
      </c>
      <c r="G98" s="37" t="str">
        <f>IFERROR(D98-F98+E98,"")</f>
        <v/>
      </c>
      <c r="H98" s="38" t="str">
        <f>IFERROR(+H97-G98,"")</f>
        <v/>
      </c>
    </row>
    <row r="99" spans="1:8" s="39" customFormat="1" ht="15">
      <c r="A99" s="35"/>
      <c r="B99" s="36" t="str">
        <f>IFERROR(IF(H98&gt;0,IF($B$9&gt;=1,$B$9-($B$9-B98-1),""),""),"")</f>
        <v/>
      </c>
      <c r="C99" s="28" t="str">
        <f t="shared" si="1"/>
        <v/>
      </c>
      <c r="D99" s="37" t="str">
        <f>IFERROR(IF(B99&lt;=$B$9,IF(H98&lt;$B$10,H98*(1+$B$8),$B$10),""),"")</f>
        <v/>
      </c>
      <c r="E99" s="36"/>
      <c r="F99" s="37" t="str">
        <f>IFERROR(H98*B$8,"")</f>
        <v/>
      </c>
      <c r="G99" s="37" t="str">
        <f>IFERROR(D99-F99+E99,"")</f>
        <v/>
      </c>
      <c r="H99" s="38" t="str">
        <f>IFERROR(+H98-G99,"")</f>
        <v/>
      </c>
    </row>
    <row r="100" spans="1:8" s="39" customFormat="1" ht="15">
      <c r="A100" s="35"/>
      <c r="B100" s="36" t="str">
        <f>IFERROR(IF(H99&gt;0,IF($B$9&gt;=1,$B$9-($B$9-B99-1),""),""),"")</f>
        <v/>
      </c>
      <c r="C100" s="28" t="str">
        <f t="shared" si="1"/>
        <v/>
      </c>
      <c r="D100" s="37" t="str">
        <f>IFERROR(IF(B100&lt;=$B$9,IF(H99&lt;$B$10,H99*(1+$B$8),$B$10),""),"")</f>
        <v/>
      </c>
      <c r="E100" s="36"/>
      <c r="F100" s="37" t="str">
        <f>IFERROR(H99*B$8,"")</f>
        <v/>
      </c>
      <c r="G100" s="37" t="str">
        <f>IFERROR(D100-F100+E100,"")</f>
        <v/>
      </c>
      <c r="H100" s="38" t="str">
        <f>IFERROR(+H99-G100,"")</f>
        <v/>
      </c>
    </row>
    <row r="101" spans="1:8" s="39" customFormat="1" ht="15">
      <c r="A101" s="35"/>
      <c r="B101" s="36" t="str">
        <f>IFERROR(IF(H100&gt;0,IF($B$9&gt;=1,$B$9-($B$9-B100-1),""),""),"")</f>
        <v/>
      </c>
      <c r="C101" s="28" t="str">
        <f t="shared" si="1"/>
        <v/>
      </c>
      <c r="D101" s="37" t="str">
        <f>IFERROR(IF(B101&lt;=$B$9,IF(H100&lt;$B$10,H100*(1+$B$8),$B$10),""),"")</f>
        <v/>
      </c>
      <c r="E101" s="36"/>
      <c r="F101" s="37" t="str">
        <f>IFERROR(H100*B$8,"")</f>
        <v/>
      </c>
      <c r="G101" s="37" t="str">
        <f>IFERROR(D101-F101+E101,"")</f>
        <v/>
      </c>
      <c r="H101" s="38" t="str">
        <f>IFERROR(+H100-G101,"")</f>
        <v/>
      </c>
    </row>
    <row r="102" spans="1:8" s="39" customFormat="1" ht="15">
      <c r="A102" s="35"/>
      <c r="B102" s="36" t="str">
        <f>IFERROR(IF(H101&gt;0,IF($B$9&gt;=1,$B$9-($B$9-B101-1),""),""),"")</f>
        <v/>
      </c>
      <c r="C102" s="28" t="str">
        <f t="shared" si="1"/>
        <v/>
      </c>
      <c r="D102" s="37" t="str">
        <f>IFERROR(IF(B102&lt;=$B$9,IF(H101&lt;$B$10,H101*(1+$B$8),$B$10),""),"")</f>
        <v/>
      </c>
      <c r="E102" s="36"/>
      <c r="F102" s="37" t="str">
        <f>IFERROR(H101*B$8,"")</f>
        <v/>
      </c>
      <c r="G102" s="37" t="str">
        <f>IFERROR(D102-F102+E102,"")</f>
        <v/>
      </c>
      <c r="H102" s="38" t="str">
        <f>IFERROR(+H101-G102,"")</f>
        <v/>
      </c>
    </row>
    <row r="103" spans="1:8" s="39" customFormat="1" ht="15">
      <c r="A103" s="35"/>
      <c r="B103" s="36" t="str">
        <f>IFERROR(IF(H102&gt;0,IF($B$9&gt;=1,$B$9-($B$9-B102-1),""),""),"")</f>
        <v/>
      </c>
      <c r="C103" s="28" t="str">
        <f t="shared" si="1"/>
        <v/>
      </c>
      <c r="D103" s="37" t="str">
        <f>IFERROR(IF(B103&lt;=$B$9,IF(H102&lt;$B$10,H102*(1+$B$8),$B$10),""),"")</f>
        <v/>
      </c>
      <c r="E103" s="36"/>
      <c r="F103" s="37" t="str">
        <f>IFERROR(H102*B$8,"")</f>
        <v/>
      </c>
      <c r="G103" s="37" t="str">
        <f>IFERROR(D103-F103+E103,"")</f>
        <v/>
      </c>
      <c r="H103" s="38" t="str">
        <f>IFERROR(+H102-G103,"")</f>
        <v/>
      </c>
    </row>
    <row r="104" spans="1:8" s="39" customFormat="1" ht="15">
      <c r="A104" s="35"/>
      <c r="B104" s="36" t="str">
        <f>IFERROR(IF(H103&gt;0,IF($B$9&gt;=1,$B$9-($B$9-B103-1),""),""),"")</f>
        <v/>
      </c>
      <c r="C104" s="28" t="str">
        <f t="shared" si="1"/>
        <v/>
      </c>
      <c r="D104" s="37" t="str">
        <f>IFERROR(IF(B104&lt;=$B$9,IF(H103&lt;$B$10,H103*(1+$B$8),$B$10),""),"")</f>
        <v/>
      </c>
      <c r="E104" s="36"/>
      <c r="F104" s="37" t="str">
        <f>IFERROR(H103*B$8,"")</f>
        <v/>
      </c>
      <c r="G104" s="37" t="str">
        <f>IFERROR(D104-F104+E104,"")</f>
        <v/>
      </c>
      <c r="H104" s="38" t="str">
        <f>IFERROR(+H103-G104,"")</f>
        <v/>
      </c>
    </row>
    <row r="105" spans="1:8" s="39" customFormat="1" ht="15">
      <c r="A105" s="35"/>
      <c r="B105" s="36" t="str">
        <f>IFERROR(IF(H104&gt;0,IF($B$9&gt;=1,$B$9-($B$9-B104-1),""),""),"")</f>
        <v/>
      </c>
      <c r="C105" s="28" t="str">
        <f t="shared" si="1"/>
        <v/>
      </c>
      <c r="D105" s="37" t="str">
        <f>IFERROR(IF(B105&lt;=$B$9,IF(H104&lt;$B$10,H104*(1+$B$8),$B$10),""),"")</f>
        <v/>
      </c>
      <c r="E105" s="36"/>
      <c r="F105" s="37" t="str">
        <f>IFERROR(H104*B$8,"")</f>
        <v/>
      </c>
      <c r="G105" s="37" t="str">
        <f>IFERROR(D105-F105+E105,"")</f>
        <v/>
      </c>
      <c r="H105" s="38" t="str">
        <f>IFERROR(+H104-G105,"")</f>
        <v/>
      </c>
    </row>
    <row r="106" spans="1:8" s="39" customFormat="1" ht="15">
      <c r="A106" s="35"/>
      <c r="B106" s="36" t="str">
        <f>IFERROR(IF(H105&gt;0,IF($B$9&gt;=1,$B$9-($B$9-B105-1),""),""),"")</f>
        <v/>
      </c>
      <c r="C106" s="28" t="str">
        <f t="shared" si="1"/>
        <v/>
      </c>
      <c r="D106" s="37" t="str">
        <f>IFERROR(IF(B106&lt;=$B$9,IF(H105&lt;$B$10,H105*(1+$B$8),$B$10),""),"")</f>
        <v/>
      </c>
      <c r="E106" s="36"/>
      <c r="F106" s="37" t="str">
        <f>IFERROR(H105*B$8,"")</f>
        <v/>
      </c>
      <c r="G106" s="37" t="str">
        <f>IFERROR(D106-F106+E106,"")</f>
        <v/>
      </c>
      <c r="H106" s="38" t="str">
        <f>IFERROR(+H105-G106,"")</f>
        <v/>
      </c>
    </row>
    <row r="107" spans="1:8" s="39" customFormat="1" ht="15">
      <c r="A107" s="35"/>
      <c r="B107" s="36" t="str">
        <f>IFERROR(IF(H106&gt;0,IF($B$9&gt;=1,$B$9-($B$9-B106-1),""),""),"")</f>
        <v/>
      </c>
      <c r="C107" s="28" t="str">
        <f t="shared" si="1"/>
        <v/>
      </c>
      <c r="D107" s="37" t="str">
        <f>IFERROR(IF(B107&lt;=$B$9,IF(H106&lt;$B$10,H106*(1+$B$8),$B$10),""),"")</f>
        <v/>
      </c>
      <c r="E107" s="36"/>
      <c r="F107" s="37" t="str">
        <f>IFERROR(H106*B$8,"")</f>
        <v/>
      </c>
      <c r="G107" s="37" t="str">
        <f>IFERROR(D107-F107+E107,"")</f>
        <v/>
      </c>
      <c r="H107" s="38" t="str">
        <f>IFERROR(+H106-G107,"")</f>
        <v/>
      </c>
    </row>
    <row r="108" spans="1:8" s="39" customFormat="1" ht="15">
      <c r="A108" s="35"/>
      <c r="B108" s="36" t="str">
        <f>IFERROR(IF(H107&gt;0,IF($B$9&gt;=1,$B$9-($B$9-B107-1),""),""),"")</f>
        <v/>
      </c>
      <c r="C108" s="28" t="str">
        <f t="shared" si="1"/>
        <v/>
      </c>
      <c r="D108" s="37" t="str">
        <f>IFERROR(IF(B108&lt;=$B$9,IF(H107&lt;$B$10,H107*(1+$B$8),$B$10),""),"")</f>
        <v/>
      </c>
      <c r="E108" s="36"/>
      <c r="F108" s="37" t="str">
        <f>IFERROR(H107*B$8,"")</f>
        <v/>
      </c>
      <c r="G108" s="37" t="str">
        <f>IFERROR(D108-F108+E108,"")</f>
        <v/>
      </c>
      <c r="H108" s="38" t="str">
        <f>IFERROR(+H107-G108,"")</f>
        <v/>
      </c>
    </row>
    <row r="109" spans="1:8" s="39" customFormat="1" ht="15">
      <c r="A109" s="35"/>
      <c r="B109" s="36" t="str">
        <f>IFERROR(IF(H108&gt;0,IF($B$9&gt;=1,$B$9-($B$9-B108-1),""),""),"")</f>
        <v/>
      </c>
      <c r="C109" s="28" t="str">
        <f t="shared" si="1"/>
        <v/>
      </c>
      <c r="D109" s="37" t="str">
        <f>IFERROR(IF(B109&lt;=$B$9,IF(H108&lt;$B$10,H108*(1+$B$8),$B$10),""),"")</f>
        <v/>
      </c>
      <c r="E109" s="36"/>
      <c r="F109" s="37" t="str">
        <f>IFERROR(H108*B$8,"")</f>
        <v/>
      </c>
      <c r="G109" s="37" t="str">
        <f>IFERROR(D109-F109+E109,"")</f>
        <v/>
      </c>
      <c r="H109" s="38" t="str">
        <f>IFERROR(+H108-G109,"")</f>
        <v/>
      </c>
    </row>
    <row r="110" spans="1:8" s="39" customFormat="1" ht="15">
      <c r="A110" s="35"/>
      <c r="B110" s="36" t="str">
        <f>IFERROR(IF(H109&gt;0,IF($B$9&gt;=1,$B$9-($B$9-B109-1),""),""),"")</f>
        <v/>
      </c>
      <c r="C110" s="28" t="str">
        <f t="shared" si="1"/>
        <v/>
      </c>
      <c r="D110" s="37" t="str">
        <f>IFERROR(IF(B110&lt;=$B$9,IF(H109&lt;$B$10,H109*(1+$B$8),$B$10),""),"")</f>
        <v/>
      </c>
      <c r="E110" s="36"/>
      <c r="F110" s="37" t="str">
        <f>IFERROR(H109*B$8,"")</f>
        <v/>
      </c>
      <c r="G110" s="37" t="str">
        <f>IFERROR(D110-F110+E110,"")</f>
        <v/>
      </c>
      <c r="H110" s="38" t="str">
        <f>IFERROR(+H109-G110,"")</f>
        <v/>
      </c>
    </row>
    <row r="111" spans="1:8" s="39" customFormat="1" ht="15">
      <c r="A111" s="35"/>
      <c r="B111" s="36" t="str">
        <f>IFERROR(IF(H110&gt;0,IF($B$9&gt;=1,$B$9-($B$9-B110-1),""),""),"")</f>
        <v/>
      </c>
      <c r="C111" s="28" t="str">
        <f t="shared" si="1"/>
        <v/>
      </c>
      <c r="D111" s="37" t="str">
        <f>IFERROR(IF(B111&lt;=$B$9,IF(H110&lt;$B$10,H110*(1+$B$8),$B$10),""),"")</f>
        <v/>
      </c>
      <c r="E111" s="36"/>
      <c r="F111" s="37" t="str">
        <f>IFERROR(H110*B$8,"")</f>
        <v/>
      </c>
      <c r="G111" s="37" t="str">
        <f>IFERROR(D111-F111+E111,"")</f>
        <v/>
      </c>
      <c r="H111" s="38" t="str">
        <f>IFERROR(+H110-G111,"")</f>
        <v/>
      </c>
    </row>
    <row r="112" spans="1:8" s="39" customFormat="1" ht="15">
      <c r="A112" s="35"/>
      <c r="B112" s="36" t="str">
        <f>IFERROR(IF(H111&gt;0,IF($B$9&gt;=1,$B$9-($B$9-B111-1),""),""),"")</f>
        <v/>
      </c>
      <c r="C112" s="28" t="str">
        <f t="shared" si="1"/>
        <v/>
      </c>
      <c r="D112" s="37" t="str">
        <f>IFERROR(IF(B112&lt;=$B$9,IF(H111&lt;$B$10,H111*(1+$B$8),$B$10),""),"")</f>
        <v/>
      </c>
      <c r="E112" s="36"/>
      <c r="F112" s="37" t="str">
        <f>IFERROR(H111*B$8,"")</f>
        <v/>
      </c>
      <c r="G112" s="37" t="str">
        <f>IFERROR(D112-F112+E112,"")</f>
        <v/>
      </c>
      <c r="H112" s="38" t="str">
        <f>IFERROR(+H111-G112,"")</f>
        <v/>
      </c>
    </row>
    <row r="113" spans="1:8" s="39" customFormat="1" ht="15">
      <c r="A113" s="35"/>
      <c r="B113" s="36" t="str">
        <f>IFERROR(IF(H112&gt;0,IF($B$9&gt;=1,$B$9-($B$9-B112-1),""),""),"")</f>
        <v/>
      </c>
      <c r="C113" s="28" t="str">
        <f t="shared" si="1"/>
        <v/>
      </c>
      <c r="D113" s="37" t="str">
        <f>IFERROR(IF(B113&lt;=$B$9,IF(H112&lt;$B$10,H112*(1+$B$8),$B$10),""),"")</f>
        <v/>
      </c>
      <c r="E113" s="36"/>
      <c r="F113" s="37" t="str">
        <f>IFERROR(H112*B$8,"")</f>
        <v/>
      </c>
      <c r="G113" s="37" t="str">
        <f>IFERROR(D113-F113+E113,"")</f>
        <v/>
      </c>
      <c r="H113" s="38" t="str">
        <f>IFERROR(+H112-G113,"")</f>
        <v/>
      </c>
    </row>
    <row r="114" spans="1:8" s="39" customFormat="1" ht="15">
      <c r="A114" s="35"/>
      <c r="B114" s="36" t="str">
        <f>IFERROR(IF(H113&gt;0,IF($B$9&gt;=1,$B$9-($B$9-B113-1),""),""),"")</f>
        <v/>
      </c>
      <c r="C114" s="28" t="str">
        <f t="shared" si="1"/>
        <v/>
      </c>
      <c r="D114" s="37" t="str">
        <f>IFERROR(IF(B114&lt;=$B$9,IF(H113&lt;$B$10,H113*(1+$B$8),$B$10),""),"")</f>
        <v/>
      </c>
      <c r="E114" s="36"/>
      <c r="F114" s="37" t="str">
        <f>IFERROR(H113*B$8,"")</f>
        <v/>
      </c>
      <c r="G114" s="37" t="str">
        <f>IFERROR(D114-F114+E114,"")</f>
        <v/>
      </c>
      <c r="H114" s="38" t="str">
        <f>IFERROR(+H113-G114,"")</f>
        <v/>
      </c>
    </row>
    <row r="115" spans="1:8" s="39" customFormat="1" ht="15">
      <c r="A115" s="35"/>
      <c r="B115" s="36" t="str">
        <f>IFERROR(IF(H114&gt;0,IF($B$9&gt;=1,$B$9-($B$9-B114-1),""),""),"")</f>
        <v/>
      </c>
      <c r="C115" s="28" t="str">
        <f t="shared" si="1"/>
        <v/>
      </c>
      <c r="D115" s="37" t="str">
        <f>IFERROR(IF(B115&lt;=$B$9,IF(H114&lt;$B$10,H114*(1+$B$8),$B$10),""),"")</f>
        <v/>
      </c>
      <c r="E115" s="36"/>
      <c r="F115" s="37" t="str">
        <f>IFERROR(H114*B$8,"")</f>
        <v/>
      </c>
      <c r="G115" s="37" t="str">
        <f>IFERROR(D115-F115+E115,"")</f>
        <v/>
      </c>
      <c r="H115" s="38" t="str">
        <f>IFERROR(+H114-G115,"")</f>
        <v/>
      </c>
    </row>
    <row r="116" spans="1:8" s="39" customFormat="1" ht="15">
      <c r="A116" s="35"/>
      <c r="B116" s="36" t="str">
        <f>IFERROR(IF(H115&gt;0,IF($B$9&gt;=1,$B$9-($B$9-B115-1),""),""),"")</f>
        <v/>
      </c>
      <c r="C116" s="28" t="str">
        <f t="shared" si="1"/>
        <v/>
      </c>
      <c r="D116" s="37" t="str">
        <f>IFERROR(IF(B116&lt;=$B$9,IF(H115&lt;$B$10,H115*(1+$B$8),$B$10),""),"")</f>
        <v/>
      </c>
      <c r="E116" s="36"/>
      <c r="F116" s="37" t="str">
        <f>IFERROR(H115*B$8,"")</f>
        <v/>
      </c>
      <c r="G116" s="37" t="str">
        <f>IFERROR(D116-F116+E116,"")</f>
        <v/>
      </c>
      <c r="H116" s="38" t="str">
        <f>IFERROR(+H115-G116,"")</f>
        <v/>
      </c>
    </row>
    <row r="117" spans="1:8" s="39" customFormat="1" ht="15">
      <c r="A117" s="35"/>
      <c r="B117" s="36" t="str">
        <f>IFERROR(IF(H116&gt;0,IF($B$9&gt;=1,$B$9-($B$9-B116-1),""),""),"")</f>
        <v/>
      </c>
      <c r="C117" s="28" t="str">
        <f t="shared" si="1"/>
        <v/>
      </c>
      <c r="D117" s="37" t="str">
        <f>IFERROR(IF(B117&lt;=$B$9,IF(H116&lt;$B$10,H116*(1+$B$8),$B$10),""),"")</f>
        <v/>
      </c>
      <c r="E117" s="36"/>
      <c r="F117" s="37" t="str">
        <f>IFERROR(H116*B$8,"")</f>
        <v/>
      </c>
      <c r="G117" s="37" t="str">
        <f>IFERROR(D117-F117+E117,"")</f>
        <v/>
      </c>
      <c r="H117" s="38" t="str">
        <f>IFERROR(+H116-G117,"")</f>
        <v/>
      </c>
    </row>
    <row r="118" spans="1:8" s="39" customFormat="1" ht="15">
      <c r="A118" s="35"/>
      <c r="B118" s="36" t="str">
        <f>IFERROR(IF(H117&gt;0,IF($B$9&gt;=1,$B$9-($B$9-B117-1),""),""),"")</f>
        <v/>
      </c>
      <c r="C118" s="28" t="str">
        <f t="shared" si="1"/>
        <v/>
      </c>
      <c r="D118" s="37" t="str">
        <f>IFERROR(IF(B118&lt;=$B$9,IF(H117&lt;$B$10,H117*(1+$B$8),$B$10),""),"")</f>
        <v/>
      </c>
      <c r="E118" s="36"/>
      <c r="F118" s="37" t="str">
        <f>IFERROR(H117*B$8,"")</f>
        <v/>
      </c>
      <c r="G118" s="37" t="str">
        <f>IFERROR(D118-F118+E118,"")</f>
        <v/>
      </c>
      <c r="H118" s="38" t="str">
        <f>IFERROR(+H117-G118,"")</f>
        <v/>
      </c>
    </row>
    <row r="119" spans="1:8" s="39" customFormat="1" ht="15">
      <c r="A119" s="35"/>
      <c r="B119" s="36" t="str">
        <f>IFERROR(IF(H118&gt;0,IF($B$9&gt;=1,$B$9-($B$9-B118-1),""),""),"")</f>
        <v/>
      </c>
      <c r="C119" s="28" t="str">
        <f t="shared" si="1"/>
        <v/>
      </c>
      <c r="D119" s="37" t="str">
        <f>IFERROR(IF(B119&lt;=$B$9,IF(H118&lt;$B$10,H118*(1+$B$8),$B$10),""),"")</f>
        <v/>
      </c>
      <c r="E119" s="36"/>
      <c r="F119" s="37" t="str">
        <f>IFERROR(H118*B$8,"")</f>
        <v/>
      </c>
      <c r="G119" s="37" t="str">
        <f>IFERROR(D119-F119+E119,"")</f>
        <v/>
      </c>
      <c r="H119" s="38" t="str">
        <f>IFERROR(+H118-G119,"")</f>
        <v/>
      </c>
    </row>
    <row r="120" spans="1:8" s="39" customFormat="1" ht="15">
      <c r="A120" s="35"/>
      <c r="B120" s="36" t="str">
        <f>IFERROR(IF(H119&gt;0,IF($B$9&gt;=1,$B$9-($B$9-B119-1),""),""),"")</f>
        <v/>
      </c>
      <c r="C120" s="28" t="str">
        <f t="shared" si="1"/>
        <v/>
      </c>
      <c r="D120" s="37" t="str">
        <f>IFERROR(IF(B120&lt;=$B$9,IF(H119&lt;$B$10,H119*(1+$B$8),$B$10),""),"")</f>
        <v/>
      </c>
      <c r="E120" s="36"/>
      <c r="F120" s="37" t="str">
        <f>IFERROR(H119*B$8,"")</f>
        <v/>
      </c>
      <c r="G120" s="37" t="str">
        <f>IFERROR(D120-F120+E120,"")</f>
        <v/>
      </c>
      <c r="H120" s="38" t="str">
        <f>IFERROR(+H119-G120,"")</f>
        <v/>
      </c>
    </row>
    <row r="121" spans="1:8" s="39" customFormat="1" ht="15">
      <c r="A121" s="35"/>
      <c r="B121" s="36" t="str">
        <f>IFERROR(IF(H120&gt;0,IF($B$9&gt;=1,$B$9-($B$9-B120-1),""),""),"")</f>
        <v/>
      </c>
      <c r="C121" s="28" t="str">
        <f t="shared" si="1"/>
        <v/>
      </c>
      <c r="D121" s="37" t="str">
        <f>IFERROR(IF(B121&lt;=$B$9,IF(H120&lt;$B$10,H120*(1+$B$8),$B$10),""),"")</f>
        <v/>
      </c>
      <c r="E121" s="36"/>
      <c r="F121" s="37" t="str">
        <f>IFERROR(H120*B$8,"")</f>
        <v/>
      </c>
      <c r="G121" s="37" t="str">
        <f>IFERROR(D121-F121+E121,"")</f>
        <v/>
      </c>
      <c r="H121" s="38" t="str">
        <f>IFERROR(+H120-G121,"")</f>
        <v/>
      </c>
    </row>
    <row r="122" spans="1:8" s="39" customFormat="1" ht="15">
      <c r="A122" s="35"/>
      <c r="B122" s="36" t="str">
        <f>IFERROR(IF(H121&gt;0,IF($B$9&gt;=1,$B$9-($B$9-B121-1),""),""),"")</f>
        <v/>
      </c>
      <c r="C122" s="28" t="str">
        <f t="shared" si="1"/>
        <v/>
      </c>
      <c r="D122" s="37" t="str">
        <f>IFERROR(IF(B122&lt;=$B$9,IF(H121&lt;$B$10,H121*(1+$B$8),$B$10),""),"")</f>
        <v/>
      </c>
      <c r="E122" s="36"/>
      <c r="F122" s="37" t="str">
        <f>IFERROR(H121*B$8,"")</f>
        <v/>
      </c>
      <c r="G122" s="37" t="str">
        <f>IFERROR(D122-F122+E122,"")</f>
        <v/>
      </c>
      <c r="H122" s="38" t="str">
        <f>IFERROR(+H121-G122,"")</f>
        <v/>
      </c>
    </row>
    <row r="123" spans="1:8" s="39" customFormat="1" ht="15">
      <c r="A123" s="35"/>
      <c r="B123" s="36" t="str">
        <f>IFERROR(IF(H122&gt;0,IF($B$9&gt;=1,$B$9-($B$9-B122-1),""),""),"")</f>
        <v/>
      </c>
      <c r="C123" s="28" t="str">
        <f t="shared" si="1"/>
        <v/>
      </c>
      <c r="D123" s="37" t="str">
        <f>IFERROR(IF(B123&lt;=$B$9,IF(H122&lt;$B$10,H122*(1+$B$8),$B$10),""),"")</f>
        <v/>
      </c>
      <c r="E123" s="36"/>
      <c r="F123" s="37" t="str">
        <f>IFERROR(H122*B$8,"")</f>
        <v/>
      </c>
      <c r="G123" s="37" t="str">
        <f>IFERROR(D123-F123+E123,"")</f>
        <v/>
      </c>
      <c r="H123" s="38" t="str">
        <f>IFERROR(+H122-G123,"")</f>
        <v/>
      </c>
    </row>
    <row r="124" spans="1:8" s="39" customFormat="1" ht="15">
      <c r="A124" s="35"/>
      <c r="B124" s="36" t="str">
        <f>IFERROR(IF(H123&gt;0,IF($B$9&gt;=1,$B$9-($B$9-B123-1),""),""),"")</f>
        <v/>
      </c>
      <c r="C124" s="28" t="str">
        <f t="shared" si="1"/>
        <v/>
      </c>
      <c r="D124" s="37" t="str">
        <f>IFERROR(IF(B124&lt;=$B$9,IF(H123&lt;$B$10,H123*(1+$B$8),$B$10),""),"")</f>
        <v/>
      </c>
      <c r="E124" s="36"/>
      <c r="F124" s="37" t="str">
        <f>IFERROR(H123*B$8,"")</f>
        <v/>
      </c>
      <c r="G124" s="37" t="str">
        <f>IFERROR(D124-F124+E124,"")</f>
        <v/>
      </c>
      <c r="H124" s="38" t="str">
        <f>IFERROR(+H123-G124,"")</f>
        <v/>
      </c>
    </row>
    <row r="125" spans="1:8" s="39" customFormat="1" ht="15">
      <c r="A125" s="35"/>
      <c r="B125" s="36" t="str">
        <f>IFERROR(IF(H124&gt;0,IF($B$9&gt;=1,$B$9-($B$9-B124-1),""),""),"")</f>
        <v/>
      </c>
      <c r="C125" s="28" t="str">
        <f t="shared" si="1"/>
        <v/>
      </c>
      <c r="D125" s="37" t="str">
        <f>IFERROR(IF(B125&lt;=$B$9,IF(H124&lt;$B$10,H124*(1+$B$8),$B$10),""),"")</f>
        <v/>
      </c>
      <c r="E125" s="36"/>
      <c r="F125" s="37" t="str">
        <f>IFERROR(H124*B$8,"")</f>
        <v/>
      </c>
      <c r="G125" s="37" t="str">
        <f>IFERROR(D125-F125+E125,"")</f>
        <v/>
      </c>
      <c r="H125" s="38" t="str">
        <f>IFERROR(+H124-G125,"")</f>
        <v/>
      </c>
    </row>
    <row r="126" spans="1:8" s="39" customFormat="1" ht="15">
      <c r="A126" s="35"/>
      <c r="B126" s="36" t="str">
        <f>IFERROR(IF(H125&gt;0,IF($B$9&gt;=1,$B$9-($B$9-B125-1),""),""),"")</f>
        <v/>
      </c>
      <c r="C126" s="28" t="str">
        <f t="shared" si="1"/>
        <v/>
      </c>
      <c r="D126" s="37" t="str">
        <f>IFERROR(IF(B126&lt;=$B$9,IF(H125&lt;$B$10,H125*(1+$B$8),$B$10),""),"")</f>
        <v/>
      </c>
      <c r="E126" s="36"/>
      <c r="F126" s="37" t="str">
        <f>IFERROR(H125*B$8,"")</f>
        <v/>
      </c>
      <c r="G126" s="37" t="str">
        <f>IFERROR(D126-F126+E126,"")</f>
        <v/>
      </c>
      <c r="H126" s="38" t="str">
        <f>IFERROR(+H125-G126,"")</f>
        <v/>
      </c>
    </row>
    <row r="127" spans="1:8" s="39" customFormat="1" ht="15">
      <c r="A127" s="35"/>
      <c r="B127" s="36" t="str">
        <f>IFERROR(IF(H126&gt;0,IF($B$9&gt;=1,$B$9-($B$9-B126-1),""),""),"")</f>
        <v/>
      </c>
      <c r="C127" s="28" t="str">
        <f t="shared" si="1"/>
        <v/>
      </c>
      <c r="D127" s="37" t="str">
        <f>IFERROR(IF(B127&lt;=$B$9,IF(H126&lt;$B$10,H126*(1+$B$8),$B$10),""),"")</f>
        <v/>
      </c>
      <c r="E127" s="36"/>
      <c r="F127" s="37" t="str">
        <f>IFERROR(H126*B$8,"")</f>
        <v/>
      </c>
      <c r="G127" s="37" t="str">
        <f>IFERROR(D127-F127+E127,"")</f>
        <v/>
      </c>
      <c r="H127" s="38" t="str">
        <f>IFERROR(+H126-G127,"")</f>
        <v/>
      </c>
    </row>
    <row r="128" spans="1:8" s="39" customFormat="1" ht="15">
      <c r="A128" s="35"/>
      <c r="B128" s="36" t="str">
        <f>IFERROR(IF(H127&gt;0,IF($B$9&gt;=1,$B$9-($B$9-B127-1),""),""),"")</f>
        <v/>
      </c>
      <c r="C128" s="28" t="str">
        <f t="shared" si="1"/>
        <v/>
      </c>
      <c r="D128" s="37" t="str">
        <f>IFERROR(IF(B128&lt;=$B$9,IF(H127&lt;$B$10,H127*(1+$B$8),$B$10),""),"")</f>
        <v/>
      </c>
      <c r="E128" s="36"/>
      <c r="F128" s="37" t="str">
        <f>IFERROR(H127*B$8,"")</f>
        <v/>
      </c>
      <c r="G128" s="37" t="str">
        <f>IFERROR(D128-F128+E128,"")</f>
        <v/>
      </c>
      <c r="H128" s="38" t="str">
        <f>IFERROR(+H127-G128,"")</f>
        <v/>
      </c>
    </row>
    <row r="129" spans="1:8" s="39" customFormat="1" ht="15">
      <c r="A129" s="35"/>
      <c r="B129" s="36" t="str">
        <f>IFERROR(IF(H128&gt;0,IF($B$9&gt;=1,$B$9-($B$9-B128-1),""),""),"")</f>
        <v/>
      </c>
      <c r="C129" s="28" t="str">
        <f t="shared" si="1"/>
        <v/>
      </c>
      <c r="D129" s="37" t="str">
        <f>IFERROR(IF(B129&lt;=$B$9,IF(H128&lt;$B$10,H128*(1+$B$8),$B$10),""),"")</f>
        <v/>
      </c>
      <c r="E129" s="36"/>
      <c r="F129" s="37" t="str">
        <f>IFERROR(H128*B$8,"")</f>
        <v/>
      </c>
      <c r="G129" s="37" t="str">
        <f>IFERROR(D129-F129+E129,"")</f>
        <v/>
      </c>
      <c r="H129" s="38" t="str">
        <f>IFERROR(+H128-G129,"")</f>
        <v/>
      </c>
    </row>
    <row r="130" spans="1:8" s="39" customFormat="1" ht="15">
      <c r="A130" s="35"/>
      <c r="B130" s="36" t="str">
        <f>IFERROR(IF(H129&gt;0,IF($B$9&gt;=1,$B$9-($B$9-B129-1),""),""),"")</f>
        <v/>
      </c>
      <c r="C130" s="28" t="str">
        <f t="shared" si="1"/>
        <v/>
      </c>
      <c r="D130" s="37" t="str">
        <f>IFERROR(IF(B130&lt;=$B$9,IF(H129&lt;$B$10,H129*(1+$B$8),$B$10),""),"")</f>
        <v/>
      </c>
      <c r="E130" s="36"/>
      <c r="F130" s="37" t="str">
        <f>IFERROR(H129*B$8,"")</f>
        <v/>
      </c>
      <c r="G130" s="37" t="str">
        <f>IFERROR(D130-F130+E130,"")</f>
        <v/>
      </c>
      <c r="H130" s="38" t="str">
        <f>IFERROR(+H129-G130,"")</f>
        <v/>
      </c>
    </row>
    <row r="131" spans="1:8" s="39" customFormat="1" ht="15">
      <c r="A131" s="35"/>
      <c r="B131" s="36" t="str">
        <f>IFERROR(IF(H130&gt;0,IF($B$9&gt;=1,$B$9-($B$9-B130-1),""),""),"")</f>
        <v/>
      </c>
      <c r="C131" s="28" t="str">
        <f t="shared" si="1"/>
        <v/>
      </c>
      <c r="D131" s="37" t="str">
        <f>IFERROR(IF(B131&lt;=$B$9,IF(H130&lt;$B$10,H130*(1+$B$8),$B$10),""),"")</f>
        <v/>
      </c>
      <c r="E131" s="36"/>
      <c r="F131" s="37" t="str">
        <f>IFERROR(H130*B$8,"")</f>
        <v/>
      </c>
      <c r="G131" s="37" t="str">
        <f>IFERROR(D131-F131+E131,"")</f>
        <v/>
      </c>
      <c r="H131" s="38" t="str">
        <f>IFERROR(+H130-G131,"")</f>
        <v/>
      </c>
    </row>
    <row r="132" spans="1:8" s="39" customFormat="1" ht="15">
      <c r="A132" s="35"/>
      <c r="B132" s="36" t="str">
        <f>IFERROR(IF(H131&gt;0,IF($B$9&gt;=1,$B$9-($B$9-B131-1),""),""),"")</f>
        <v/>
      </c>
      <c r="C132" s="28" t="str">
        <f t="shared" si="1"/>
        <v/>
      </c>
      <c r="D132" s="37" t="str">
        <f>IFERROR(IF(B132&lt;=$B$9,IF(H131&lt;$B$10,H131*(1+$B$8),$B$10),""),"")</f>
        <v/>
      </c>
      <c r="E132" s="36"/>
      <c r="F132" s="37" t="str">
        <f>IFERROR(H131*B$8,"")</f>
        <v/>
      </c>
      <c r="G132" s="37" t="str">
        <f>IFERROR(D132-F132+E132,"")</f>
        <v/>
      </c>
      <c r="H132" s="38" t="str">
        <f>IFERROR(+H131-G132,"")</f>
        <v/>
      </c>
    </row>
    <row r="133" spans="1:8" s="39" customFormat="1" ht="15">
      <c r="A133" s="35"/>
      <c r="B133" s="36" t="str">
        <f>IFERROR(IF(H132&gt;0,IF($B$9&gt;=1,$B$9-($B$9-B132-1),""),""),"")</f>
        <v/>
      </c>
      <c r="C133" s="28" t="str">
        <f t="shared" si="1"/>
        <v/>
      </c>
      <c r="D133" s="37" t="str">
        <f>IFERROR(IF(B133&lt;=$B$9,IF(H132&lt;$B$10,H132*(1+$B$8),$B$10),""),"")</f>
        <v/>
      </c>
      <c r="E133" s="36"/>
      <c r="F133" s="37" t="str">
        <f>IFERROR(H132*B$8,"")</f>
        <v/>
      </c>
      <c r="G133" s="37" t="str">
        <f>IFERROR(D133-F133+E133,"")</f>
        <v/>
      </c>
      <c r="H133" s="38" t="str">
        <f>IFERROR(+H132-G133,"")</f>
        <v/>
      </c>
    </row>
    <row r="134" spans="1:8" s="39" customFormat="1" ht="15">
      <c r="A134" s="35"/>
      <c r="B134" s="36" t="str">
        <f>IFERROR(IF(H133&gt;0,IF($B$9&gt;=1,$B$9-($B$9-B133-1),""),""),"")</f>
        <v/>
      </c>
      <c r="C134" s="28" t="str">
        <f t="shared" si="1"/>
        <v/>
      </c>
      <c r="D134" s="37" t="str">
        <f>IFERROR(IF(B134&lt;=$B$9,IF(H133&lt;$B$10,H133*(1+$B$8),$B$10),""),"")</f>
        <v/>
      </c>
      <c r="E134" s="36"/>
      <c r="F134" s="37" t="str">
        <f>IFERROR(H133*B$8,"")</f>
        <v/>
      </c>
      <c r="G134" s="37" t="str">
        <f>IFERROR(D134-F134+E134,"")</f>
        <v/>
      </c>
      <c r="H134" s="38" t="str">
        <f>IFERROR(+H133-G134,"")</f>
        <v/>
      </c>
    </row>
    <row r="135" spans="1:8" s="39" customFormat="1" ht="15">
      <c r="A135" s="35"/>
      <c r="B135" s="36" t="str">
        <f>IFERROR(IF(H134&gt;0,IF($B$9&gt;=1,$B$9-($B$9-B134-1),""),""),"")</f>
        <v/>
      </c>
      <c r="C135" s="28" t="str">
        <f t="shared" si="1"/>
        <v/>
      </c>
      <c r="D135" s="37" t="str">
        <f>IFERROR(IF(B135&lt;=$B$9,IF(H134&lt;$B$10,H134*(1+$B$8),$B$10),""),"")</f>
        <v/>
      </c>
      <c r="E135" s="36"/>
      <c r="F135" s="37" t="str">
        <f>IFERROR(H134*B$8,"")</f>
        <v/>
      </c>
      <c r="G135" s="37" t="str">
        <f>IFERROR(D135-F135+E135,"")</f>
        <v/>
      </c>
      <c r="H135" s="38" t="str">
        <f>IFERROR(+H134-G135,"")</f>
        <v/>
      </c>
    </row>
    <row r="136" spans="1:8" s="39" customFormat="1" ht="15">
      <c r="A136" s="35"/>
      <c r="B136" s="36" t="str">
        <f>IFERROR(IF(H135&gt;0,IF($B$9&gt;=1,$B$9-($B$9-B135-1),""),""),"")</f>
        <v/>
      </c>
      <c r="C136" s="28" t="str">
        <f t="shared" si="1"/>
        <v/>
      </c>
      <c r="D136" s="37" t="str">
        <f>IFERROR(IF(B136&lt;=$B$9,IF(H135&lt;$B$10,H135*(1+$B$8),$B$10),""),"")</f>
        <v/>
      </c>
      <c r="E136" s="36"/>
      <c r="F136" s="37" t="str">
        <f>IFERROR(H135*B$8,"")</f>
        <v/>
      </c>
      <c r="G136" s="37" t="str">
        <f>IFERROR(D136-F136+E136,"")</f>
        <v/>
      </c>
      <c r="H136" s="38" t="str">
        <f>IFERROR(+H135-G136,"")</f>
        <v/>
      </c>
    </row>
    <row r="137" spans="1:8" s="39" customFormat="1" ht="15">
      <c r="A137" s="35"/>
      <c r="B137" s="36" t="str">
        <f>IFERROR(IF(H136&gt;0,IF($B$9&gt;=1,$B$9-($B$9-B136-1),""),""),"")</f>
        <v/>
      </c>
      <c r="C137" s="28" t="str">
        <f t="shared" si="1"/>
        <v/>
      </c>
      <c r="D137" s="37" t="str">
        <f>IFERROR(IF(B137&lt;=$B$9,IF(H136&lt;$B$10,H136*(1+$B$8),$B$10),""),"")</f>
        <v/>
      </c>
      <c r="E137" s="36"/>
      <c r="F137" s="37" t="str">
        <f>IFERROR(H136*B$8,"")</f>
        <v/>
      </c>
      <c r="G137" s="37" t="str">
        <f>IFERROR(D137-F137+E137,"")</f>
        <v/>
      </c>
      <c r="H137" s="38" t="str">
        <f>IFERROR(+H136-G137,"")</f>
        <v/>
      </c>
    </row>
    <row r="138" spans="1:8" s="39" customFormat="1" ht="15">
      <c r="A138" s="35"/>
      <c r="B138" s="36" t="str">
        <f>IFERROR(IF(H137&gt;0,IF($B$9&gt;=1,$B$9-($B$9-B137-1),""),""),"")</f>
        <v/>
      </c>
      <c r="C138" s="28" t="str">
        <f t="shared" si="1"/>
        <v/>
      </c>
      <c r="D138" s="37" t="str">
        <f>IFERROR(IF(B138&lt;=$B$9,IF(H137&lt;$B$10,H137*(1+$B$8),$B$10),""),"")</f>
        <v/>
      </c>
      <c r="E138" s="36"/>
      <c r="F138" s="37" t="str">
        <f>IFERROR(H137*B$8,"")</f>
        <v/>
      </c>
      <c r="G138" s="37" t="str">
        <f>IFERROR(D138-F138+E138,"")</f>
        <v/>
      </c>
      <c r="H138" s="38" t="str">
        <f>IFERROR(+H137-G138,"")</f>
        <v/>
      </c>
    </row>
    <row r="139" spans="1:8" s="39" customFormat="1" ht="15">
      <c r="A139" s="35"/>
      <c r="B139" s="36" t="str">
        <f>IFERROR(IF(H138&gt;0,IF($B$9&gt;=1,$B$9-($B$9-B138-1),""),""),"")</f>
        <v/>
      </c>
      <c r="C139" s="28" t="str">
        <f t="shared" si="1"/>
        <v/>
      </c>
      <c r="D139" s="37" t="str">
        <f>IFERROR(IF(B139&lt;=$B$9,IF(H138&lt;$B$10,H138*(1+$B$8),$B$10),""),"")</f>
        <v/>
      </c>
      <c r="E139" s="36"/>
      <c r="F139" s="37" t="str">
        <f>IFERROR(H138*B$8,"")</f>
        <v/>
      </c>
      <c r="G139" s="37" t="str">
        <f>IFERROR(D139-F139+E139,"")</f>
        <v/>
      </c>
      <c r="H139" s="38" t="str">
        <f>IFERROR(+H138-G139,"")</f>
        <v/>
      </c>
    </row>
    <row r="140" spans="1:8" s="39" customFormat="1" ht="15">
      <c r="A140" s="35"/>
      <c r="B140" s="36" t="str">
        <f>IFERROR(IF(H139&gt;0,IF($B$9&gt;=1,$B$9-($B$9-B139-1),""),""),"")</f>
        <v/>
      </c>
      <c r="C140" s="28" t="str">
        <f t="shared" si="1"/>
        <v/>
      </c>
      <c r="D140" s="37" t="str">
        <f>IFERROR(IF(B140&lt;=$B$9,IF(H139&lt;$B$10,H139*(1+$B$8),$B$10),""),"")</f>
        <v/>
      </c>
      <c r="E140" s="36"/>
      <c r="F140" s="37" t="str">
        <f>IFERROR(H139*B$8,"")</f>
        <v/>
      </c>
      <c r="G140" s="37" t="str">
        <f>IFERROR(D140-F140+E140,"")</f>
        <v/>
      </c>
      <c r="H140" s="38" t="str">
        <f>IFERROR(+H139-G140,"")</f>
        <v/>
      </c>
    </row>
    <row r="141" spans="1:8" s="39" customFormat="1" ht="15">
      <c r="A141" s="35"/>
      <c r="B141" s="36" t="str">
        <f>IFERROR(IF(H140&gt;0,IF($B$9&gt;=1,$B$9-($B$9-B140-1),""),""),"")</f>
        <v/>
      </c>
      <c r="C141" s="28" t="str">
        <f t="shared" si="1"/>
        <v/>
      </c>
      <c r="D141" s="37" t="str">
        <f>IFERROR(IF(B141&lt;=$B$9,IF(H140&lt;$B$10,H140*(1+$B$8),$B$10),""),"")</f>
        <v/>
      </c>
      <c r="E141" s="36"/>
      <c r="F141" s="37" t="str">
        <f>IFERROR(H140*B$8,"")</f>
        <v/>
      </c>
      <c r="G141" s="37" t="str">
        <f>IFERROR(D141-F141+E141,"")</f>
        <v/>
      </c>
      <c r="H141" s="38" t="str">
        <f>IFERROR(+H140-G141,"")</f>
        <v/>
      </c>
    </row>
    <row r="142" spans="1:8" s="39" customFormat="1" ht="15">
      <c r="A142" s="35"/>
      <c r="B142" s="36" t="str">
        <f>IFERROR(IF(H141&gt;0,IF($B$9&gt;=1,$B$9-($B$9-B141-1),""),""),"")</f>
        <v/>
      </c>
      <c r="C142" s="28" t="str">
        <f t="shared" si="1"/>
        <v/>
      </c>
      <c r="D142" s="37" t="str">
        <f>IFERROR(IF(B142&lt;=$B$9,IF(H141&lt;$B$10,H141*(1+$B$8),$B$10),""),"")</f>
        <v/>
      </c>
      <c r="E142" s="36"/>
      <c r="F142" s="37" t="str">
        <f>IFERROR(H141*B$8,"")</f>
        <v/>
      </c>
      <c r="G142" s="37" t="str">
        <f>IFERROR(D142-F142+E142,"")</f>
        <v/>
      </c>
      <c r="H142" s="38" t="str">
        <f>IFERROR(+H141-G142,"")</f>
        <v/>
      </c>
    </row>
    <row r="143" spans="1:8" s="39" customFormat="1" ht="15">
      <c r="A143" s="35"/>
      <c r="B143" s="36" t="str">
        <f>IFERROR(IF(H142&gt;0,IF($B$9&gt;=1,$B$9-($B$9-B142-1),""),""),"")</f>
        <v/>
      </c>
      <c r="C143" s="28" t="str">
        <f t="shared" si="1"/>
        <v/>
      </c>
      <c r="D143" s="37" t="str">
        <f>IFERROR(IF(B143&lt;=$B$9,IF(H142&lt;$B$10,H142*(1+$B$8),$B$10),""),"")</f>
        <v/>
      </c>
      <c r="E143" s="36"/>
      <c r="F143" s="37" t="str">
        <f>IFERROR(H142*B$8,"")</f>
        <v/>
      </c>
      <c r="G143" s="37" t="str">
        <f>IFERROR(D143-F143+E143,"")</f>
        <v/>
      </c>
      <c r="H143" s="38" t="str">
        <f>IFERROR(+H142-G143,"")</f>
        <v/>
      </c>
    </row>
    <row r="144" spans="1:8" s="39" customFormat="1" ht="15">
      <c r="A144" s="35"/>
      <c r="B144" s="36" t="str">
        <f>IFERROR(IF(H143&gt;0,IF($B$9&gt;=1,$B$9-($B$9-B143-1),""),""),"")</f>
        <v/>
      </c>
      <c r="C144" s="28" t="str">
        <f t="shared" si="1"/>
        <v/>
      </c>
      <c r="D144" s="37" t="str">
        <f>IFERROR(IF(B144&lt;=$B$9,IF(H143&lt;$B$10,H143*(1+$B$8),$B$10),""),"")</f>
        <v/>
      </c>
      <c r="E144" s="36"/>
      <c r="F144" s="37" t="str">
        <f>IFERROR(H143*B$8,"")</f>
        <v/>
      </c>
      <c r="G144" s="37" t="str">
        <f>IFERROR(D144-F144+E144,"")</f>
        <v/>
      </c>
      <c r="H144" s="38" t="str">
        <f>IFERROR(+H143-G144,"")</f>
        <v/>
      </c>
    </row>
    <row r="145" spans="1:8" s="39" customFormat="1" ht="15">
      <c r="A145" s="35"/>
      <c r="B145" s="36" t="str">
        <f>IFERROR(IF(H144&gt;0,IF($B$9&gt;=1,$B$9-($B$9-B144-1),""),""),"")</f>
        <v/>
      </c>
      <c r="C145" s="28" t="str">
        <f t="shared" ref="C145:C208" si="2">IFERROR(IF(B145&gt;0, EDATE($B$6,B145),""),"")</f>
        <v/>
      </c>
      <c r="D145" s="37" t="str">
        <f>IFERROR(IF(B145&lt;=$B$9,IF(H144&lt;$B$10,H144*(1+$B$8),$B$10),""),"")</f>
        <v/>
      </c>
      <c r="E145" s="36"/>
      <c r="F145" s="37" t="str">
        <f>IFERROR(H144*B$8,"")</f>
        <v/>
      </c>
      <c r="G145" s="37" t="str">
        <f>IFERROR(D145-F145+E145,"")</f>
        <v/>
      </c>
      <c r="H145" s="38" t="str">
        <f>IFERROR(+H144-G145,"")</f>
        <v/>
      </c>
    </row>
    <row r="146" spans="1:8" s="39" customFormat="1" ht="15">
      <c r="A146" s="35"/>
      <c r="B146" s="36" t="str">
        <f>IFERROR(IF(H145&gt;0,IF($B$9&gt;=1,$B$9-($B$9-B145-1),""),""),"")</f>
        <v/>
      </c>
      <c r="C146" s="28" t="str">
        <f t="shared" si="2"/>
        <v/>
      </c>
      <c r="D146" s="37" t="str">
        <f>IFERROR(IF(B146&lt;=$B$9,IF(H145&lt;$B$10,H145*(1+$B$8),$B$10),""),"")</f>
        <v/>
      </c>
      <c r="E146" s="36"/>
      <c r="F146" s="37" t="str">
        <f>IFERROR(H145*B$8,"")</f>
        <v/>
      </c>
      <c r="G146" s="37" t="str">
        <f>IFERROR(D146-F146+E146,"")</f>
        <v/>
      </c>
      <c r="H146" s="38" t="str">
        <f>IFERROR(+H145-G146,"")</f>
        <v/>
      </c>
    </row>
    <row r="147" spans="1:8" s="39" customFormat="1" ht="15">
      <c r="A147" s="35"/>
      <c r="B147" s="36" t="str">
        <f>IFERROR(IF(H146&gt;0,IF($B$9&gt;=1,$B$9-($B$9-B146-1),""),""),"")</f>
        <v/>
      </c>
      <c r="C147" s="28" t="str">
        <f t="shared" si="2"/>
        <v/>
      </c>
      <c r="D147" s="37" t="str">
        <f>IFERROR(IF(B147&lt;=$B$9,IF(H146&lt;$B$10,H146*(1+$B$8),$B$10),""),"")</f>
        <v/>
      </c>
      <c r="E147" s="36"/>
      <c r="F147" s="37" t="str">
        <f>IFERROR(H146*B$8,"")</f>
        <v/>
      </c>
      <c r="G147" s="37" t="str">
        <f>IFERROR(D147-F147+E147,"")</f>
        <v/>
      </c>
      <c r="H147" s="38" t="str">
        <f>IFERROR(+H146-G147,"")</f>
        <v/>
      </c>
    </row>
    <row r="148" spans="1:8" s="39" customFormat="1" ht="15">
      <c r="A148" s="35"/>
      <c r="B148" s="36" t="str">
        <f>IFERROR(IF(H147&gt;0,IF($B$9&gt;=1,$B$9-($B$9-B147-1),""),""),"")</f>
        <v/>
      </c>
      <c r="C148" s="28" t="str">
        <f t="shared" si="2"/>
        <v/>
      </c>
      <c r="D148" s="37" t="str">
        <f>IFERROR(IF(B148&lt;=$B$9,IF(H147&lt;$B$10,H147*(1+$B$8),$B$10),""),"")</f>
        <v/>
      </c>
      <c r="E148" s="36"/>
      <c r="F148" s="37" t="str">
        <f>IFERROR(H147*B$8,"")</f>
        <v/>
      </c>
      <c r="G148" s="37" t="str">
        <f>IFERROR(D148-F148+E148,"")</f>
        <v/>
      </c>
      <c r="H148" s="38" t="str">
        <f>IFERROR(+H147-G148,"")</f>
        <v/>
      </c>
    </row>
    <row r="149" spans="1:8" s="39" customFormat="1" ht="15">
      <c r="A149" s="35"/>
      <c r="B149" s="36" t="str">
        <f>IFERROR(IF(H148&gt;0,IF($B$9&gt;=1,$B$9-($B$9-B148-1),""),""),"")</f>
        <v/>
      </c>
      <c r="C149" s="28" t="str">
        <f t="shared" si="2"/>
        <v/>
      </c>
      <c r="D149" s="37" t="str">
        <f>IFERROR(IF(B149&lt;=$B$9,IF(H148&lt;$B$10,H148*(1+$B$8),$B$10),""),"")</f>
        <v/>
      </c>
      <c r="E149" s="36"/>
      <c r="F149" s="37" t="str">
        <f>IFERROR(H148*B$8,"")</f>
        <v/>
      </c>
      <c r="G149" s="37" t="str">
        <f>IFERROR(D149-F149+E149,"")</f>
        <v/>
      </c>
      <c r="H149" s="38" t="str">
        <f>IFERROR(+H148-G149,"")</f>
        <v/>
      </c>
    </row>
    <row r="150" spans="1:8" s="39" customFormat="1" ht="15">
      <c r="A150" s="35"/>
      <c r="B150" s="36" t="str">
        <f>IFERROR(IF(H149&gt;0,IF($B$9&gt;=1,$B$9-($B$9-B149-1),""),""),"")</f>
        <v/>
      </c>
      <c r="C150" s="28" t="str">
        <f t="shared" si="2"/>
        <v/>
      </c>
      <c r="D150" s="37" t="str">
        <f>IFERROR(IF(B150&lt;=$B$9,IF(H149&lt;$B$10,H149*(1+$B$8),$B$10),""),"")</f>
        <v/>
      </c>
      <c r="E150" s="36"/>
      <c r="F150" s="37" t="str">
        <f>IFERROR(H149*B$8,"")</f>
        <v/>
      </c>
      <c r="G150" s="37" t="str">
        <f>IFERROR(D150-F150+E150,"")</f>
        <v/>
      </c>
      <c r="H150" s="38" t="str">
        <f>IFERROR(+H149-G150,"")</f>
        <v/>
      </c>
    </row>
    <row r="151" spans="1:8" s="39" customFormat="1" ht="15">
      <c r="A151" s="35"/>
      <c r="B151" s="36" t="str">
        <f>IFERROR(IF(H150&gt;0,IF($B$9&gt;=1,$B$9-($B$9-B150-1),""),""),"")</f>
        <v/>
      </c>
      <c r="C151" s="28" t="str">
        <f t="shared" si="2"/>
        <v/>
      </c>
      <c r="D151" s="37" t="str">
        <f>IFERROR(IF(B151&lt;=$B$9,IF(H150&lt;$B$10,H150*(1+$B$8),$B$10),""),"")</f>
        <v/>
      </c>
      <c r="E151" s="36"/>
      <c r="F151" s="37" t="str">
        <f>IFERROR(H150*B$8,"")</f>
        <v/>
      </c>
      <c r="G151" s="37" t="str">
        <f>IFERROR(D151-F151+E151,"")</f>
        <v/>
      </c>
      <c r="H151" s="38" t="str">
        <f>IFERROR(+H150-G151,"")</f>
        <v/>
      </c>
    </row>
    <row r="152" spans="1:8" s="39" customFormat="1" ht="15">
      <c r="A152" s="35"/>
      <c r="B152" s="36" t="str">
        <f>IFERROR(IF(H151&gt;0,IF($B$9&gt;=1,$B$9-($B$9-B151-1),""),""),"")</f>
        <v/>
      </c>
      <c r="C152" s="28" t="str">
        <f t="shared" si="2"/>
        <v/>
      </c>
      <c r="D152" s="37" t="str">
        <f>IFERROR(IF(B152&lt;=$B$9,IF(H151&lt;$B$10,H151*(1+$B$8),$B$10),""),"")</f>
        <v/>
      </c>
      <c r="E152" s="36"/>
      <c r="F152" s="37" t="str">
        <f>IFERROR(H151*B$8,"")</f>
        <v/>
      </c>
      <c r="G152" s="37" t="str">
        <f>IFERROR(D152-F152+E152,"")</f>
        <v/>
      </c>
      <c r="H152" s="38" t="str">
        <f>IFERROR(+H151-G152,"")</f>
        <v/>
      </c>
    </row>
    <row r="153" spans="1:8" s="39" customFormat="1" ht="15">
      <c r="A153" s="35"/>
      <c r="B153" s="36" t="str">
        <f>IFERROR(IF(H152&gt;0,IF($B$9&gt;=1,$B$9-($B$9-B152-1),""),""),"")</f>
        <v/>
      </c>
      <c r="C153" s="28" t="str">
        <f t="shared" si="2"/>
        <v/>
      </c>
      <c r="D153" s="37" t="str">
        <f>IFERROR(IF(B153&lt;=$B$9,IF(H152&lt;$B$10,H152*(1+$B$8),$B$10),""),"")</f>
        <v/>
      </c>
      <c r="E153" s="36"/>
      <c r="F153" s="37" t="str">
        <f>IFERROR(H152*B$8,"")</f>
        <v/>
      </c>
      <c r="G153" s="37" t="str">
        <f>IFERROR(D153-F153+E153,"")</f>
        <v/>
      </c>
      <c r="H153" s="38" t="str">
        <f>IFERROR(+H152-G153,"")</f>
        <v/>
      </c>
    </row>
    <row r="154" spans="1:8" s="39" customFormat="1" ht="15">
      <c r="A154" s="35"/>
      <c r="B154" s="36" t="str">
        <f>IFERROR(IF(H153&gt;0,IF($B$9&gt;=1,$B$9-($B$9-B153-1),""),""),"")</f>
        <v/>
      </c>
      <c r="C154" s="28" t="str">
        <f t="shared" si="2"/>
        <v/>
      </c>
      <c r="D154" s="37" t="str">
        <f>IFERROR(IF(B154&lt;=$B$9,IF(H153&lt;$B$10,H153*(1+$B$8),$B$10),""),"")</f>
        <v/>
      </c>
      <c r="E154" s="36"/>
      <c r="F154" s="37" t="str">
        <f>IFERROR(H153*B$8,"")</f>
        <v/>
      </c>
      <c r="G154" s="37" t="str">
        <f>IFERROR(D154-F154+E154,"")</f>
        <v/>
      </c>
      <c r="H154" s="38" t="str">
        <f>IFERROR(+H153-G154,"")</f>
        <v/>
      </c>
    </row>
    <row r="155" spans="1:8" s="39" customFormat="1" ht="15">
      <c r="A155" s="35"/>
      <c r="B155" s="36" t="str">
        <f>IFERROR(IF(H154&gt;0,IF($B$9&gt;=1,$B$9-($B$9-B154-1),""),""),"")</f>
        <v/>
      </c>
      <c r="C155" s="28" t="str">
        <f t="shared" si="2"/>
        <v/>
      </c>
      <c r="D155" s="37" t="str">
        <f>IFERROR(IF(B155&lt;=$B$9,IF(H154&lt;$B$10,H154*(1+$B$8),$B$10),""),"")</f>
        <v/>
      </c>
      <c r="E155" s="36"/>
      <c r="F155" s="37" t="str">
        <f>IFERROR(H154*B$8,"")</f>
        <v/>
      </c>
      <c r="G155" s="37" t="str">
        <f>IFERROR(D155-F155+E155,"")</f>
        <v/>
      </c>
      <c r="H155" s="38" t="str">
        <f>IFERROR(+H154-G155,"")</f>
        <v/>
      </c>
    </row>
    <row r="156" spans="1:8" s="39" customFormat="1" ht="15">
      <c r="A156" s="35"/>
      <c r="B156" s="36" t="str">
        <f>IFERROR(IF(H155&gt;0,IF($B$9&gt;=1,$B$9-($B$9-B155-1),""),""),"")</f>
        <v/>
      </c>
      <c r="C156" s="28" t="str">
        <f t="shared" si="2"/>
        <v/>
      </c>
      <c r="D156" s="37" t="str">
        <f>IFERROR(IF(B156&lt;=$B$9,IF(H155&lt;$B$10,H155*(1+$B$8),$B$10),""),"")</f>
        <v/>
      </c>
      <c r="E156" s="36"/>
      <c r="F156" s="37" t="str">
        <f>IFERROR(H155*B$8,"")</f>
        <v/>
      </c>
      <c r="G156" s="37" t="str">
        <f>IFERROR(D156-F156+E156,"")</f>
        <v/>
      </c>
      <c r="H156" s="38" t="str">
        <f>IFERROR(+H155-G156,"")</f>
        <v/>
      </c>
    </row>
    <row r="157" spans="1:8" s="39" customFormat="1" ht="15">
      <c r="A157" s="35"/>
      <c r="B157" s="36" t="str">
        <f>IFERROR(IF(H156&gt;0,IF($B$9&gt;=1,$B$9-($B$9-B156-1),""),""),"")</f>
        <v/>
      </c>
      <c r="C157" s="28" t="str">
        <f t="shared" si="2"/>
        <v/>
      </c>
      <c r="D157" s="37" t="str">
        <f>IFERROR(IF(B157&lt;=$B$9,IF(H156&lt;$B$10,H156*(1+$B$8),$B$10),""),"")</f>
        <v/>
      </c>
      <c r="E157" s="36"/>
      <c r="F157" s="37" t="str">
        <f>IFERROR(H156*B$8,"")</f>
        <v/>
      </c>
      <c r="G157" s="37" t="str">
        <f>IFERROR(D157-F157+E157,"")</f>
        <v/>
      </c>
      <c r="H157" s="38" t="str">
        <f>IFERROR(+H156-G157,"")</f>
        <v/>
      </c>
    </row>
    <row r="158" spans="1:8" s="39" customFormat="1" ht="15">
      <c r="A158" s="35"/>
      <c r="B158" s="36" t="str">
        <f>IFERROR(IF(H157&gt;0,IF($B$9&gt;=1,$B$9-($B$9-B157-1),""),""),"")</f>
        <v/>
      </c>
      <c r="C158" s="28" t="str">
        <f t="shared" si="2"/>
        <v/>
      </c>
      <c r="D158" s="37" t="str">
        <f>IFERROR(IF(B158&lt;=$B$9,IF(H157&lt;$B$10,H157*(1+$B$8),$B$10),""),"")</f>
        <v/>
      </c>
      <c r="E158" s="36"/>
      <c r="F158" s="37" t="str">
        <f>IFERROR(H157*B$8,"")</f>
        <v/>
      </c>
      <c r="G158" s="37" t="str">
        <f>IFERROR(D158-F158+E158,"")</f>
        <v/>
      </c>
      <c r="H158" s="38" t="str">
        <f>IFERROR(+H157-G158,"")</f>
        <v/>
      </c>
    </row>
    <row r="159" spans="1:8" s="39" customFormat="1" ht="15">
      <c r="A159" s="35"/>
      <c r="B159" s="36" t="str">
        <f>IFERROR(IF(H158&gt;0,IF($B$9&gt;=1,$B$9-($B$9-B158-1),""),""),"")</f>
        <v/>
      </c>
      <c r="C159" s="28" t="str">
        <f t="shared" si="2"/>
        <v/>
      </c>
      <c r="D159" s="37" t="str">
        <f>IFERROR(IF(B159&lt;=$B$9,IF(H158&lt;$B$10,H158*(1+$B$8),$B$10),""),"")</f>
        <v/>
      </c>
      <c r="E159" s="36"/>
      <c r="F159" s="37" t="str">
        <f>IFERROR(H158*B$8,"")</f>
        <v/>
      </c>
      <c r="G159" s="37" t="str">
        <f>IFERROR(D159-F159+E159,"")</f>
        <v/>
      </c>
      <c r="H159" s="38" t="str">
        <f>IFERROR(+H158-G159,"")</f>
        <v/>
      </c>
    </row>
    <row r="160" spans="1:8" s="39" customFormat="1" ht="15">
      <c r="A160" s="35"/>
      <c r="B160" s="36" t="str">
        <f>IFERROR(IF(H159&gt;0,IF($B$9&gt;=1,$B$9-($B$9-B159-1),""),""),"")</f>
        <v/>
      </c>
      <c r="C160" s="28" t="str">
        <f t="shared" si="2"/>
        <v/>
      </c>
      <c r="D160" s="37" t="str">
        <f>IFERROR(IF(B160&lt;=$B$9,IF(H159&lt;$B$10,H159*(1+$B$8),$B$10),""),"")</f>
        <v/>
      </c>
      <c r="E160" s="36"/>
      <c r="F160" s="37" t="str">
        <f>IFERROR(H159*B$8,"")</f>
        <v/>
      </c>
      <c r="G160" s="37" t="str">
        <f>IFERROR(D160-F160+E160,"")</f>
        <v/>
      </c>
      <c r="H160" s="38" t="str">
        <f>IFERROR(+H159-G160,"")</f>
        <v/>
      </c>
    </row>
    <row r="161" spans="1:8" s="39" customFormat="1" ht="15">
      <c r="A161" s="35"/>
      <c r="B161" s="36" t="str">
        <f>IFERROR(IF(H160&gt;0,IF($B$9&gt;=1,$B$9-($B$9-B160-1),""),""),"")</f>
        <v/>
      </c>
      <c r="C161" s="28" t="str">
        <f t="shared" si="2"/>
        <v/>
      </c>
      <c r="D161" s="37" t="str">
        <f>IFERROR(IF(B161&lt;=$B$9,IF(H160&lt;$B$10,H160*(1+$B$8),$B$10),""),"")</f>
        <v/>
      </c>
      <c r="E161" s="36"/>
      <c r="F161" s="37" t="str">
        <f>IFERROR(H160*B$8,"")</f>
        <v/>
      </c>
      <c r="G161" s="37" t="str">
        <f>IFERROR(D161-F161+E161,"")</f>
        <v/>
      </c>
      <c r="H161" s="38" t="str">
        <f>IFERROR(+H160-G161,"")</f>
        <v/>
      </c>
    </row>
    <row r="162" spans="1:8" s="39" customFormat="1" ht="15">
      <c r="A162" s="35"/>
      <c r="B162" s="36" t="str">
        <f>IFERROR(IF(H161&gt;0,IF($B$9&gt;=1,$B$9-($B$9-B161-1),""),""),"")</f>
        <v/>
      </c>
      <c r="C162" s="28" t="str">
        <f t="shared" si="2"/>
        <v/>
      </c>
      <c r="D162" s="37" t="str">
        <f>IFERROR(IF(B162&lt;=$B$9,IF(H161&lt;$B$10,H161*(1+$B$8),$B$10),""),"")</f>
        <v/>
      </c>
      <c r="E162" s="36"/>
      <c r="F162" s="37" t="str">
        <f>IFERROR(H161*B$8,"")</f>
        <v/>
      </c>
      <c r="G162" s="37" t="str">
        <f>IFERROR(D162-F162+E162,"")</f>
        <v/>
      </c>
      <c r="H162" s="38" t="str">
        <f>IFERROR(+H161-G162,"")</f>
        <v/>
      </c>
    </row>
    <row r="163" spans="1:8" s="39" customFormat="1" ht="15">
      <c r="A163" s="35"/>
      <c r="B163" s="36" t="str">
        <f>IFERROR(IF(H162&gt;0,IF($B$9&gt;=1,$B$9-($B$9-B162-1),""),""),"")</f>
        <v/>
      </c>
      <c r="C163" s="28" t="str">
        <f t="shared" si="2"/>
        <v/>
      </c>
      <c r="D163" s="37" t="str">
        <f>IFERROR(IF(B163&lt;=$B$9,IF(H162&lt;$B$10,H162*(1+$B$8),$B$10),""),"")</f>
        <v/>
      </c>
      <c r="E163" s="36"/>
      <c r="F163" s="37" t="str">
        <f>IFERROR(H162*B$8,"")</f>
        <v/>
      </c>
      <c r="G163" s="37" t="str">
        <f>IFERROR(D163-F163+E163,"")</f>
        <v/>
      </c>
      <c r="H163" s="38" t="str">
        <f>IFERROR(+H162-G163,"")</f>
        <v/>
      </c>
    </row>
    <row r="164" spans="1:8" s="39" customFormat="1" ht="15">
      <c r="A164" s="35"/>
      <c r="B164" s="36" t="str">
        <f>IFERROR(IF(H163&gt;0,IF($B$9&gt;=1,$B$9-($B$9-B163-1),""),""),"")</f>
        <v/>
      </c>
      <c r="C164" s="28" t="str">
        <f t="shared" si="2"/>
        <v/>
      </c>
      <c r="D164" s="37" t="str">
        <f>IFERROR(IF(B164&lt;=$B$9,IF(H163&lt;$B$10,H163*(1+$B$8),$B$10),""),"")</f>
        <v/>
      </c>
      <c r="E164" s="36"/>
      <c r="F164" s="37" t="str">
        <f>IFERROR(H163*B$8,"")</f>
        <v/>
      </c>
      <c r="G164" s="37" t="str">
        <f>IFERROR(D164-F164+E164,"")</f>
        <v/>
      </c>
      <c r="H164" s="38" t="str">
        <f>IFERROR(+H163-G164,"")</f>
        <v/>
      </c>
    </row>
    <row r="165" spans="1:8" s="39" customFormat="1" ht="15">
      <c r="A165" s="35"/>
      <c r="B165" s="36" t="str">
        <f>IFERROR(IF(H164&gt;0,IF($B$9&gt;=1,$B$9-($B$9-B164-1),""),""),"")</f>
        <v/>
      </c>
      <c r="C165" s="28" t="str">
        <f t="shared" si="2"/>
        <v/>
      </c>
      <c r="D165" s="37" t="str">
        <f>IFERROR(IF(B165&lt;=$B$9,IF(H164&lt;$B$10,H164*(1+$B$8),$B$10),""),"")</f>
        <v/>
      </c>
      <c r="E165" s="36"/>
      <c r="F165" s="37" t="str">
        <f>IFERROR(H164*B$8,"")</f>
        <v/>
      </c>
      <c r="G165" s="37" t="str">
        <f>IFERROR(D165-F165+E165,"")</f>
        <v/>
      </c>
      <c r="H165" s="38" t="str">
        <f>IFERROR(+H164-G165,"")</f>
        <v/>
      </c>
    </row>
    <row r="166" spans="1:8" s="39" customFormat="1" ht="15">
      <c r="A166" s="35"/>
      <c r="B166" s="36" t="str">
        <f>IFERROR(IF(H165&gt;0,IF($B$9&gt;=1,$B$9-($B$9-B165-1),""),""),"")</f>
        <v/>
      </c>
      <c r="C166" s="28" t="str">
        <f t="shared" si="2"/>
        <v/>
      </c>
      <c r="D166" s="37" t="str">
        <f>IFERROR(IF(B166&lt;=$B$9,IF(H165&lt;$B$10,H165*(1+$B$8),$B$10),""),"")</f>
        <v/>
      </c>
      <c r="E166" s="36"/>
      <c r="F166" s="37" t="str">
        <f>IFERROR(H165*B$8,"")</f>
        <v/>
      </c>
      <c r="G166" s="37" t="str">
        <f>IFERROR(D166-F166+E166,"")</f>
        <v/>
      </c>
      <c r="H166" s="38" t="str">
        <f>IFERROR(+H165-G166,"")</f>
        <v/>
      </c>
    </row>
    <row r="167" spans="1:8" s="39" customFormat="1" ht="15">
      <c r="A167" s="35"/>
      <c r="B167" s="36" t="str">
        <f>IFERROR(IF(H166&gt;0,IF($B$9&gt;=1,$B$9-($B$9-B166-1),""),""),"")</f>
        <v/>
      </c>
      <c r="C167" s="28" t="str">
        <f t="shared" si="2"/>
        <v/>
      </c>
      <c r="D167" s="37" t="str">
        <f>IFERROR(IF(B167&lt;=$B$9,IF(H166&lt;$B$10,H166*(1+$B$8),$B$10),""),"")</f>
        <v/>
      </c>
      <c r="E167" s="36"/>
      <c r="F167" s="37" t="str">
        <f>IFERROR(H166*B$8,"")</f>
        <v/>
      </c>
      <c r="G167" s="37" t="str">
        <f>IFERROR(D167-F167+E167,"")</f>
        <v/>
      </c>
      <c r="H167" s="38" t="str">
        <f>IFERROR(+H166-G167,"")</f>
        <v/>
      </c>
    </row>
    <row r="168" spans="1:8" s="39" customFormat="1" ht="15">
      <c r="A168" s="35"/>
      <c r="B168" s="36" t="str">
        <f>IFERROR(IF(H167&gt;0,IF($B$9&gt;=1,$B$9-($B$9-B167-1),""),""),"")</f>
        <v/>
      </c>
      <c r="C168" s="28" t="str">
        <f t="shared" si="2"/>
        <v/>
      </c>
      <c r="D168" s="37" t="str">
        <f>IFERROR(IF(B168&lt;=$B$9,IF(H167&lt;$B$10,H167*(1+$B$8),$B$10),""),"")</f>
        <v/>
      </c>
      <c r="E168" s="36"/>
      <c r="F168" s="37" t="str">
        <f>IFERROR(H167*B$8,"")</f>
        <v/>
      </c>
      <c r="G168" s="37" t="str">
        <f>IFERROR(D168-F168+E168,"")</f>
        <v/>
      </c>
      <c r="H168" s="38" t="str">
        <f>IFERROR(+H167-G168,"")</f>
        <v/>
      </c>
    </row>
    <row r="169" spans="1:8" s="39" customFormat="1" ht="15">
      <c r="A169" s="35"/>
      <c r="B169" s="36" t="str">
        <f>IFERROR(IF(H168&gt;0,IF($B$9&gt;=1,$B$9-($B$9-B168-1),""),""),"")</f>
        <v/>
      </c>
      <c r="C169" s="28" t="str">
        <f t="shared" si="2"/>
        <v/>
      </c>
      <c r="D169" s="37" t="str">
        <f>IFERROR(IF(B169&lt;=$B$9,IF(H168&lt;$B$10,H168*(1+$B$8),$B$10),""),"")</f>
        <v/>
      </c>
      <c r="E169" s="36"/>
      <c r="F169" s="37" t="str">
        <f>IFERROR(H168*B$8,"")</f>
        <v/>
      </c>
      <c r="G169" s="37" t="str">
        <f>IFERROR(D169-F169+E169,"")</f>
        <v/>
      </c>
      <c r="H169" s="38" t="str">
        <f>IFERROR(+H168-G169,"")</f>
        <v/>
      </c>
    </row>
    <row r="170" spans="1:8" s="39" customFormat="1" ht="15">
      <c r="A170" s="35"/>
      <c r="B170" s="36" t="str">
        <f>IFERROR(IF(H169&gt;0,IF($B$9&gt;=1,$B$9-($B$9-B169-1),""),""),"")</f>
        <v/>
      </c>
      <c r="C170" s="28" t="str">
        <f t="shared" si="2"/>
        <v/>
      </c>
      <c r="D170" s="37" t="str">
        <f>IFERROR(IF(B170&lt;=$B$9,IF(H169&lt;$B$10,H169*(1+$B$8),$B$10),""),"")</f>
        <v/>
      </c>
      <c r="E170" s="36"/>
      <c r="F170" s="37" t="str">
        <f>IFERROR(H169*B$8,"")</f>
        <v/>
      </c>
      <c r="G170" s="37" t="str">
        <f>IFERROR(D170-F170+E170,"")</f>
        <v/>
      </c>
      <c r="H170" s="38" t="str">
        <f>IFERROR(+H169-G170,"")</f>
        <v/>
      </c>
    </row>
    <row r="171" spans="1:8" s="39" customFormat="1" ht="15">
      <c r="A171" s="35"/>
      <c r="B171" s="36" t="str">
        <f>IFERROR(IF(H170&gt;0,IF($B$9&gt;=1,$B$9-($B$9-B170-1),""),""),"")</f>
        <v/>
      </c>
      <c r="C171" s="28" t="str">
        <f t="shared" si="2"/>
        <v/>
      </c>
      <c r="D171" s="37" t="str">
        <f>IFERROR(IF(B171&lt;=$B$9,IF(H170&lt;$B$10,H170*(1+$B$8),$B$10),""),"")</f>
        <v/>
      </c>
      <c r="E171" s="36"/>
      <c r="F171" s="37" t="str">
        <f>IFERROR(H170*B$8,"")</f>
        <v/>
      </c>
      <c r="G171" s="37" t="str">
        <f>IFERROR(D171-F171+E171,"")</f>
        <v/>
      </c>
      <c r="H171" s="38" t="str">
        <f>IFERROR(+H170-G171,"")</f>
        <v/>
      </c>
    </row>
    <row r="172" spans="1:8" s="39" customFormat="1" ht="15">
      <c r="A172" s="35"/>
      <c r="B172" s="36" t="str">
        <f>IFERROR(IF(H171&gt;0,IF($B$9&gt;=1,$B$9-($B$9-B171-1),""),""),"")</f>
        <v/>
      </c>
      <c r="C172" s="28" t="str">
        <f t="shared" si="2"/>
        <v/>
      </c>
      <c r="D172" s="37" t="str">
        <f>IFERROR(IF(B172&lt;=$B$9,IF(H171&lt;$B$10,H171*(1+$B$8),$B$10),""),"")</f>
        <v/>
      </c>
      <c r="E172" s="36"/>
      <c r="F172" s="37" t="str">
        <f>IFERROR(H171*B$8,"")</f>
        <v/>
      </c>
      <c r="G172" s="37" t="str">
        <f>IFERROR(D172-F172+E172,"")</f>
        <v/>
      </c>
      <c r="H172" s="38" t="str">
        <f>IFERROR(+H171-G172,"")</f>
        <v/>
      </c>
    </row>
    <row r="173" spans="1:8" s="39" customFormat="1" ht="15">
      <c r="A173" s="35"/>
      <c r="B173" s="36" t="str">
        <f>IFERROR(IF(H172&gt;0,IF($B$9&gt;=1,$B$9-($B$9-B172-1),""),""),"")</f>
        <v/>
      </c>
      <c r="C173" s="28" t="str">
        <f t="shared" si="2"/>
        <v/>
      </c>
      <c r="D173" s="37" t="str">
        <f>IFERROR(IF(B173&lt;=$B$9,IF(H172&lt;$B$10,H172*(1+$B$8),$B$10),""),"")</f>
        <v/>
      </c>
      <c r="E173" s="36"/>
      <c r="F173" s="37" t="str">
        <f>IFERROR(H172*B$8,"")</f>
        <v/>
      </c>
      <c r="G173" s="37" t="str">
        <f>IFERROR(D173-F173+E173,"")</f>
        <v/>
      </c>
      <c r="H173" s="38" t="str">
        <f>IFERROR(+H172-G173,"")</f>
        <v/>
      </c>
    </row>
    <row r="174" spans="1:8" s="39" customFormat="1" ht="15">
      <c r="A174" s="35"/>
      <c r="B174" s="36" t="str">
        <f>IFERROR(IF(H173&gt;0,IF($B$9&gt;=1,$B$9-($B$9-B173-1),""),""),"")</f>
        <v/>
      </c>
      <c r="C174" s="28" t="str">
        <f t="shared" si="2"/>
        <v/>
      </c>
      <c r="D174" s="37" t="str">
        <f>IFERROR(IF(B174&lt;=$B$9,IF(H173&lt;$B$10,H173*(1+$B$8),$B$10),""),"")</f>
        <v/>
      </c>
      <c r="E174" s="36"/>
      <c r="F174" s="37" t="str">
        <f>IFERROR(H173*B$8,"")</f>
        <v/>
      </c>
      <c r="G174" s="37" t="str">
        <f>IFERROR(D174-F174+E174,"")</f>
        <v/>
      </c>
      <c r="H174" s="38" t="str">
        <f>IFERROR(+H173-G174,"")</f>
        <v/>
      </c>
    </row>
    <row r="175" spans="1:8" s="39" customFormat="1" ht="15">
      <c r="A175" s="35"/>
      <c r="B175" s="36" t="str">
        <f>IFERROR(IF(H174&gt;0,IF($B$9&gt;=1,$B$9-($B$9-B174-1),""),""),"")</f>
        <v/>
      </c>
      <c r="C175" s="28" t="str">
        <f t="shared" si="2"/>
        <v/>
      </c>
      <c r="D175" s="37" t="str">
        <f>IFERROR(IF(B175&lt;=$B$9,IF(H174&lt;$B$10,H174*(1+$B$8),$B$10),""),"")</f>
        <v/>
      </c>
      <c r="E175" s="36"/>
      <c r="F175" s="37" t="str">
        <f>IFERROR(H174*B$8,"")</f>
        <v/>
      </c>
      <c r="G175" s="37" t="str">
        <f>IFERROR(D175-F175+E175,"")</f>
        <v/>
      </c>
      <c r="H175" s="38" t="str">
        <f>IFERROR(+H174-G175,"")</f>
        <v/>
      </c>
    </row>
    <row r="176" spans="1:8" s="39" customFormat="1" ht="15">
      <c r="A176" s="35"/>
      <c r="B176" s="36" t="str">
        <f>IFERROR(IF(H175&gt;0,IF($B$9&gt;=1,$B$9-($B$9-B175-1),""),""),"")</f>
        <v/>
      </c>
      <c r="C176" s="28" t="str">
        <f t="shared" si="2"/>
        <v/>
      </c>
      <c r="D176" s="37" t="str">
        <f>IFERROR(IF(B176&lt;=$B$9,IF(H175&lt;$B$10,H175*(1+$B$8),$B$10),""),"")</f>
        <v/>
      </c>
      <c r="E176" s="36"/>
      <c r="F176" s="37" t="str">
        <f>IFERROR(H175*B$8,"")</f>
        <v/>
      </c>
      <c r="G176" s="37" t="str">
        <f>IFERROR(D176-F176+E176,"")</f>
        <v/>
      </c>
      <c r="H176" s="38" t="str">
        <f>IFERROR(+H175-G176,"")</f>
        <v/>
      </c>
    </row>
    <row r="177" spans="1:8" s="39" customFormat="1" ht="15">
      <c r="A177" s="35"/>
      <c r="B177" s="36" t="str">
        <f>IFERROR(IF(H176&gt;0,IF($B$9&gt;=1,$B$9-($B$9-B176-1),""),""),"")</f>
        <v/>
      </c>
      <c r="C177" s="28" t="str">
        <f t="shared" si="2"/>
        <v/>
      </c>
      <c r="D177" s="37" t="str">
        <f>IFERROR(IF(B177&lt;=$B$9,IF(H176&lt;$B$10,H176*(1+$B$8),$B$10),""),"")</f>
        <v/>
      </c>
      <c r="E177" s="36"/>
      <c r="F177" s="37" t="str">
        <f>IFERROR(H176*B$8,"")</f>
        <v/>
      </c>
      <c r="G177" s="37" t="str">
        <f>IFERROR(D177-F177+E177,"")</f>
        <v/>
      </c>
      <c r="H177" s="38" t="str">
        <f>IFERROR(+H176-G177,"")</f>
        <v/>
      </c>
    </row>
    <row r="178" spans="1:8" s="39" customFormat="1" ht="15">
      <c r="A178" s="35"/>
      <c r="B178" s="36" t="str">
        <f>IFERROR(IF(H177&gt;0,IF($B$9&gt;=1,$B$9-($B$9-B177-1),""),""),"")</f>
        <v/>
      </c>
      <c r="C178" s="28" t="str">
        <f t="shared" si="2"/>
        <v/>
      </c>
      <c r="D178" s="37" t="str">
        <f>IFERROR(IF(B178&lt;=$B$9,IF(H177&lt;$B$10,H177*(1+$B$8),$B$10),""),"")</f>
        <v/>
      </c>
      <c r="E178" s="36"/>
      <c r="F178" s="37" t="str">
        <f>IFERROR(H177*B$8,"")</f>
        <v/>
      </c>
      <c r="G178" s="37" t="str">
        <f>IFERROR(D178-F178+E178,"")</f>
        <v/>
      </c>
      <c r="H178" s="38" t="str">
        <f>IFERROR(+H177-G178,"")</f>
        <v/>
      </c>
    </row>
    <row r="179" spans="1:8" s="39" customFormat="1" ht="15">
      <c r="A179" s="35"/>
      <c r="B179" s="36" t="str">
        <f>IFERROR(IF(H178&gt;0,IF($B$9&gt;=1,$B$9-($B$9-B178-1),""),""),"")</f>
        <v/>
      </c>
      <c r="C179" s="28" t="str">
        <f t="shared" si="2"/>
        <v/>
      </c>
      <c r="D179" s="37" t="str">
        <f>IFERROR(IF(B179&lt;=$B$9,IF(H178&lt;$B$10,H178*(1+$B$8),$B$10),""),"")</f>
        <v/>
      </c>
      <c r="E179" s="36"/>
      <c r="F179" s="37" t="str">
        <f>IFERROR(H178*B$8,"")</f>
        <v/>
      </c>
      <c r="G179" s="37" t="str">
        <f>IFERROR(D179-F179+E179,"")</f>
        <v/>
      </c>
      <c r="H179" s="38" t="str">
        <f>IFERROR(+H178-G179,"")</f>
        <v/>
      </c>
    </row>
    <row r="180" spans="1:8" s="39" customFormat="1" ht="15">
      <c r="A180" s="35"/>
      <c r="B180" s="36" t="str">
        <f>IFERROR(IF(H179&gt;0,IF($B$9&gt;=1,$B$9-($B$9-B179-1),""),""),"")</f>
        <v/>
      </c>
      <c r="C180" s="28" t="str">
        <f t="shared" si="2"/>
        <v/>
      </c>
      <c r="D180" s="37" t="str">
        <f>IFERROR(IF(B180&lt;=$B$9,IF(H179&lt;$B$10,H179*(1+$B$8),$B$10),""),"")</f>
        <v/>
      </c>
      <c r="E180" s="36"/>
      <c r="F180" s="37" t="str">
        <f>IFERROR(H179*B$8,"")</f>
        <v/>
      </c>
      <c r="G180" s="37" t="str">
        <f>IFERROR(D180-F180+E180,"")</f>
        <v/>
      </c>
      <c r="H180" s="38" t="str">
        <f>IFERROR(+H179-G180,"")</f>
        <v/>
      </c>
    </row>
    <row r="181" spans="1:8" s="39" customFormat="1" ht="15">
      <c r="A181" s="35"/>
      <c r="B181" s="36" t="str">
        <f>IFERROR(IF(H180&gt;0,IF($B$9&gt;=1,$B$9-($B$9-B180-1),""),""),"")</f>
        <v/>
      </c>
      <c r="C181" s="28" t="str">
        <f t="shared" si="2"/>
        <v/>
      </c>
      <c r="D181" s="37" t="str">
        <f>IFERROR(IF(B181&lt;=$B$9,IF(H180&lt;$B$10,H180*(1+$B$8),$B$10),""),"")</f>
        <v/>
      </c>
      <c r="E181" s="36"/>
      <c r="F181" s="37" t="str">
        <f>IFERROR(H180*B$8,"")</f>
        <v/>
      </c>
      <c r="G181" s="37" t="str">
        <f>IFERROR(D181-F181+E181,"")</f>
        <v/>
      </c>
      <c r="H181" s="38" t="str">
        <f>IFERROR(+H180-G181,"")</f>
        <v/>
      </c>
    </row>
    <row r="182" spans="1:8" s="39" customFormat="1" ht="15">
      <c r="A182" s="35"/>
      <c r="B182" s="36" t="str">
        <f>IFERROR(IF(H181&gt;0,IF($B$9&gt;=1,$B$9-($B$9-B181-1),""),""),"")</f>
        <v/>
      </c>
      <c r="C182" s="28" t="str">
        <f t="shared" si="2"/>
        <v/>
      </c>
      <c r="D182" s="37" t="str">
        <f>IFERROR(IF(B182&lt;=$B$9,IF(H181&lt;$B$10,H181*(1+$B$8),$B$10),""),"")</f>
        <v/>
      </c>
      <c r="E182" s="36"/>
      <c r="F182" s="37" t="str">
        <f>IFERROR(H181*B$8,"")</f>
        <v/>
      </c>
      <c r="G182" s="37" t="str">
        <f>IFERROR(D182-F182+E182,"")</f>
        <v/>
      </c>
      <c r="H182" s="38" t="str">
        <f>IFERROR(+H181-G182,"")</f>
        <v/>
      </c>
    </row>
    <row r="183" spans="1:8" s="39" customFormat="1" ht="15">
      <c r="A183" s="35"/>
      <c r="B183" s="36" t="str">
        <f>IFERROR(IF(H182&gt;0,IF($B$9&gt;=1,$B$9-($B$9-B182-1),""),""),"")</f>
        <v/>
      </c>
      <c r="C183" s="28" t="str">
        <f t="shared" si="2"/>
        <v/>
      </c>
      <c r="D183" s="37" t="str">
        <f>IFERROR(IF(B183&lt;=$B$9,IF(H182&lt;$B$10,H182*(1+$B$8),$B$10),""),"")</f>
        <v/>
      </c>
      <c r="E183" s="36"/>
      <c r="F183" s="37" t="str">
        <f>IFERROR(H182*B$8,"")</f>
        <v/>
      </c>
      <c r="G183" s="37" t="str">
        <f>IFERROR(D183-F183+E183,"")</f>
        <v/>
      </c>
      <c r="H183" s="38" t="str">
        <f>IFERROR(+H182-G183,"")</f>
        <v/>
      </c>
    </row>
    <row r="184" spans="1:8" s="39" customFormat="1" ht="15">
      <c r="A184" s="35"/>
      <c r="B184" s="36" t="str">
        <f>IFERROR(IF(H183&gt;0,IF($B$9&gt;=1,$B$9-($B$9-B183-1),""),""),"")</f>
        <v/>
      </c>
      <c r="C184" s="28" t="str">
        <f t="shared" si="2"/>
        <v/>
      </c>
      <c r="D184" s="37" t="str">
        <f>IFERROR(IF(B184&lt;=$B$9,IF(H183&lt;$B$10,H183*(1+$B$8),$B$10),""),"")</f>
        <v/>
      </c>
      <c r="E184" s="36"/>
      <c r="F184" s="37" t="str">
        <f>IFERROR(H183*B$8,"")</f>
        <v/>
      </c>
      <c r="G184" s="37" t="str">
        <f>IFERROR(D184-F184+E184,"")</f>
        <v/>
      </c>
      <c r="H184" s="38" t="str">
        <f>IFERROR(+H183-G184,"")</f>
        <v/>
      </c>
    </row>
    <row r="185" spans="1:8" s="39" customFormat="1" ht="15">
      <c r="A185" s="35"/>
      <c r="B185" s="36" t="str">
        <f>IFERROR(IF(H184&gt;0,IF($B$9&gt;=1,$B$9-($B$9-B184-1),""),""),"")</f>
        <v/>
      </c>
      <c r="C185" s="28" t="str">
        <f t="shared" si="2"/>
        <v/>
      </c>
      <c r="D185" s="37" t="str">
        <f>IFERROR(IF(B185&lt;=$B$9,IF(H184&lt;$B$10,H184*(1+$B$8),$B$10),""),"")</f>
        <v/>
      </c>
      <c r="E185" s="36"/>
      <c r="F185" s="37" t="str">
        <f>IFERROR(H184*B$8,"")</f>
        <v/>
      </c>
      <c r="G185" s="37" t="str">
        <f>IFERROR(D185-F185+E185,"")</f>
        <v/>
      </c>
      <c r="H185" s="38" t="str">
        <f>IFERROR(+H184-G185,"")</f>
        <v/>
      </c>
    </row>
    <row r="186" spans="1:8" s="39" customFormat="1" ht="15">
      <c r="A186" s="35"/>
      <c r="B186" s="36" t="str">
        <f>IFERROR(IF(H185&gt;0,IF($B$9&gt;=1,$B$9-($B$9-B185-1),""),""),"")</f>
        <v/>
      </c>
      <c r="C186" s="28" t="str">
        <f t="shared" si="2"/>
        <v/>
      </c>
      <c r="D186" s="37" t="str">
        <f>IFERROR(IF(B186&lt;=$B$9,IF(H185&lt;$B$10,H185*(1+$B$8),$B$10),""),"")</f>
        <v/>
      </c>
      <c r="E186" s="36"/>
      <c r="F186" s="37" t="str">
        <f>IFERROR(H185*B$8,"")</f>
        <v/>
      </c>
      <c r="G186" s="37" t="str">
        <f>IFERROR(D186-F186+E186,"")</f>
        <v/>
      </c>
      <c r="H186" s="38" t="str">
        <f>IFERROR(+H185-G186,"")</f>
        <v/>
      </c>
    </row>
    <row r="187" spans="1:8" s="39" customFormat="1" ht="15">
      <c r="A187" s="35"/>
      <c r="B187" s="36" t="str">
        <f>IFERROR(IF(H186&gt;0,IF($B$9&gt;=1,$B$9-($B$9-B186-1),""),""),"")</f>
        <v/>
      </c>
      <c r="C187" s="28" t="str">
        <f t="shared" si="2"/>
        <v/>
      </c>
      <c r="D187" s="37" t="str">
        <f>IFERROR(IF(B187&lt;=$B$9,IF(H186&lt;$B$10,H186*(1+$B$8),$B$10),""),"")</f>
        <v/>
      </c>
      <c r="E187" s="36"/>
      <c r="F187" s="37" t="str">
        <f>IFERROR(H186*B$8,"")</f>
        <v/>
      </c>
      <c r="G187" s="37" t="str">
        <f>IFERROR(D187-F187+E187,"")</f>
        <v/>
      </c>
      <c r="H187" s="38" t="str">
        <f>IFERROR(+H186-G187,"")</f>
        <v/>
      </c>
    </row>
    <row r="188" spans="1:8" s="39" customFormat="1" ht="15">
      <c r="A188" s="35"/>
      <c r="B188" s="36" t="str">
        <f>IFERROR(IF(H187&gt;0,IF($B$9&gt;=1,$B$9-($B$9-B187-1),""),""),"")</f>
        <v/>
      </c>
      <c r="C188" s="28" t="str">
        <f t="shared" si="2"/>
        <v/>
      </c>
      <c r="D188" s="37" t="str">
        <f>IFERROR(IF(B188&lt;=$B$9,IF(H187&lt;$B$10,H187*(1+$B$8),$B$10),""),"")</f>
        <v/>
      </c>
      <c r="E188" s="36"/>
      <c r="F188" s="37" t="str">
        <f>IFERROR(H187*B$8,"")</f>
        <v/>
      </c>
      <c r="G188" s="37" t="str">
        <f>IFERROR(D188-F188+E188,"")</f>
        <v/>
      </c>
      <c r="H188" s="38" t="str">
        <f>IFERROR(+H187-G188,"")</f>
        <v/>
      </c>
    </row>
    <row r="189" spans="1:8" s="39" customFormat="1" ht="15">
      <c r="A189" s="35"/>
      <c r="B189" s="36" t="str">
        <f>IFERROR(IF(H188&gt;0,IF($B$9&gt;=1,$B$9-($B$9-B188-1),""),""),"")</f>
        <v/>
      </c>
      <c r="C189" s="28" t="str">
        <f t="shared" si="2"/>
        <v/>
      </c>
      <c r="D189" s="37" t="str">
        <f>IFERROR(IF(B189&lt;=$B$9,IF(H188&lt;$B$10,H188*(1+$B$8),$B$10),""),"")</f>
        <v/>
      </c>
      <c r="E189" s="36"/>
      <c r="F189" s="37" t="str">
        <f>IFERROR(H188*B$8,"")</f>
        <v/>
      </c>
      <c r="G189" s="37" t="str">
        <f>IFERROR(D189-F189+E189,"")</f>
        <v/>
      </c>
      <c r="H189" s="38" t="str">
        <f>IFERROR(+H188-G189,"")</f>
        <v/>
      </c>
    </row>
    <row r="190" spans="1:8" s="39" customFormat="1" ht="15">
      <c r="A190" s="35"/>
      <c r="B190" s="36" t="str">
        <f>IFERROR(IF(H189&gt;0,IF($B$9&gt;=1,$B$9-($B$9-B189-1),""),""),"")</f>
        <v/>
      </c>
      <c r="C190" s="28" t="str">
        <f t="shared" si="2"/>
        <v/>
      </c>
      <c r="D190" s="37" t="str">
        <f>IFERROR(IF(B190&lt;=$B$9,IF(H189&lt;$B$10,H189*(1+$B$8),$B$10),""),"")</f>
        <v/>
      </c>
      <c r="E190" s="36"/>
      <c r="F190" s="37" t="str">
        <f>IFERROR(H189*B$8,"")</f>
        <v/>
      </c>
      <c r="G190" s="37" t="str">
        <f>IFERROR(D190-F190+E190,"")</f>
        <v/>
      </c>
      <c r="H190" s="38" t="str">
        <f>IFERROR(+H189-G190,"")</f>
        <v/>
      </c>
    </row>
    <row r="191" spans="1:8" s="39" customFormat="1" ht="15">
      <c r="A191" s="35"/>
      <c r="B191" s="36" t="str">
        <f>IFERROR(IF(H190&gt;0,IF($B$9&gt;=1,$B$9-($B$9-B190-1),""),""),"")</f>
        <v/>
      </c>
      <c r="C191" s="28" t="str">
        <f t="shared" si="2"/>
        <v/>
      </c>
      <c r="D191" s="37" t="str">
        <f>IFERROR(IF(B191&lt;=$B$9,IF(H190&lt;$B$10,H190*(1+$B$8),$B$10),""),"")</f>
        <v/>
      </c>
      <c r="E191" s="36"/>
      <c r="F191" s="37" t="str">
        <f>IFERROR(H190*B$8,"")</f>
        <v/>
      </c>
      <c r="G191" s="37" t="str">
        <f>IFERROR(D191-F191+E191,"")</f>
        <v/>
      </c>
      <c r="H191" s="38" t="str">
        <f>IFERROR(+H190-G191,"")</f>
        <v/>
      </c>
    </row>
    <row r="192" spans="1:8" s="39" customFormat="1" ht="15">
      <c r="A192" s="35"/>
      <c r="B192" s="36" t="str">
        <f>IFERROR(IF(H191&gt;0,IF($B$9&gt;=1,$B$9-($B$9-B191-1),""),""),"")</f>
        <v/>
      </c>
      <c r="C192" s="28" t="str">
        <f t="shared" si="2"/>
        <v/>
      </c>
      <c r="D192" s="37" t="str">
        <f>IFERROR(IF(B192&lt;=$B$9,IF(H191&lt;$B$10,H191*(1+$B$8),$B$10),""),"")</f>
        <v/>
      </c>
      <c r="E192" s="36"/>
      <c r="F192" s="37" t="str">
        <f>IFERROR(H191*B$8,"")</f>
        <v/>
      </c>
      <c r="G192" s="37" t="str">
        <f>IFERROR(D192-F192+E192,"")</f>
        <v/>
      </c>
      <c r="H192" s="38" t="str">
        <f>IFERROR(+H191-G192,"")</f>
        <v/>
      </c>
    </row>
    <row r="193" spans="1:8" s="39" customFormat="1" ht="15">
      <c r="A193" s="35"/>
      <c r="B193" s="36" t="str">
        <f>IFERROR(IF(H192&gt;0,IF($B$9&gt;=1,$B$9-($B$9-B192-1),""),""),"")</f>
        <v/>
      </c>
      <c r="C193" s="28" t="str">
        <f t="shared" si="2"/>
        <v/>
      </c>
      <c r="D193" s="37" t="str">
        <f>IFERROR(IF(B193&lt;=$B$9,IF(H192&lt;$B$10,H192*(1+$B$8),$B$10),""),"")</f>
        <v/>
      </c>
      <c r="E193" s="36"/>
      <c r="F193" s="37" t="str">
        <f>IFERROR(H192*B$8,"")</f>
        <v/>
      </c>
      <c r="G193" s="37" t="str">
        <f>IFERROR(D193-F193+E193,"")</f>
        <v/>
      </c>
      <c r="H193" s="38" t="str">
        <f>IFERROR(+H192-G193,"")</f>
        <v/>
      </c>
    </row>
    <row r="194" spans="1:8" s="39" customFormat="1" ht="15">
      <c r="A194" s="35"/>
      <c r="B194" s="36" t="str">
        <f>IFERROR(IF(H193&gt;0,IF($B$9&gt;=1,$B$9-($B$9-B193-1),""),""),"")</f>
        <v/>
      </c>
      <c r="C194" s="28" t="str">
        <f t="shared" si="2"/>
        <v/>
      </c>
      <c r="D194" s="37" t="str">
        <f>IFERROR(IF(B194&lt;=$B$9,IF(H193&lt;$B$10,H193*(1+$B$8),$B$10),""),"")</f>
        <v/>
      </c>
      <c r="E194" s="36"/>
      <c r="F194" s="37" t="str">
        <f>IFERROR(H193*B$8,"")</f>
        <v/>
      </c>
      <c r="G194" s="37" t="str">
        <f>IFERROR(D194-F194+E194,"")</f>
        <v/>
      </c>
      <c r="H194" s="38" t="str">
        <f>IFERROR(+H193-G194,"")</f>
        <v/>
      </c>
    </row>
    <row r="195" spans="1:8" s="39" customFormat="1" ht="15">
      <c r="A195" s="35"/>
      <c r="B195" s="36" t="str">
        <f>IFERROR(IF(H194&gt;0,IF($B$9&gt;=1,$B$9-($B$9-B194-1),""),""),"")</f>
        <v/>
      </c>
      <c r="C195" s="28" t="str">
        <f t="shared" si="2"/>
        <v/>
      </c>
      <c r="D195" s="37" t="str">
        <f>IFERROR(IF(B195&lt;=$B$9,IF(H194&lt;$B$10,H194*(1+$B$8),$B$10),""),"")</f>
        <v/>
      </c>
      <c r="E195" s="36"/>
      <c r="F195" s="37" t="str">
        <f>IFERROR(H194*B$8,"")</f>
        <v/>
      </c>
      <c r="G195" s="37" t="str">
        <f>IFERROR(D195-F195+E195,"")</f>
        <v/>
      </c>
      <c r="H195" s="38" t="str">
        <f>IFERROR(+H194-G195,"")</f>
        <v/>
      </c>
    </row>
    <row r="196" spans="1:8" s="39" customFormat="1" ht="15">
      <c r="A196" s="35"/>
      <c r="B196" s="36" t="str">
        <f>IFERROR(IF(H195&gt;0,IF($B$9&gt;=1,$B$9-($B$9-B195-1),""),""),"")</f>
        <v/>
      </c>
      <c r="C196" s="28" t="str">
        <f t="shared" si="2"/>
        <v/>
      </c>
      <c r="D196" s="37" t="str">
        <f>IFERROR(IF(B196&lt;=$B$9,IF(H195&lt;$B$10,H195*(1+$B$8),$B$10),""),"")</f>
        <v/>
      </c>
      <c r="E196" s="36"/>
      <c r="F196" s="37" t="str">
        <f>IFERROR(H195*B$8,"")</f>
        <v/>
      </c>
      <c r="G196" s="37" t="str">
        <f>IFERROR(D196-F196+E196,"")</f>
        <v/>
      </c>
      <c r="H196" s="38" t="str">
        <f>IFERROR(+H195-G196,"")</f>
        <v/>
      </c>
    </row>
    <row r="197" spans="1:8" s="39" customFormat="1" ht="15">
      <c r="A197" s="35"/>
      <c r="B197" s="36" t="str">
        <f>IFERROR(IF(H196&gt;0,IF($B$9&gt;=1,$B$9-($B$9-B196-1),""),""),"")</f>
        <v/>
      </c>
      <c r="C197" s="28" t="str">
        <f t="shared" si="2"/>
        <v/>
      </c>
      <c r="D197" s="37" t="str">
        <f>IFERROR(IF(B197&lt;=$B$9,IF(H196&lt;$B$10,H196*(1+$B$8),$B$10),""),"")</f>
        <v/>
      </c>
      <c r="E197" s="36"/>
      <c r="F197" s="37" t="str">
        <f>IFERROR(H196*B$8,"")</f>
        <v/>
      </c>
      <c r="G197" s="37" t="str">
        <f>IFERROR(D197-F197+E197,"")</f>
        <v/>
      </c>
      <c r="H197" s="38" t="str">
        <f>IFERROR(+H196-G197,"")</f>
        <v/>
      </c>
    </row>
    <row r="198" spans="1:8" s="39" customFormat="1" ht="15">
      <c r="A198" s="35"/>
      <c r="B198" s="36" t="str">
        <f>IFERROR(IF(H197&gt;0,IF($B$9&gt;=1,$B$9-($B$9-B197-1),""),""),"")</f>
        <v/>
      </c>
      <c r="C198" s="28" t="str">
        <f t="shared" si="2"/>
        <v/>
      </c>
      <c r="D198" s="37" t="str">
        <f>IFERROR(IF(B198&lt;=$B$9,IF(H197&lt;$B$10,H197*(1+$B$8),$B$10),""),"")</f>
        <v/>
      </c>
      <c r="E198" s="36"/>
      <c r="F198" s="37" t="str">
        <f>IFERROR(H197*B$8,"")</f>
        <v/>
      </c>
      <c r="G198" s="37" t="str">
        <f>IFERROR(D198-F198+E198,"")</f>
        <v/>
      </c>
      <c r="H198" s="38" t="str">
        <f>IFERROR(+H197-G198,"")</f>
        <v/>
      </c>
    </row>
    <row r="199" spans="1:8" s="39" customFormat="1" ht="15">
      <c r="A199" s="35"/>
      <c r="B199" s="36" t="str">
        <f>IFERROR(IF(H198&gt;0,IF($B$9&gt;=1,$B$9-($B$9-B198-1),""),""),"")</f>
        <v/>
      </c>
      <c r="C199" s="28" t="str">
        <f t="shared" si="2"/>
        <v/>
      </c>
      <c r="D199" s="37" t="str">
        <f>IFERROR(IF(B199&lt;=$B$9,IF(H198&lt;$B$10,H198*(1+$B$8),$B$10),""),"")</f>
        <v/>
      </c>
      <c r="E199" s="36"/>
      <c r="F199" s="37" t="str">
        <f>IFERROR(H198*B$8,"")</f>
        <v/>
      </c>
      <c r="G199" s="37" t="str">
        <f>IFERROR(D199-F199+E199,"")</f>
        <v/>
      </c>
      <c r="H199" s="38" t="str">
        <f>IFERROR(+H198-G199,"")</f>
        <v/>
      </c>
    </row>
    <row r="200" spans="1:8" s="39" customFormat="1" ht="15">
      <c r="A200" s="35"/>
      <c r="B200" s="36" t="str">
        <f>IFERROR(IF(H199&gt;0,IF($B$9&gt;=1,$B$9-($B$9-B199-1),""),""),"")</f>
        <v/>
      </c>
      <c r="C200" s="28" t="str">
        <f t="shared" si="2"/>
        <v/>
      </c>
      <c r="D200" s="37" t="str">
        <f>IFERROR(IF(B200&lt;=$B$9,IF(H199&lt;$B$10,H199*(1+$B$8),$B$10),""),"")</f>
        <v/>
      </c>
      <c r="E200" s="36"/>
      <c r="F200" s="37" t="str">
        <f>IFERROR(H199*B$8,"")</f>
        <v/>
      </c>
      <c r="G200" s="37" t="str">
        <f>IFERROR(D200-F200+E200,"")</f>
        <v/>
      </c>
      <c r="H200" s="38" t="str">
        <f>IFERROR(+H199-G200,"")</f>
        <v/>
      </c>
    </row>
    <row r="201" spans="1:8" s="39" customFormat="1" ht="15">
      <c r="A201" s="35"/>
      <c r="B201" s="36" t="str">
        <f>IFERROR(IF(H200&gt;0,IF($B$9&gt;=1,$B$9-($B$9-B200-1),""),""),"")</f>
        <v/>
      </c>
      <c r="C201" s="28" t="str">
        <f t="shared" si="2"/>
        <v/>
      </c>
      <c r="D201" s="37" t="str">
        <f>IFERROR(IF(B201&lt;=$B$9,IF(H200&lt;$B$10,H200*(1+$B$8),$B$10),""),"")</f>
        <v/>
      </c>
      <c r="E201" s="36"/>
      <c r="F201" s="37" t="str">
        <f>IFERROR(H200*B$8,"")</f>
        <v/>
      </c>
      <c r="G201" s="37" t="str">
        <f>IFERROR(D201-F201+E201,"")</f>
        <v/>
      </c>
      <c r="H201" s="38" t="str">
        <f>IFERROR(+H200-G201,"")</f>
        <v/>
      </c>
    </row>
    <row r="202" spans="1:8" s="39" customFormat="1" ht="15">
      <c r="A202" s="35"/>
      <c r="B202" s="36" t="str">
        <f>IFERROR(IF(H201&gt;0,IF($B$9&gt;=1,$B$9-($B$9-B201-1),""),""),"")</f>
        <v/>
      </c>
      <c r="C202" s="28" t="str">
        <f t="shared" si="2"/>
        <v/>
      </c>
      <c r="D202" s="37" t="str">
        <f>IFERROR(IF(B202&lt;=$B$9,IF(H201&lt;$B$10,H201*(1+$B$8),$B$10),""),"")</f>
        <v/>
      </c>
      <c r="E202" s="36"/>
      <c r="F202" s="37" t="str">
        <f>IFERROR(H201*B$8,"")</f>
        <v/>
      </c>
      <c r="G202" s="37" t="str">
        <f>IFERROR(D202-F202+E202,"")</f>
        <v/>
      </c>
      <c r="H202" s="38" t="str">
        <f>IFERROR(+H201-G202,"")</f>
        <v/>
      </c>
    </row>
    <row r="203" spans="1:8" s="39" customFormat="1" ht="15">
      <c r="A203" s="35"/>
      <c r="B203" s="36" t="str">
        <f>IFERROR(IF(H202&gt;0,IF($B$9&gt;=1,$B$9-($B$9-B202-1),""),""),"")</f>
        <v/>
      </c>
      <c r="C203" s="28" t="str">
        <f t="shared" si="2"/>
        <v/>
      </c>
      <c r="D203" s="37" t="str">
        <f>IFERROR(IF(B203&lt;=$B$9,IF(H202&lt;$B$10,H202*(1+$B$8),$B$10),""),"")</f>
        <v/>
      </c>
      <c r="E203" s="36"/>
      <c r="F203" s="37" t="str">
        <f>IFERROR(H202*B$8,"")</f>
        <v/>
      </c>
      <c r="G203" s="37" t="str">
        <f>IFERROR(D203-F203+E203,"")</f>
        <v/>
      </c>
      <c r="H203" s="38" t="str">
        <f>IFERROR(+H202-G203,"")</f>
        <v/>
      </c>
    </row>
    <row r="204" spans="1:8" s="39" customFormat="1" ht="15">
      <c r="A204" s="35"/>
      <c r="B204" s="36" t="str">
        <f>IFERROR(IF(H203&gt;0,IF($B$9&gt;=1,$B$9-($B$9-B203-1),""),""),"")</f>
        <v/>
      </c>
      <c r="C204" s="28" t="str">
        <f t="shared" si="2"/>
        <v/>
      </c>
      <c r="D204" s="37" t="str">
        <f>IFERROR(IF(B204&lt;=$B$9,IF(H203&lt;$B$10,H203*(1+$B$8),$B$10),""),"")</f>
        <v/>
      </c>
      <c r="E204" s="36"/>
      <c r="F204" s="37" t="str">
        <f>IFERROR(H203*B$8,"")</f>
        <v/>
      </c>
      <c r="G204" s="37" t="str">
        <f>IFERROR(D204-F204+E204,"")</f>
        <v/>
      </c>
      <c r="H204" s="38" t="str">
        <f>IFERROR(+H203-G204,"")</f>
        <v/>
      </c>
    </row>
    <row r="205" spans="1:8" s="39" customFormat="1" ht="15">
      <c r="A205" s="35"/>
      <c r="B205" s="36" t="str">
        <f>IFERROR(IF(H204&gt;0,IF($B$9&gt;=1,$B$9-($B$9-B204-1),""),""),"")</f>
        <v/>
      </c>
      <c r="C205" s="28" t="str">
        <f t="shared" si="2"/>
        <v/>
      </c>
      <c r="D205" s="37" t="str">
        <f>IFERROR(IF(B205&lt;=$B$9,IF(H204&lt;$B$10,H204*(1+$B$8),$B$10),""),"")</f>
        <v/>
      </c>
      <c r="E205" s="36"/>
      <c r="F205" s="37" t="str">
        <f>IFERROR(H204*B$8,"")</f>
        <v/>
      </c>
      <c r="G205" s="37" t="str">
        <f>IFERROR(D205-F205+E205,"")</f>
        <v/>
      </c>
      <c r="H205" s="38" t="str">
        <f>IFERROR(+H204-G205,"")</f>
        <v/>
      </c>
    </row>
    <row r="206" spans="1:8" s="39" customFormat="1" ht="15">
      <c r="A206" s="35"/>
      <c r="B206" s="36" t="str">
        <f>IFERROR(IF(H205&gt;0,IF($B$9&gt;=1,$B$9-($B$9-B205-1),""),""),"")</f>
        <v/>
      </c>
      <c r="C206" s="28" t="str">
        <f t="shared" si="2"/>
        <v/>
      </c>
      <c r="D206" s="37" t="str">
        <f>IFERROR(IF(B206&lt;=$B$9,IF(H205&lt;$B$10,H205*(1+$B$8),$B$10),""),"")</f>
        <v/>
      </c>
      <c r="E206" s="36"/>
      <c r="F206" s="37" t="str">
        <f>IFERROR(H205*B$8,"")</f>
        <v/>
      </c>
      <c r="G206" s="37" t="str">
        <f>IFERROR(D206-F206+E206,"")</f>
        <v/>
      </c>
      <c r="H206" s="38" t="str">
        <f>IFERROR(+H205-G206,"")</f>
        <v/>
      </c>
    </row>
    <row r="207" spans="1:8" s="39" customFormat="1" ht="15">
      <c r="A207" s="35"/>
      <c r="B207" s="36" t="str">
        <f>IFERROR(IF(H206&gt;0,IF($B$9&gt;=1,$B$9-($B$9-B206-1),""),""),"")</f>
        <v/>
      </c>
      <c r="C207" s="28" t="str">
        <f t="shared" si="2"/>
        <v/>
      </c>
      <c r="D207" s="37" t="str">
        <f>IFERROR(IF(B207&lt;=$B$9,IF(H206&lt;$B$10,H206*(1+$B$8),$B$10),""),"")</f>
        <v/>
      </c>
      <c r="E207" s="36"/>
      <c r="F207" s="37" t="str">
        <f>IFERROR(H206*B$8,"")</f>
        <v/>
      </c>
      <c r="G207" s="37" t="str">
        <f>IFERROR(D207-F207+E207,"")</f>
        <v/>
      </c>
      <c r="H207" s="38" t="str">
        <f>IFERROR(+H206-G207,"")</f>
        <v/>
      </c>
    </row>
    <row r="208" spans="1:8" s="39" customFormat="1" ht="15">
      <c r="A208" s="35"/>
      <c r="B208" s="36" t="str">
        <f>IFERROR(IF(H207&gt;0,IF($B$9&gt;=1,$B$9-($B$9-B207-1),""),""),"")</f>
        <v/>
      </c>
      <c r="C208" s="28" t="str">
        <f t="shared" si="2"/>
        <v/>
      </c>
      <c r="D208" s="37" t="str">
        <f>IFERROR(IF(B208&lt;=$B$9,IF(H207&lt;$B$10,H207*(1+$B$8),$B$10),""),"")</f>
        <v/>
      </c>
      <c r="E208" s="36"/>
      <c r="F208" s="37" t="str">
        <f>IFERROR(H207*B$8,"")</f>
        <v/>
      </c>
      <c r="G208" s="37" t="str">
        <f>IFERROR(D208-F208+E208,"")</f>
        <v/>
      </c>
      <c r="H208" s="38" t="str">
        <f>IFERROR(+H207-G208,"")</f>
        <v/>
      </c>
    </row>
    <row r="209" spans="1:8" s="39" customFormat="1" ht="15">
      <c r="A209" s="35"/>
      <c r="B209" s="36" t="str">
        <f>IFERROR(IF(H208&gt;0,IF($B$9&gt;=1,$B$9-($B$9-B208-1),""),""),"")</f>
        <v/>
      </c>
      <c r="C209" s="28" t="str">
        <f t="shared" ref="C209:C272" si="3">IFERROR(IF(B209&gt;0, EDATE($B$6,B209),""),"")</f>
        <v/>
      </c>
      <c r="D209" s="37" t="str">
        <f>IFERROR(IF(B209&lt;=$B$9,IF(H208&lt;$B$10,H208*(1+$B$8),$B$10),""),"")</f>
        <v/>
      </c>
      <c r="E209" s="36"/>
      <c r="F209" s="37" t="str">
        <f>IFERROR(H208*B$8,"")</f>
        <v/>
      </c>
      <c r="G209" s="37" t="str">
        <f>IFERROR(D209-F209+E209,"")</f>
        <v/>
      </c>
      <c r="H209" s="38" t="str">
        <f>IFERROR(+H208-G209,"")</f>
        <v/>
      </c>
    </row>
    <row r="210" spans="1:8" s="39" customFormat="1" ht="15">
      <c r="A210" s="35"/>
      <c r="B210" s="36" t="str">
        <f>IFERROR(IF(H209&gt;0,IF($B$9&gt;=1,$B$9-($B$9-B209-1),""),""),"")</f>
        <v/>
      </c>
      <c r="C210" s="28" t="str">
        <f t="shared" si="3"/>
        <v/>
      </c>
      <c r="D210" s="37" t="str">
        <f>IFERROR(IF(B210&lt;=$B$9,IF(H209&lt;$B$10,H209*(1+$B$8),$B$10),""),"")</f>
        <v/>
      </c>
      <c r="E210" s="36"/>
      <c r="F210" s="37" t="str">
        <f>IFERROR(H209*B$8,"")</f>
        <v/>
      </c>
      <c r="G210" s="37" t="str">
        <f>IFERROR(D210-F210+E210,"")</f>
        <v/>
      </c>
      <c r="H210" s="38" t="str">
        <f>IFERROR(+H209-G210,"")</f>
        <v/>
      </c>
    </row>
    <row r="211" spans="1:8" s="39" customFormat="1" ht="15">
      <c r="A211" s="35"/>
      <c r="B211" s="36" t="str">
        <f>IFERROR(IF(H210&gt;0,IF($B$9&gt;=1,$B$9-($B$9-B210-1),""),""),"")</f>
        <v/>
      </c>
      <c r="C211" s="28" t="str">
        <f t="shared" si="3"/>
        <v/>
      </c>
      <c r="D211" s="37" t="str">
        <f>IFERROR(IF(B211&lt;=$B$9,IF(H210&lt;$B$10,H210*(1+$B$8),$B$10),""),"")</f>
        <v/>
      </c>
      <c r="E211" s="36"/>
      <c r="F211" s="37" t="str">
        <f>IFERROR(H210*B$8,"")</f>
        <v/>
      </c>
      <c r="G211" s="37" t="str">
        <f>IFERROR(D211-F211+E211,"")</f>
        <v/>
      </c>
      <c r="H211" s="38" t="str">
        <f>IFERROR(+H210-G211,"")</f>
        <v/>
      </c>
    </row>
    <row r="212" spans="1:8" s="39" customFormat="1" ht="15">
      <c r="A212" s="35"/>
      <c r="B212" s="36" t="str">
        <f>IFERROR(IF(H211&gt;0,IF($B$9&gt;=1,$B$9-($B$9-B211-1),""),""),"")</f>
        <v/>
      </c>
      <c r="C212" s="28" t="str">
        <f t="shared" si="3"/>
        <v/>
      </c>
      <c r="D212" s="37" t="str">
        <f>IFERROR(IF(B212&lt;=$B$9,IF(H211&lt;$B$10,H211*(1+$B$8),$B$10),""),"")</f>
        <v/>
      </c>
      <c r="E212" s="36"/>
      <c r="F212" s="37" t="str">
        <f>IFERROR(H211*B$8,"")</f>
        <v/>
      </c>
      <c r="G212" s="37" t="str">
        <f>IFERROR(D212-F212+E212,"")</f>
        <v/>
      </c>
      <c r="H212" s="38" t="str">
        <f>IFERROR(+H211-G212,"")</f>
        <v/>
      </c>
    </row>
    <row r="213" spans="1:8" s="39" customFormat="1" ht="15">
      <c r="A213" s="35"/>
      <c r="B213" s="36" t="str">
        <f>IFERROR(IF(H212&gt;0,IF($B$9&gt;=1,$B$9-($B$9-B212-1),""),""),"")</f>
        <v/>
      </c>
      <c r="C213" s="28" t="str">
        <f t="shared" si="3"/>
        <v/>
      </c>
      <c r="D213" s="37" t="str">
        <f>IFERROR(IF(B213&lt;=$B$9,IF(H212&lt;$B$10,H212*(1+$B$8),$B$10),""),"")</f>
        <v/>
      </c>
      <c r="E213" s="36"/>
      <c r="F213" s="37" t="str">
        <f>IFERROR(H212*B$8,"")</f>
        <v/>
      </c>
      <c r="G213" s="37" t="str">
        <f>IFERROR(D213-F213+E213,"")</f>
        <v/>
      </c>
      <c r="H213" s="38" t="str">
        <f>IFERROR(+H212-G213,"")</f>
        <v/>
      </c>
    </row>
    <row r="214" spans="1:8" s="39" customFormat="1" ht="15">
      <c r="A214" s="35"/>
      <c r="B214" s="36" t="str">
        <f>IFERROR(IF(H213&gt;0,IF($B$9&gt;=1,$B$9-($B$9-B213-1),""),""),"")</f>
        <v/>
      </c>
      <c r="C214" s="28" t="str">
        <f t="shared" si="3"/>
        <v/>
      </c>
      <c r="D214" s="37" t="str">
        <f>IFERROR(IF(B214&lt;=$B$9,IF(H213&lt;$B$10,H213*(1+$B$8),$B$10),""),"")</f>
        <v/>
      </c>
      <c r="E214" s="36"/>
      <c r="F214" s="37" t="str">
        <f>IFERROR(H213*B$8,"")</f>
        <v/>
      </c>
      <c r="G214" s="37" t="str">
        <f>IFERROR(D214-F214+E214,"")</f>
        <v/>
      </c>
      <c r="H214" s="38" t="str">
        <f>IFERROR(+H213-G214,"")</f>
        <v/>
      </c>
    </row>
    <row r="215" spans="1:8" s="39" customFormat="1" ht="15">
      <c r="A215" s="35"/>
      <c r="B215" s="36" t="str">
        <f>IFERROR(IF(H214&gt;0,IF($B$9&gt;=1,$B$9-($B$9-B214-1),""),""),"")</f>
        <v/>
      </c>
      <c r="C215" s="28" t="str">
        <f t="shared" si="3"/>
        <v/>
      </c>
      <c r="D215" s="37" t="str">
        <f>IFERROR(IF(B215&lt;=$B$9,IF(H214&lt;$B$10,H214*(1+$B$8),$B$10),""),"")</f>
        <v/>
      </c>
      <c r="E215" s="36"/>
      <c r="F215" s="37" t="str">
        <f>IFERROR(H214*B$8,"")</f>
        <v/>
      </c>
      <c r="G215" s="37" t="str">
        <f>IFERROR(D215-F215+E215,"")</f>
        <v/>
      </c>
      <c r="H215" s="38" t="str">
        <f>IFERROR(+H214-G215,"")</f>
        <v/>
      </c>
    </row>
    <row r="216" spans="1:8" s="39" customFormat="1" ht="15">
      <c r="A216" s="35"/>
      <c r="B216" s="36" t="str">
        <f>IFERROR(IF(H215&gt;0,IF($B$9&gt;=1,$B$9-($B$9-B215-1),""),""),"")</f>
        <v/>
      </c>
      <c r="C216" s="28" t="str">
        <f t="shared" si="3"/>
        <v/>
      </c>
      <c r="D216" s="37" t="str">
        <f>IFERROR(IF(B216&lt;=$B$9,IF(H215&lt;$B$10,H215*(1+$B$8),$B$10),""),"")</f>
        <v/>
      </c>
      <c r="E216" s="36"/>
      <c r="F216" s="37" t="str">
        <f>IFERROR(H215*B$8,"")</f>
        <v/>
      </c>
      <c r="G216" s="37" t="str">
        <f>IFERROR(D216-F216+E216,"")</f>
        <v/>
      </c>
      <c r="H216" s="38" t="str">
        <f>IFERROR(+H215-G216,"")</f>
        <v/>
      </c>
    </row>
    <row r="217" spans="1:8" s="39" customFormat="1" ht="15">
      <c r="A217" s="35"/>
      <c r="B217" s="36" t="str">
        <f>IFERROR(IF(H216&gt;0,IF($B$9&gt;=1,$B$9-($B$9-B216-1),""),""),"")</f>
        <v/>
      </c>
      <c r="C217" s="28" t="str">
        <f t="shared" si="3"/>
        <v/>
      </c>
      <c r="D217" s="37" t="str">
        <f>IFERROR(IF(B217&lt;=$B$9,IF(H216&lt;$B$10,H216*(1+$B$8),$B$10),""),"")</f>
        <v/>
      </c>
      <c r="E217" s="36"/>
      <c r="F217" s="37" t="str">
        <f>IFERROR(H216*B$8,"")</f>
        <v/>
      </c>
      <c r="G217" s="37" t="str">
        <f>IFERROR(D217-F217+E217,"")</f>
        <v/>
      </c>
      <c r="H217" s="38" t="str">
        <f>IFERROR(+H216-G217,"")</f>
        <v/>
      </c>
    </row>
    <row r="218" spans="1:8" s="39" customFormat="1" ht="15">
      <c r="A218" s="35"/>
      <c r="B218" s="36" t="str">
        <f>IFERROR(IF(H217&gt;0,IF($B$9&gt;=1,$B$9-($B$9-B217-1),""),""),"")</f>
        <v/>
      </c>
      <c r="C218" s="28" t="str">
        <f t="shared" si="3"/>
        <v/>
      </c>
      <c r="D218" s="37" t="str">
        <f>IFERROR(IF(B218&lt;=$B$9,IF(H217&lt;$B$10,H217*(1+$B$8),$B$10),""),"")</f>
        <v/>
      </c>
      <c r="E218" s="36"/>
      <c r="F218" s="37" t="str">
        <f>IFERROR(H217*B$8,"")</f>
        <v/>
      </c>
      <c r="G218" s="37" t="str">
        <f>IFERROR(D218-F218+E218,"")</f>
        <v/>
      </c>
      <c r="H218" s="38" t="str">
        <f>IFERROR(+H217-G218,"")</f>
        <v/>
      </c>
    </row>
    <row r="219" spans="1:8" s="39" customFormat="1" ht="15">
      <c r="A219" s="35"/>
      <c r="B219" s="36" t="str">
        <f>IFERROR(IF(H218&gt;0,IF($B$9&gt;=1,$B$9-($B$9-B218-1),""),""),"")</f>
        <v/>
      </c>
      <c r="C219" s="28" t="str">
        <f t="shared" si="3"/>
        <v/>
      </c>
      <c r="D219" s="37" t="str">
        <f>IFERROR(IF(B219&lt;=$B$9,IF(H218&lt;$B$10,H218*(1+$B$8),$B$10),""),"")</f>
        <v/>
      </c>
      <c r="E219" s="36"/>
      <c r="F219" s="37" t="str">
        <f>IFERROR(H218*B$8,"")</f>
        <v/>
      </c>
      <c r="G219" s="37" t="str">
        <f>IFERROR(D219-F219+E219,"")</f>
        <v/>
      </c>
      <c r="H219" s="38" t="str">
        <f>IFERROR(+H218-G219,"")</f>
        <v/>
      </c>
    </row>
    <row r="220" spans="1:8" s="39" customFormat="1" ht="15">
      <c r="A220" s="35"/>
      <c r="B220" s="36" t="str">
        <f>IFERROR(IF(H219&gt;0,IF($B$9&gt;=1,$B$9-($B$9-B219-1),""),""),"")</f>
        <v/>
      </c>
      <c r="C220" s="28" t="str">
        <f t="shared" si="3"/>
        <v/>
      </c>
      <c r="D220" s="37" t="str">
        <f>IFERROR(IF(B220&lt;=$B$9,IF(H219&lt;$B$10,H219*(1+$B$8),$B$10),""),"")</f>
        <v/>
      </c>
      <c r="E220" s="36"/>
      <c r="F220" s="37" t="str">
        <f>IFERROR(H219*B$8,"")</f>
        <v/>
      </c>
      <c r="G220" s="37" t="str">
        <f>IFERROR(D220-F220+E220,"")</f>
        <v/>
      </c>
      <c r="H220" s="38" t="str">
        <f>IFERROR(+H219-G220,"")</f>
        <v/>
      </c>
    </row>
    <row r="221" spans="1:8" s="39" customFormat="1" ht="15">
      <c r="A221" s="35"/>
      <c r="B221" s="36" t="str">
        <f>IFERROR(IF(H220&gt;0,IF($B$9&gt;=1,$B$9-($B$9-B220-1),""),""),"")</f>
        <v/>
      </c>
      <c r="C221" s="28" t="str">
        <f t="shared" si="3"/>
        <v/>
      </c>
      <c r="D221" s="37" t="str">
        <f>IFERROR(IF(B221&lt;=$B$9,IF(H220&lt;$B$10,H220*(1+$B$8),$B$10),""),"")</f>
        <v/>
      </c>
      <c r="E221" s="36"/>
      <c r="F221" s="37" t="str">
        <f>IFERROR(H220*B$8,"")</f>
        <v/>
      </c>
      <c r="G221" s="37" t="str">
        <f>IFERROR(D221-F221+E221,"")</f>
        <v/>
      </c>
      <c r="H221" s="38" t="str">
        <f>IFERROR(+H220-G221,"")</f>
        <v/>
      </c>
    </row>
    <row r="222" spans="1:8" s="39" customFormat="1" ht="15">
      <c r="A222" s="35"/>
      <c r="B222" s="36" t="str">
        <f>IFERROR(IF(H221&gt;0,IF($B$9&gt;=1,$B$9-($B$9-B221-1),""),""),"")</f>
        <v/>
      </c>
      <c r="C222" s="28" t="str">
        <f t="shared" si="3"/>
        <v/>
      </c>
      <c r="D222" s="37" t="str">
        <f>IFERROR(IF(B222&lt;=$B$9,IF(H221&lt;$B$10,H221*(1+$B$8),$B$10),""),"")</f>
        <v/>
      </c>
      <c r="E222" s="36"/>
      <c r="F222" s="37" t="str">
        <f>IFERROR(H221*B$8,"")</f>
        <v/>
      </c>
      <c r="G222" s="37" t="str">
        <f>IFERROR(D222-F222+E222,"")</f>
        <v/>
      </c>
      <c r="H222" s="38" t="str">
        <f>IFERROR(+H221-G222,"")</f>
        <v/>
      </c>
    </row>
    <row r="223" spans="1:8" s="39" customFormat="1" ht="15">
      <c r="A223" s="35"/>
      <c r="B223" s="36" t="str">
        <f>IFERROR(IF(H222&gt;0,IF($B$9&gt;=1,$B$9-($B$9-B222-1),""),""),"")</f>
        <v/>
      </c>
      <c r="C223" s="28" t="str">
        <f t="shared" si="3"/>
        <v/>
      </c>
      <c r="D223" s="37" t="str">
        <f>IFERROR(IF(B223&lt;=$B$9,IF(H222&lt;$B$10,H222*(1+$B$8),$B$10),""),"")</f>
        <v/>
      </c>
      <c r="E223" s="36"/>
      <c r="F223" s="37" t="str">
        <f>IFERROR(H222*B$8,"")</f>
        <v/>
      </c>
      <c r="G223" s="37" t="str">
        <f>IFERROR(D223-F223+E223,"")</f>
        <v/>
      </c>
      <c r="H223" s="38" t="str">
        <f>IFERROR(+H222-G223,"")</f>
        <v/>
      </c>
    </row>
    <row r="224" spans="1:8" s="39" customFormat="1" ht="15">
      <c r="A224" s="35"/>
      <c r="B224" s="36" t="str">
        <f>IFERROR(IF(H223&gt;0,IF($B$9&gt;=1,$B$9-($B$9-B223-1),""),""),"")</f>
        <v/>
      </c>
      <c r="C224" s="28" t="str">
        <f t="shared" si="3"/>
        <v/>
      </c>
      <c r="D224" s="37" t="str">
        <f>IFERROR(IF(B224&lt;=$B$9,IF(H223&lt;$B$10,H223*(1+$B$8),$B$10),""),"")</f>
        <v/>
      </c>
      <c r="E224" s="36"/>
      <c r="F224" s="37" t="str">
        <f>IFERROR(H223*B$8,"")</f>
        <v/>
      </c>
      <c r="G224" s="37" t="str">
        <f>IFERROR(D224-F224+E224,"")</f>
        <v/>
      </c>
      <c r="H224" s="38" t="str">
        <f>IFERROR(+H223-G224,"")</f>
        <v/>
      </c>
    </row>
    <row r="225" spans="1:8" s="39" customFormat="1" ht="15">
      <c r="A225" s="35"/>
      <c r="B225" s="36" t="str">
        <f>IFERROR(IF(H224&gt;0,IF($B$9&gt;=1,$B$9-($B$9-B224-1),""),""),"")</f>
        <v/>
      </c>
      <c r="C225" s="28" t="str">
        <f t="shared" si="3"/>
        <v/>
      </c>
      <c r="D225" s="37" t="str">
        <f>IFERROR(IF(B225&lt;=$B$9,IF(H224&lt;$B$10,H224*(1+$B$8),$B$10),""),"")</f>
        <v/>
      </c>
      <c r="E225" s="36"/>
      <c r="F225" s="37" t="str">
        <f>IFERROR(H224*B$8,"")</f>
        <v/>
      </c>
      <c r="G225" s="37" t="str">
        <f>IFERROR(D225-F225+E225,"")</f>
        <v/>
      </c>
      <c r="H225" s="38" t="str">
        <f>IFERROR(+H224-G225,"")</f>
        <v/>
      </c>
    </row>
    <row r="226" spans="1:8" s="39" customFormat="1" ht="15">
      <c r="A226" s="35"/>
      <c r="B226" s="36" t="str">
        <f>IFERROR(IF(H225&gt;0,IF($B$9&gt;=1,$B$9-($B$9-B225-1),""),""),"")</f>
        <v/>
      </c>
      <c r="C226" s="28" t="str">
        <f t="shared" si="3"/>
        <v/>
      </c>
      <c r="D226" s="37" t="str">
        <f>IFERROR(IF(B226&lt;=$B$9,IF(H225&lt;$B$10,H225*(1+$B$8),$B$10),""),"")</f>
        <v/>
      </c>
      <c r="E226" s="36"/>
      <c r="F226" s="37" t="str">
        <f>IFERROR(H225*B$8,"")</f>
        <v/>
      </c>
      <c r="G226" s="37" t="str">
        <f>IFERROR(D226-F226+E226,"")</f>
        <v/>
      </c>
      <c r="H226" s="38" t="str">
        <f>IFERROR(+H225-G226,"")</f>
        <v/>
      </c>
    </row>
    <row r="227" spans="1:8" s="39" customFormat="1" ht="15">
      <c r="A227" s="35"/>
      <c r="B227" s="36" t="str">
        <f>IFERROR(IF(H226&gt;0,IF($B$9&gt;=1,$B$9-($B$9-B226-1),""),""),"")</f>
        <v/>
      </c>
      <c r="C227" s="28" t="str">
        <f t="shared" si="3"/>
        <v/>
      </c>
      <c r="D227" s="37" t="str">
        <f>IFERROR(IF(B227&lt;=$B$9,IF(H226&lt;$B$10,H226*(1+$B$8),$B$10),""),"")</f>
        <v/>
      </c>
      <c r="E227" s="36"/>
      <c r="F227" s="37" t="str">
        <f>IFERROR(H226*B$8,"")</f>
        <v/>
      </c>
      <c r="G227" s="37" t="str">
        <f>IFERROR(D227-F227+E227,"")</f>
        <v/>
      </c>
      <c r="H227" s="38" t="str">
        <f>IFERROR(+H226-G227,"")</f>
        <v/>
      </c>
    </row>
    <row r="228" spans="1:8" s="39" customFormat="1" ht="15">
      <c r="A228" s="35"/>
      <c r="B228" s="36" t="str">
        <f>IFERROR(IF(H227&gt;0,IF($B$9&gt;=1,$B$9-($B$9-B227-1),""),""),"")</f>
        <v/>
      </c>
      <c r="C228" s="28" t="str">
        <f t="shared" si="3"/>
        <v/>
      </c>
      <c r="D228" s="37" t="str">
        <f>IFERROR(IF(B228&lt;=$B$9,IF(H227&lt;$B$10,H227*(1+$B$8),$B$10),""),"")</f>
        <v/>
      </c>
      <c r="E228" s="36"/>
      <c r="F228" s="37" t="str">
        <f>IFERROR(H227*B$8,"")</f>
        <v/>
      </c>
      <c r="G228" s="37" t="str">
        <f>IFERROR(D228-F228+E228,"")</f>
        <v/>
      </c>
      <c r="H228" s="38" t="str">
        <f>IFERROR(+H227-G228,"")</f>
        <v/>
      </c>
    </row>
    <row r="229" spans="1:8" s="39" customFormat="1" ht="15">
      <c r="A229" s="35"/>
      <c r="B229" s="36" t="str">
        <f>IFERROR(IF(H228&gt;0,IF($B$9&gt;=1,$B$9-($B$9-B228-1),""),""),"")</f>
        <v/>
      </c>
      <c r="C229" s="28" t="str">
        <f t="shared" si="3"/>
        <v/>
      </c>
      <c r="D229" s="37" t="str">
        <f>IFERROR(IF(B229&lt;=$B$9,IF(H228&lt;$B$10,H228*(1+$B$8),$B$10),""),"")</f>
        <v/>
      </c>
      <c r="E229" s="36"/>
      <c r="F229" s="37" t="str">
        <f>IFERROR(H228*B$8,"")</f>
        <v/>
      </c>
      <c r="G229" s="37" t="str">
        <f>IFERROR(D229-F229+E229,"")</f>
        <v/>
      </c>
      <c r="H229" s="38" t="str">
        <f>IFERROR(+H228-G229,"")</f>
        <v/>
      </c>
    </row>
    <row r="230" spans="1:8" s="39" customFormat="1" ht="15">
      <c r="A230" s="35"/>
      <c r="B230" s="36" t="str">
        <f>IFERROR(IF(H229&gt;0,IF($B$9&gt;=1,$B$9-($B$9-B229-1),""),""),"")</f>
        <v/>
      </c>
      <c r="C230" s="28" t="str">
        <f t="shared" si="3"/>
        <v/>
      </c>
      <c r="D230" s="37" t="str">
        <f>IFERROR(IF(B230&lt;=$B$9,IF(H229&lt;$B$10,H229*(1+$B$8),$B$10),""),"")</f>
        <v/>
      </c>
      <c r="E230" s="36"/>
      <c r="F230" s="37" t="str">
        <f>IFERROR(H229*B$8,"")</f>
        <v/>
      </c>
      <c r="G230" s="37" t="str">
        <f>IFERROR(D230-F230+E230,"")</f>
        <v/>
      </c>
      <c r="H230" s="38" t="str">
        <f>IFERROR(+H229-G230,"")</f>
        <v/>
      </c>
    </row>
    <row r="231" spans="1:8" s="39" customFormat="1" ht="15">
      <c r="A231" s="35"/>
      <c r="B231" s="36" t="str">
        <f>IFERROR(IF(H230&gt;0,IF($B$9&gt;=1,$B$9-($B$9-B230-1),""),""),"")</f>
        <v/>
      </c>
      <c r="C231" s="28" t="str">
        <f t="shared" si="3"/>
        <v/>
      </c>
      <c r="D231" s="37" t="str">
        <f>IFERROR(IF(B231&lt;=$B$9,IF(H230&lt;$B$10,H230*(1+$B$8),$B$10),""),"")</f>
        <v/>
      </c>
      <c r="E231" s="36"/>
      <c r="F231" s="37" t="str">
        <f>IFERROR(H230*B$8,"")</f>
        <v/>
      </c>
      <c r="G231" s="37" t="str">
        <f>IFERROR(D231-F231+E231,"")</f>
        <v/>
      </c>
      <c r="H231" s="38" t="str">
        <f>IFERROR(+H230-G231,"")</f>
        <v/>
      </c>
    </row>
    <row r="232" spans="1:8" s="39" customFormat="1" ht="15">
      <c r="A232" s="35"/>
      <c r="B232" s="36" t="str">
        <f>IFERROR(IF(H231&gt;0,IF($B$9&gt;=1,$B$9-($B$9-B231-1),""),""),"")</f>
        <v/>
      </c>
      <c r="C232" s="28" t="str">
        <f t="shared" si="3"/>
        <v/>
      </c>
      <c r="D232" s="37" t="str">
        <f>IFERROR(IF(B232&lt;=$B$9,IF(H231&lt;$B$10,H231*(1+$B$8),$B$10),""),"")</f>
        <v/>
      </c>
      <c r="E232" s="36"/>
      <c r="F232" s="37" t="str">
        <f>IFERROR(H231*B$8,"")</f>
        <v/>
      </c>
      <c r="G232" s="37" t="str">
        <f>IFERROR(D232-F232+E232,"")</f>
        <v/>
      </c>
      <c r="H232" s="38" t="str">
        <f>IFERROR(+H231-G232,"")</f>
        <v/>
      </c>
    </row>
    <row r="233" spans="1:8" s="39" customFormat="1" ht="15">
      <c r="A233" s="35"/>
      <c r="B233" s="36" t="str">
        <f>IFERROR(IF(H232&gt;0,IF($B$9&gt;=1,$B$9-($B$9-B232-1),""),""),"")</f>
        <v/>
      </c>
      <c r="C233" s="28" t="str">
        <f t="shared" si="3"/>
        <v/>
      </c>
      <c r="D233" s="37" t="str">
        <f>IFERROR(IF(B233&lt;=$B$9,IF(H232&lt;$B$10,H232*(1+$B$8),$B$10),""),"")</f>
        <v/>
      </c>
      <c r="E233" s="36"/>
      <c r="F233" s="37" t="str">
        <f>IFERROR(H232*B$8,"")</f>
        <v/>
      </c>
      <c r="G233" s="37" t="str">
        <f>IFERROR(D233-F233+E233,"")</f>
        <v/>
      </c>
      <c r="H233" s="38" t="str">
        <f>IFERROR(+H232-G233,"")</f>
        <v/>
      </c>
    </row>
    <row r="234" spans="1:8" s="39" customFormat="1" ht="15">
      <c r="A234" s="35"/>
      <c r="B234" s="36" t="str">
        <f>IFERROR(IF(H233&gt;0,IF($B$9&gt;=1,$B$9-($B$9-B233-1),""),""),"")</f>
        <v/>
      </c>
      <c r="C234" s="28" t="str">
        <f t="shared" si="3"/>
        <v/>
      </c>
      <c r="D234" s="37" t="str">
        <f>IFERROR(IF(B234&lt;=$B$9,IF(H233&lt;$B$10,H233*(1+$B$8),$B$10),""),"")</f>
        <v/>
      </c>
      <c r="E234" s="36"/>
      <c r="F234" s="37" t="str">
        <f>IFERROR(H233*B$8,"")</f>
        <v/>
      </c>
      <c r="G234" s="37" t="str">
        <f>IFERROR(D234-F234+E234,"")</f>
        <v/>
      </c>
      <c r="H234" s="38" t="str">
        <f>IFERROR(+H233-G234,"")</f>
        <v/>
      </c>
    </row>
    <row r="235" spans="1:8" s="39" customFormat="1" ht="15">
      <c r="A235" s="35"/>
      <c r="B235" s="36" t="str">
        <f>IFERROR(IF(H234&gt;0,IF($B$9&gt;=1,$B$9-($B$9-B234-1),""),""),"")</f>
        <v/>
      </c>
      <c r="C235" s="28" t="str">
        <f t="shared" si="3"/>
        <v/>
      </c>
      <c r="D235" s="37" t="str">
        <f>IFERROR(IF(B235&lt;=$B$9,IF(H234&lt;$B$10,H234*(1+$B$8),$B$10),""),"")</f>
        <v/>
      </c>
      <c r="E235" s="36"/>
      <c r="F235" s="37" t="str">
        <f>IFERROR(H234*B$8,"")</f>
        <v/>
      </c>
      <c r="G235" s="37" t="str">
        <f>IFERROR(D235-F235+E235,"")</f>
        <v/>
      </c>
      <c r="H235" s="38" t="str">
        <f>IFERROR(+H234-G235,"")</f>
        <v/>
      </c>
    </row>
    <row r="236" spans="1:8" s="39" customFormat="1" ht="15">
      <c r="A236" s="35"/>
      <c r="B236" s="36" t="str">
        <f>IFERROR(IF(H235&gt;0,IF($B$9&gt;=1,$B$9-($B$9-B235-1),""),""),"")</f>
        <v/>
      </c>
      <c r="C236" s="28" t="str">
        <f t="shared" si="3"/>
        <v/>
      </c>
      <c r="D236" s="37" t="str">
        <f>IFERROR(IF(B236&lt;=$B$9,IF(H235&lt;$B$10,H235*(1+$B$8),$B$10),""),"")</f>
        <v/>
      </c>
      <c r="E236" s="36"/>
      <c r="F236" s="37" t="str">
        <f>IFERROR(H235*B$8,"")</f>
        <v/>
      </c>
      <c r="G236" s="37" t="str">
        <f>IFERROR(D236-F236+E236,"")</f>
        <v/>
      </c>
      <c r="H236" s="38" t="str">
        <f>IFERROR(+H235-G236,"")</f>
        <v/>
      </c>
    </row>
    <row r="237" spans="1:8" s="39" customFormat="1" ht="15">
      <c r="A237" s="35"/>
      <c r="B237" s="36" t="str">
        <f>IFERROR(IF(H236&gt;0,IF($B$9&gt;=1,$B$9-($B$9-B236-1),""),""),"")</f>
        <v/>
      </c>
      <c r="C237" s="28" t="str">
        <f t="shared" si="3"/>
        <v/>
      </c>
      <c r="D237" s="37" t="str">
        <f>IFERROR(IF(B237&lt;=$B$9,IF(H236&lt;$B$10,H236*(1+$B$8),$B$10),""),"")</f>
        <v/>
      </c>
      <c r="E237" s="36"/>
      <c r="F237" s="37" t="str">
        <f>IFERROR(H236*B$8,"")</f>
        <v/>
      </c>
      <c r="G237" s="37" t="str">
        <f>IFERROR(D237-F237+E237,"")</f>
        <v/>
      </c>
      <c r="H237" s="38" t="str">
        <f>IFERROR(+H236-G237,"")</f>
        <v/>
      </c>
    </row>
    <row r="238" spans="1:8" s="39" customFormat="1" ht="15">
      <c r="A238" s="35"/>
      <c r="B238" s="36" t="str">
        <f>IFERROR(IF(H237&gt;0,IF($B$9&gt;=1,$B$9-($B$9-B237-1),""),""),"")</f>
        <v/>
      </c>
      <c r="C238" s="28" t="str">
        <f t="shared" si="3"/>
        <v/>
      </c>
      <c r="D238" s="37" t="str">
        <f>IFERROR(IF(B238&lt;=$B$9,IF(H237&lt;$B$10,H237*(1+$B$8),$B$10),""),"")</f>
        <v/>
      </c>
      <c r="E238" s="36"/>
      <c r="F238" s="37" t="str">
        <f>IFERROR(H237*B$8,"")</f>
        <v/>
      </c>
      <c r="G238" s="37" t="str">
        <f>IFERROR(D238-F238+E238,"")</f>
        <v/>
      </c>
      <c r="H238" s="38" t="str">
        <f>IFERROR(+H237-G238,"")</f>
        <v/>
      </c>
    </row>
    <row r="239" spans="1:8" s="39" customFormat="1" ht="15">
      <c r="A239" s="35"/>
      <c r="B239" s="36" t="str">
        <f>IFERROR(IF(H238&gt;0,IF($B$9&gt;=1,$B$9-($B$9-B238-1),""),""),"")</f>
        <v/>
      </c>
      <c r="C239" s="28" t="str">
        <f t="shared" si="3"/>
        <v/>
      </c>
      <c r="D239" s="37" t="str">
        <f>IFERROR(IF(B239&lt;=$B$9,IF(H238&lt;$B$10,H238*(1+$B$8),$B$10),""),"")</f>
        <v/>
      </c>
      <c r="E239" s="36"/>
      <c r="F239" s="37" t="str">
        <f>IFERROR(H238*B$8,"")</f>
        <v/>
      </c>
      <c r="G239" s="37" t="str">
        <f>IFERROR(D239-F239+E239,"")</f>
        <v/>
      </c>
      <c r="H239" s="38" t="str">
        <f>IFERROR(+H238-G239,"")</f>
        <v/>
      </c>
    </row>
    <row r="240" spans="1:8" s="39" customFormat="1" ht="15">
      <c r="A240" s="35"/>
      <c r="B240" s="36" t="str">
        <f>IFERROR(IF(H239&gt;0,IF($B$9&gt;=1,$B$9-($B$9-B239-1),""),""),"")</f>
        <v/>
      </c>
      <c r="C240" s="28" t="str">
        <f t="shared" si="3"/>
        <v/>
      </c>
      <c r="D240" s="37" t="str">
        <f>IFERROR(IF(B240&lt;=$B$9,IF(H239&lt;$B$10,H239*(1+$B$8),$B$10),""),"")</f>
        <v/>
      </c>
      <c r="E240" s="36"/>
      <c r="F240" s="37" t="str">
        <f>IFERROR(H239*B$8,"")</f>
        <v/>
      </c>
      <c r="G240" s="37" t="str">
        <f>IFERROR(D240-F240+E240,"")</f>
        <v/>
      </c>
      <c r="H240" s="38" t="str">
        <f>IFERROR(+H239-G240,"")</f>
        <v/>
      </c>
    </row>
    <row r="241" spans="1:8" s="39" customFormat="1" ht="15">
      <c r="A241" s="35"/>
      <c r="B241" s="36" t="str">
        <f>IFERROR(IF(H240&gt;0,IF($B$9&gt;=1,$B$9-($B$9-B240-1),""),""),"")</f>
        <v/>
      </c>
      <c r="C241" s="28" t="str">
        <f t="shared" si="3"/>
        <v/>
      </c>
      <c r="D241" s="37" t="str">
        <f>IFERROR(IF(B241&lt;=$B$9,IF(H240&lt;$B$10,H240*(1+$B$8),$B$10),""),"")</f>
        <v/>
      </c>
      <c r="E241" s="36"/>
      <c r="F241" s="37" t="str">
        <f>IFERROR(H240*B$8,"")</f>
        <v/>
      </c>
      <c r="G241" s="37" t="str">
        <f>IFERROR(D241-F241+E241,"")</f>
        <v/>
      </c>
      <c r="H241" s="38" t="str">
        <f>IFERROR(+H240-G241,"")</f>
        <v/>
      </c>
    </row>
    <row r="242" spans="1:8" s="39" customFormat="1" ht="15">
      <c r="A242" s="35"/>
      <c r="B242" s="36" t="str">
        <f>IFERROR(IF(H241&gt;0,IF($B$9&gt;=1,$B$9-($B$9-B241-1),""),""),"")</f>
        <v/>
      </c>
      <c r="C242" s="28" t="str">
        <f t="shared" si="3"/>
        <v/>
      </c>
      <c r="D242" s="37" t="str">
        <f>IFERROR(IF(B242&lt;=$B$9,IF(H241&lt;$B$10,H241*(1+$B$8),$B$10),""),"")</f>
        <v/>
      </c>
      <c r="E242" s="36"/>
      <c r="F242" s="37" t="str">
        <f>IFERROR(H241*B$8,"")</f>
        <v/>
      </c>
      <c r="G242" s="37" t="str">
        <f>IFERROR(D242-F242+E242,"")</f>
        <v/>
      </c>
      <c r="H242" s="38" t="str">
        <f>IFERROR(+H241-G242,"")</f>
        <v/>
      </c>
    </row>
    <row r="243" spans="1:8" s="39" customFormat="1" ht="15">
      <c r="A243" s="35"/>
      <c r="B243" s="36" t="str">
        <f>IFERROR(IF(H242&gt;0,IF($B$9&gt;=1,$B$9-($B$9-B242-1),""),""),"")</f>
        <v/>
      </c>
      <c r="C243" s="28" t="str">
        <f t="shared" si="3"/>
        <v/>
      </c>
      <c r="D243" s="37" t="str">
        <f>IFERROR(IF(B243&lt;=$B$9,IF(H242&lt;$B$10,H242*(1+$B$8),$B$10),""),"")</f>
        <v/>
      </c>
      <c r="E243" s="36"/>
      <c r="F243" s="37" t="str">
        <f>IFERROR(H242*B$8,"")</f>
        <v/>
      </c>
      <c r="G243" s="37" t="str">
        <f>IFERROR(D243-F243+E243,"")</f>
        <v/>
      </c>
      <c r="H243" s="38" t="str">
        <f>IFERROR(+H242-G243,"")</f>
        <v/>
      </c>
    </row>
    <row r="244" spans="1:8" s="39" customFormat="1" ht="15">
      <c r="A244" s="35"/>
      <c r="B244" s="36" t="str">
        <f>IFERROR(IF(H243&gt;0,IF($B$9&gt;=1,$B$9-($B$9-B243-1),""),""),"")</f>
        <v/>
      </c>
      <c r="C244" s="28" t="str">
        <f t="shared" si="3"/>
        <v/>
      </c>
      <c r="D244" s="37" t="str">
        <f>IFERROR(IF(B244&lt;=$B$9,IF(H243&lt;$B$10,H243*(1+$B$8),$B$10),""),"")</f>
        <v/>
      </c>
      <c r="E244" s="36"/>
      <c r="F244" s="37" t="str">
        <f>IFERROR(H243*B$8,"")</f>
        <v/>
      </c>
      <c r="G244" s="37" t="str">
        <f>IFERROR(D244-F244+E244,"")</f>
        <v/>
      </c>
      <c r="H244" s="38" t="str">
        <f>IFERROR(+H243-G244,"")</f>
        <v/>
      </c>
    </row>
    <row r="245" spans="1:8" s="39" customFormat="1" ht="15">
      <c r="A245" s="35"/>
      <c r="B245" s="36" t="str">
        <f>IFERROR(IF(H244&gt;0,IF($B$9&gt;=1,$B$9-($B$9-B244-1),""),""),"")</f>
        <v/>
      </c>
      <c r="C245" s="28" t="str">
        <f t="shared" si="3"/>
        <v/>
      </c>
      <c r="D245" s="37" t="str">
        <f>IFERROR(IF(B245&lt;=$B$9,IF(H244&lt;$B$10,H244*(1+$B$8),$B$10),""),"")</f>
        <v/>
      </c>
      <c r="E245" s="36"/>
      <c r="F245" s="37" t="str">
        <f>IFERROR(H244*B$8,"")</f>
        <v/>
      </c>
      <c r="G245" s="37" t="str">
        <f>IFERROR(D245-F245+E245,"")</f>
        <v/>
      </c>
      <c r="H245" s="38" t="str">
        <f>IFERROR(+H244-G245,"")</f>
        <v/>
      </c>
    </row>
    <row r="246" spans="1:8" s="39" customFormat="1" ht="15">
      <c r="A246" s="35"/>
      <c r="B246" s="36" t="str">
        <f>IFERROR(IF(H245&gt;0,IF($B$9&gt;=1,$B$9-($B$9-B245-1),""),""),"")</f>
        <v/>
      </c>
      <c r="C246" s="28" t="str">
        <f t="shared" si="3"/>
        <v/>
      </c>
      <c r="D246" s="37" t="str">
        <f>IFERROR(IF(B246&lt;=$B$9,IF(H245&lt;$B$10,H245*(1+$B$8),$B$10),""),"")</f>
        <v/>
      </c>
      <c r="E246" s="36"/>
      <c r="F246" s="37" t="str">
        <f>IFERROR(H245*B$8,"")</f>
        <v/>
      </c>
      <c r="G246" s="37" t="str">
        <f>IFERROR(D246-F246+E246,"")</f>
        <v/>
      </c>
      <c r="H246" s="38" t="str">
        <f>IFERROR(+H245-G246,"")</f>
        <v/>
      </c>
    </row>
    <row r="247" spans="1:8" s="39" customFormat="1" ht="15">
      <c r="A247" s="35"/>
      <c r="B247" s="36" t="str">
        <f>IFERROR(IF(H246&gt;0,IF($B$9&gt;=1,$B$9-($B$9-B246-1),""),""),"")</f>
        <v/>
      </c>
      <c r="C247" s="28" t="str">
        <f t="shared" si="3"/>
        <v/>
      </c>
      <c r="D247" s="37" t="str">
        <f>IFERROR(IF(B247&lt;=$B$9,IF(H246&lt;$B$10,H246*(1+$B$8),$B$10),""),"")</f>
        <v/>
      </c>
      <c r="E247" s="36"/>
      <c r="F247" s="37" t="str">
        <f>IFERROR(H246*B$8,"")</f>
        <v/>
      </c>
      <c r="G247" s="37" t="str">
        <f>IFERROR(D247-F247+E247,"")</f>
        <v/>
      </c>
      <c r="H247" s="38" t="str">
        <f>IFERROR(+H246-G247,"")</f>
        <v/>
      </c>
    </row>
    <row r="248" spans="1:8" s="39" customFormat="1" ht="15">
      <c r="A248" s="35"/>
      <c r="B248" s="36" t="str">
        <f>IFERROR(IF(H247&gt;0,IF($B$9&gt;=1,$B$9-($B$9-B247-1),""),""),"")</f>
        <v/>
      </c>
      <c r="C248" s="28" t="str">
        <f t="shared" si="3"/>
        <v/>
      </c>
      <c r="D248" s="37" t="str">
        <f>IFERROR(IF(B248&lt;=$B$9,IF(H247&lt;$B$10,H247*(1+$B$8),$B$10),""),"")</f>
        <v/>
      </c>
      <c r="E248" s="36"/>
      <c r="F248" s="37" t="str">
        <f>IFERROR(H247*B$8,"")</f>
        <v/>
      </c>
      <c r="G248" s="37" t="str">
        <f>IFERROR(D248-F248+E248,"")</f>
        <v/>
      </c>
      <c r="H248" s="38" t="str">
        <f>IFERROR(+H247-G248,"")</f>
        <v/>
      </c>
    </row>
    <row r="249" spans="1:8" s="39" customFormat="1" ht="15">
      <c r="A249" s="35"/>
      <c r="B249" s="36" t="str">
        <f>IFERROR(IF(H248&gt;0,IF($B$9&gt;=1,$B$9-($B$9-B248-1),""),""),"")</f>
        <v/>
      </c>
      <c r="C249" s="28" t="str">
        <f t="shared" si="3"/>
        <v/>
      </c>
      <c r="D249" s="37" t="str">
        <f>IFERROR(IF(B249&lt;=$B$9,IF(H248&lt;$B$10,H248*(1+$B$8),$B$10),""),"")</f>
        <v/>
      </c>
      <c r="E249" s="36"/>
      <c r="F249" s="37" t="str">
        <f>IFERROR(H248*B$8,"")</f>
        <v/>
      </c>
      <c r="G249" s="37" t="str">
        <f>IFERROR(D249-F249+E249,"")</f>
        <v/>
      </c>
      <c r="H249" s="38" t="str">
        <f>IFERROR(+H248-G249,"")</f>
        <v/>
      </c>
    </row>
    <row r="250" spans="1:8" s="39" customFormat="1" ht="15">
      <c r="A250" s="35"/>
      <c r="B250" s="36" t="str">
        <f>IFERROR(IF(H249&gt;0,IF($B$9&gt;=1,$B$9-($B$9-B249-1),""),""),"")</f>
        <v/>
      </c>
      <c r="C250" s="28" t="str">
        <f t="shared" si="3"/>
        <v/>
      </c>
      <c r="D250" s="37" t="str">
        <f>IFERROR(IF(B250&lt;=$B$9,IF(H249&lt;$B$10,H249*(1+$B$8),$B$10),""),"")</f>
        <v/>
      </c>
      <c r="E250" s="36"/>
      <c r="F250" s="37" t="str">
        <f>IFERROR(H249*B$8,"")</f>
        <v/>
      </c>
      <c r="G250" s="37" t="str">
        <f>IFERROR(D250-F250+E250,"")</f>
        <v/>
      </c>
      <c r="H250" s="38" t="str">
        <f>IFERROR(+H249-G250,"")</f>
        <v/>
      </c>
    </row>
    <row r="251" spans="1:8" s="39" customFormat="1" ht="15">
      <c r="A251" s="35"/>
      <c r="B251" s="36" t="str">
        <f>IFERROR(IF(H250&gt;0,IF($B$9&gt;=1,$B$9-($B$9-B250-1),""),""),"")</f>
        <v/>
      </c>
      <c r="C251" s="28" t="str">
        <f t="shared" si="3"/>
        <v/>
      </c>
      <c r="D251" s="37" t="str">
        <f>IFERROR(IF(B251&lt;=$B$9,IF(H250&lt;$B$10,H250*(1+$B$8),$B$10),""),"")</f>
        <v/>
      </c>
      <c r="E251" s="36"/>
      <c r="F251" s="37" t="str">
        <f>IFERROR(H250*B$8,"")</f>
        <v/>
      </c>
      <c r="G251" s="37" t="str">
        <f>IFERROR(D251-F251+E251,"")</f>
        <v/>
      </c>
      <c r="H251" s="38" t="str">
        <f>IFERROR(+H250-G251,"")</f>
        <v/>
      </c>
    </row>
    <row r="252" spans="1:8" s="39" customFormat="1" ht="15">
      <c r="A252" s="35"/>
      <c r="B252" s="36" t="str">
        <f>IFERROR(IF(H251&gt;0,IF($B$9&gt;=1,$B$9-($B$9-B251-1),""),""),"")</f>
        <v/>
      </c>
      <c r="C252" s="28" t="str">
        <f t="shared" si="3"/>
        <v/>
      </c>
      <c r="D252" s="37" t="str">
        <f>IFERROR(IF(B252&lt;=$B$9,IF(H251&lt;$B$10,H251*(1+$B$8),$B$10),""),"")</f>
        <v/>
      </c>
      <c r="E252" s="36"/>
      <c r="F252" s="37" t="str">
        <f>IFERROR(H251*B$8,"")</f>
        <v/>
      </c>
      <c r="G252" s="37" t="str">
        <f>IFERROR(D252-F252+E252,"")</f>
        <v/>
      </c>
      <c r="H252" s="38" t="str">
        <f>IFERROR(+H251-G252,"")</f>
        <v/>
      </c>
    </row>
    <row r="253" spans="1:8" s="39" customFormat="1" ht="15">
      <c r="A253" s="35"/>
      <c r="B253" s="36" t="str">
        <f>IFERROR(IF(H252&gt;0,IF($B$9&gt;=1,$B$9-($B$9-B252-1),""),""),"")</f>
        <v/>
      </c>
      <c r="C253" s="28" t="str">
        <f t="shared" si="3"/>
        <v/>
      </c>
      <c r="D253" s="37" t="str">
        <f>IFERROR(IF(B253&lt;=$B$9,IF(H252&lt;$B$10,H252*(1+$B$8),$B$10),""),"")</f>
        <v/>
      </c>
      <c r="E253" s="36"/>
      <c r="F253" s="37" t="str">
        <f>IFERROR(H252*B$8,"")</f>
        <v/>
      </c>
      <c r="G253" s="37" t="str">
        <f>IFERROR(D253-F253+E253,"")</f>
        <v/>
      </c>
      <c r="H253" s="38" t="str">
        <f>IFERROR(+H252-G253,"")</f>
        <v/>
      </c>
    </row>
    <row r="254" spans="1:8" s="39" customFormat="1" ht="15">
      <c r="A254" s="35"/>
      <c r="B254" s="36" t="str">
        <f>IFERROR(IF(H253&gt;0,IF($B$9&gt;=1,$B$9-($B$9-B253-1),""),""),"")</f>
        <v/>
      </c>
      <c r="C254" s="28" t="str">
        <f t="shared" si="3"/>
        <v/>
      </c>
      <c r="D254" s="37" t="str">
        <f>IFERROR(IF(B254&lt;=$B$9,IF(H253&lt;$B$10,H253*(1+$B$8),$B$10),""),"")</f>
        <v/>
      </c>
      <c r="E254" s="36"/>
      <c r="F254" s="37" t="str">
        <f>IFERROR(H253*B$8,"")</f>
        <v/>
      </c>
      <c r="G254" s="37" t="str">
        <f>IFERROR(D254-F254+E254,"")</f>
        <v/>
      </c>
      <c r="H254" s="38" t="str">
        <f>IFERROR(+H253-G254,"")</f>
        <v/>
      </c>
    </row>
    <row r="255" spans="1:8" s="39" customFormat="1" ht="15">
      <c r="A255" s="35"/>
      <c r="B255" s="36" t="str">
        <f>IFERROR(IF(H254&gt;0,IF($B$9&gt;=1,$B$9-($B$9-B254-1),""),""),"")</f>
        <v/>
      </c>
      <c r="C255" s="28" t="str">
        <f t="shared" si="3"/>
        <v/>
      </c>
      <c r="D255" s="37" t="str">
        <f>IFERROR(IF(B255&lt;=$B$9,IF(H254&lt;$B$10,H254*(1+$B$8),$B$10),""),"")</f>
        <v/>
      </c>
      <c r="E255" s="36"/>
      <c r="F255" s="37" t="str">
        <f>IFERROR(H254*B$8,"")</f>
        <v/>
      </c>
      <c r="G255" s="37" t="str">
        <f>IFERROR(D255-F255+E255,"")</f>
        <v/>
      </c>
      <c r="H255" s="38" t="str">
        <f>IFERROR(+H254-G255,"")</f>
        <v/>
      </c>
    </row>
    <row r="256" spans="1:8" s="39" customFormat="1" ht="15">
      <c r="A256" s="35"/>
      <c r="B256" s="36" t="str">
        <f>IFERROR(IF(H255&gt;0,IF($B$9&gt;=1,$B$9-($B$9-B255-1),""),""),"")</f>
        <v/>
      </c>
      <c r="C256" s="28" t="str">
        <f t="shared" si="3"/>
        <v/>
      </c>
      <c r="D256" s="37" t="str">
        <f>IFERROR(IF(B256&lt;=$B$9,IF(H255&lt;$B$10,H255*(1+$B$8),$B$10),""),"")</f>
        <v/>
      </c>
      <c r="E256" s="36"/>
      <c r="F256" s="37" t="str">
        <f>IFERROR(H255*B$8,"")</f>
        <v/>
      </c>
      <c r="G256" s="37" t="str">
        <f>IFERROR(D256-F256+E256,"")</f>
        <v/>
      </c>
      <c r="H256" s="38" t="str">
        <f>IFERROR(+H255-G256,"")</f>
        <v/>
      </c>
    </row>
    <row r="257" spans="1:8" s="39" customFormat="1" ht="15">
      <c r="A257" s="35"/>
      <c r="B257" s="36" t="str">
        <f>IFERROR(IF(H256&gt;0,IF($B$9&gt;=1,$B$9-($B$9-B256-1),""),""),"")</f>
        <v/>
      </c>
      <c r="C257" s="28" t="str">
        <f t="shared" si="3"/>
        <v/>
      </c>
      <c r="D257" s="37" t="str">
        <f>IFERROR(IF(B257&lt;=$B$9,IF(H256&lt;$B$10,H256*(1+$B$8),$B$10),""),"")</f>
        <v/>
      </c>
      <c r="E257" s="36"/>
      <c r="F257" s="37" t="str">
        <f>IFERROR(H256*B$8,"")</f>
        <v/>
      </c>
      <c r="G257" s="37" t="str">
        <f>IFERROR(D257-F257+E257,"")</f>
        <v/>
      </c>
      <c r="H257" s="38" t="str">
        <f>IFERROR(+H256-G257,"")</f>
        <v/>
      </c>
    </row>
    <row r="258" spans="1:8" s="39" customFormat="1" ht="15">
      <c r="A258" s="35"/>
      <c r="B258" s="36" t="str">
        <f>IFERROR(IF(H257&gt;0,IF($B$9&gt;=1,$B$9-($B$9-B257-1),""),""),"")</f>
        <v/>
      </c>
      <c r="C258" s="28" t="str">
        <f t="shared" si="3"/>
        <v/>
      </c>
      <c r="D258" s="37" t="str">
        <f>IFERROR(IF(B258&lt;=$B$9,IF(H257&lt;$B$10,H257*(1+$B$8),$B$10),""),"")</f>
        <v/>
      </c>
      <c r="E258" s="36"/>
      <c r="F258" s="37" t="str">
        <f>IFERROR(H257*B$8,"")</f>
        <v/>
      </c>
      <c r="G258" s="37" t="str">
        <f>IFERROR(D258-F258+E258,"")</f>
        <v/>
      </c>
      <c r="H258" s="38" t="str">
        <f>IFERROR(+H257-G258,"")</f>
        <v/>
      </c>
    </row>
    <row r="259" spans="1:8" s="39" customFormat="1" ht="15">
      <c r="A259" s="35"/>
      <c r="B259" s="36" t="str">
        <f>IFERROR(IF(H258&gt;0,IF($B$9&gt;=1,$B$9-($B$9-B258-1),""),""),"")</f>
        <v/>
      </c>
      <c r="C259" s="28" t="str">
        <f t="shared" si="3"/>
        <v/>
      </c>
      <c r="D259" s="37" t="str">
        <f>IFERROR(IF(B259&lt;=$B$9,IF(H258&lt;$B$10,H258*(1+$B$8),$B$10),""),"")</f>
        <v/>
      </c>
      <c r="E259" s="36"/>
      <c r="F259" s="37" t="str">
        <f>IFERROR(H258*B$8,"")</f>
        <v/>
      </c>
      <c r="G259" s="37" t="str">
        <f>IFERROR(D259-F259+E259,"")</f>
        <v/>
      </c>
      <c r="H259" s="38" t="str">
        <f>IFERROR(+H258-G259,"")</f>
        <v/>
      </c>
    </row>
    <row r="260" spans="1:8" s="39" customFormat="1" ht="15">
      <c r="A260" s="35"/>
      <c r="B260" s="36" t="str">
        <f>IFERROR(IF(H259&gt;0,IF($B$9&gt;=1,$B$9-($B$9-B259-1),""),""),"")</f>
        <v/>
      </c>
      <c r="C260" s="28" t="str">
        <f t="shared" si="3"/>
        <v/>
      </c>
      <c r="D260" s="37" t="str">
        <f>IFERROR(IF(B260&lt;=$B$9,IF(H259&lt;$B$10,H259*(1+$B$8),$B$10),""),"")</f>
        <v/>
      </c>
      <c r="E260" s="36"/>
      <c r="F260" s="37" t="str">
        <f>IFERROR(H259*B$8,"")</f>
        <v/>
      </c>
      <c r="G260" s="37" t="str">
        <f>IFERROR(D260-F260+E260,"")</f>
        <v/>
      </c>
      <c r="H260" s="38" t="str">
        <f>IFERROR(+H259-G260,"")</f>
        <v/>
      </c>
    </row>
    <row r="261" spans="1:8" s="39" customFormat="1" ht="15">
      <c r="A261" s="35"/>
      <c r="B261" s="36" t="str">
        <f>IFERROR(IF(H260&gt;0,IF($B$9&gt;=1,$B$9-($B$9-B260-1),""),""),"")</f>
        <v/>
      </c>
      <c r="C261" s="28" t="str">
        <f t="shared" si="3"/>
        <v/>
      </c>
      <c r="D261" s="37" t="str">
        <f>IFERROR(IF(B261&lt;=$B$9,IF(H260&lt;$B$10,H260*(1+$B$8),$B$10),""),"")</f>
        <v/>
      </c>
      <c r="E261" s="36"/>
      <c r="F261" s="37" t="str">
        <f>IFERROR(H260*B$8,"")</f>
        <v/>
      </c>
      <c r="G261" s="37" t="str">
        <f>IFERROR(D261-F261+E261,"")</f>
        <v/>
      </c>
      <c r="H261" s="38" t="str">
        <f>IFERROR(+H260-G261,"")</f>
        <v/>
      </c>
    </row>
    <row r="262" spans="1:8" s="39" customFormat="1" ht="15">
      <c r="A262" s="35"/>
      <c r="B262" s="36" t="str">
        <f>IFERROR(IF(H261&gt;0,IF($B$9&gt;=1,$B$9-($B$9-B261-1),""),""),"")</f>
        <v/>
      </c>
      <c r="C262" s="28" t="str">
        <f t="shared" si="3"/>
        <v/>
      </c>
      <c r="D262" s="37" t="str">
        <f>IFERROR(IF(B262&lt;=$B$9,IF(H261&lt;$B$10,H261*(1+$B$8),$B$10),""),"")</f>
        <v/>
      </c>
      <c r="E262" s="36"/>
      <c r="F262" s="37" t="str">
        <f>IFERROR(H261*B$8,"")</f>
        <v/>
      </c>
      <c r="G262" s="37" t="str">
        <f>IFERROR(D262-F262+E262,"")</f>
        <v/>
      </c>
      <c r="H262" s="38" t="str">
        <f>IFERROR(+H261-G262,"")</f>
        <v/>
      </c>
    </row>
    <row r="263" spans="1:8" s="39" customFormat="1" ht="15">
      <c r="A263" s="35"/>
      <c r="B263" s="36" t="str">
        <f>IFERROR(IF(H262&gt;0,IF($B$9&gt;=1,$B$9-($B$9-B262-1),""),""),"")</f>
        <v/>
      </c>
      <c r="C263" s="28" t="str">
        <f t="shared" si="3"/>
        <v/>
      </c>
      <c r="D263" s="37" t="str">
        <f>IFERROR(IF(B263&lt;=$B$9,IF(H262&lt;$B$10,H262*(1+$B$8),$B$10),""),"")</f>
        <v/>
      </c>
      <c r="E263" s="36"/>
      <c r="F263" s="37" t="str">
        <f>IFERROR(H262*B$8,"")</f>
        <v/>
      </c>
      <c r="G263" s="37" t="str">
        <f>IFERROR(D263-F263+E263,"")</f>
        <v/>
      </c>
      <c r="H263" s="38" t="str">
        <f>IFERROR(+H262-G263,"")</f>
        <v/>
      </c>
    </row>
    <row r="264" spans="1:8" s="39" customFormat="1" ht="15">
      <c r="A264" s="35"/>
      <c r="B264" s="36" t="str">
        <f>IFERROR(IF(H263&gt;0,IF($B$9&gt;=1,$B$9-($B$9-B263-1),""),""),"")</f>
        <v/>
      </c>
      <c r="C264" s="28" t="str">
        <f t="shared" si="3"/>
        <v/>
      </c>
      <c r="D264" s="37" t="str">
        <f>IFERROR(IF(B264&lt;=$B$9,IF(H263&lt;$B$10,H263*(1+$B$8),$B$10),""),"")</f>
        <v/>
      </c>
      <c r="E264" s="36"/>
      <c r="F264" s="37" t="str">
        <f>IFERROR(H263*B$8,"")</f>
        <v/>
      </c>
      <c r="G264" s="37" t="str">
        <f>IFERROR(D264-F264+E264,"")</f>
        <v/>
      </c>
      <c r="H264" s="38" t="str">
        <f>IFERROR(+H263-G264,"")</f>
        <v/>
      </c>
    </row>
    <row r="265" spans="1:8" s="39" customFormat="1" ht="15">
      <c r="A265" s="35"/>
      <c r="B265" s="36" t="str">
        <f>IFERROR(IF(H264&gt;0,IF($B$9&gt;=1,$B$9-($B$9-B264-1),""),""),"")</f>
        <v/>
      </c>
      <c r="C265" s="28" t="str">
        <f t="shared" si="3"/>
        <v/>
      </c>
      <c r="D265" s="37" t="str">
        <f>IFERROR(IF(B265&lt;=$B$9,IF(H264&lt;$B$10,H264*(1+$B$8),$B$10),""),"")</f>
        <v/>
      </c>
      <c r="E265" s="36"/>
      <c r="F265" s="37" t="str">
        <f>IFERROR(H264*B$8,"")</f>
        <v/>
      </c>
      <c r="G265" s="37" t="str">
        <f>IFERROR(D265-F265+E265,"")</f>
        <v/>
      </c>
      <c r="H265" s="38" t="str">
        <f>IFERROR(+H264-G265,"")</f>
        <v/>
      </c>
    </row>
    <row r="266" spans="1:8" s="39" customFormat="1" ht="15">
      <c r="A266" s="35"/>
      <c r="B266" s="36" t="str">
        <f>IFERROR(IF(H265&gt;0,IF($B$9&gt;=1,$B$9-($B$9-B265-1),""),""),"")</f>
        <v/>
      </c>
      <c r="C266" s="28" t="str">
        <f t="shared" si="3"/>
        <v/>
      </c>
      <c r="D266" s="37" t="str">
        <f>IFERROR(IF(B266&lt;=$B$9,IF(H265&lt;$B$10,H265*(1+$B$8),$B$10),""),"")</f>
        <v/>
      </c>
      <c r="E266" s="36"/>
      <c r="F266" s="37" t="str">
        <f>IFERROR(H265*B$8,"")</f>
        <v/>
      </c>
      <c r="G266" s="37" t="str">
        <f>IFERROR(D266-F266+E266,"")</f>
        <v/>
      </c>
      <c r="H266" s="38" t="str">
        <f>IFERROR(+H265-G266,"")</f>
        <v/>
      </c>
    </row>
    <row r="267" spans="1:8" s="39" customFormat="1" ht="15">
      <c r="A267" s="35"/>
      <c r="B267" s="36" t="str">
        <f>IFERROR(IF(H266&gt;0,IF($B$9&gt;=1,$B$9-($B$9-B266-1),""),""),"")</f>
        <v/>
      </c>
      <c r="C267" s="28" t="str">
        <f t="shared" si="3"/>
        <v/>
      </c>
      <c r="D267" s="37" t="str">
        <f>IFERROR(IF(B267&lt;=$B$9,IF(H266&lt;$B$10,H266*(1+$B$8),$B$10),""),"")</f>
        <v/>
      </c>
      <c r="E267" s="36"/>
      <c r="F267" s="37" t="str">
        <f>IFERROR(H266*B$8,"")</f>
        <v/>
      </c>
      <c r="G267" s="37" t="str">
        <f>IFERROR(D267-F267+E267,"")</f>
        <v/>
      </c>
      <c r="H267" s="38" t="str">
        <f>IFERROR(+H266-G267,"")</f>
        <v/>
      </c>
    </row>
    <row r="268" spans="1:8" s="39" customFormat="1" ht="15">
      <c r="A268" s="35"/>
      <c r="B268" s="36" t="str">
        <f>IFERROR(IF(H267&gt;0,IF($B$9&gt;=1,$B$9-($B$9-B267-1),""),""),"")</f>
        <v/>
      </c>
      <c r="C268" s="28" t="str">
        <f t="shared" si="3"/>
        <v/>
      </c>
      <c r="D268" s="37" t="str">
        <f>IFERROR(IF(B268&lt;=$B$9,IF(H267&lt;$B$10,H267*(1+$B$8),$B$10),""),"")</f>
        <v/>
      </c>
      <c r="E268" s="36"/>
      <c r="F268" s="37" t="str">
        <f>IFERROR(H267*B$8,"")</f>
        <v/>
      </c>
      <c r="G268" s="37" t="str">
        <f>IFERROR(D268-F268+E268,"")</f>
        <v/>
      </c>
      <c r="H268" s="38" t="str">
        <f>IFERROR(+H267-G268,"")</f>
        <v/>
      </c>
    </row>
    <row r="269" spans="1:8" s="39" customFormat="1" ht="15">
      <c r="A269" s="35"/>
      <c r="B269" s="36" t="str">
        <f>IFERROR(IF(H268&gt;0,IF($B$9&gt;=1,$B$9-($B$9-B268-1),""),""),"")</f>
        <v/>
      </c>
      <c r="C269" s="28" t="str">
        <f t="shared" si="3"/>
        <v/>
      </c>
      <c r="D269" s="37" t="str">
        <f>IFERROR(IF(B269&lt;=$B$9,IF(H268&lt;$B$10,H268*(1+$B$8),$B$10),""),"")</f>
        <v/>
      </c>
      <c r="E269" s="36"/>
      <c r="F269" s="37" t="str">
        <f>IFERROR(H268*B$8,"")</f>
        <v/>
      </c>
      <c r="G269" s="37" t="str">
        <f>IFERROR(D269-F269+E269,"")</f>
        <v/>
      </c>
      <c r="H269" s="38" t="str">
        <f>IFERROR(+H268-G269,"")</f>
        <v/>
      </c>
    </row>
    <row r="270" spans="1:8" s="39" customFormat="1" ht="15">
      <c r="A270" s="35"/>
      <c r="B270" s="36" t="str">
        <f>IFERROR(IF(H269&gt;0,IF($B$9&gt;=1,$B$9-($B$9-B269-1),""),""),"")</f>
        <v/>
      </c>
      <c r="C270" s="28" t="str">
        <f t="shared" si="3"/>
        <v/>
      </c>
      <c r="D270" s="37" t="str">
        <f>IFERROR(IF(B270&lt;=$B$9,IF(H269&lt;$B$10,H269*(1+$B$8),$B$10),""),"")</f>
        <v/>
      </c>
      <c r="E270" s="36"/>
      <c r="F270" s="37" t="str">
        <f>IFERROR(H269*B$8,"")</f>
        <v/>
      </c>
      <c r="G270" s="37" t="str">
        <f>IFERROR(D270-F270+E270,"")</f>
        <v/>
      </c>
      <c r="H270" s="38" t="str">
        <f>IFERROR(+H269-G270,"")</f>
        <v/>
      </c>
    </row>
    <row r="271" spans="1:8" s="39" customFormat="1" ht="15">
      <c r="A271" s="35"/>
      <c r="B271" s="36" t="str">
        <f>IFERROR(IF(H270&gt;0,IF($B$9&gt;=1,$B$9-($B$9-B270-1),""),""),"")</f>
        <v/>
      </c>
      <c r="C271" s="28" t="str">
        <f t="shared" si="3"/>
        <v/>
      </c>
      <c r="D271" s="37" t="str">
        <f>IFERROR(IF(B271&lt;=$B$9,IF(H270&lt;$B$10,H270*(1+$B$8),$B$10),""),"")</f>
        <v/>
      </c>
      <c r="E271" s="36"/>
      <c r="F271" s="37" t="str">
        <f>IFERROR(H270*B$8,"")</f>
        <v/>
      </c>
      <c r="G271" s="37" t="str">
        <f>IFERROR(D271-F271+E271,"")</f>
        <v/>
      </c>
      <c r="H271" s="38" t="str">
        <f>IFERROR(+H270-G271,"")</f>
        <v/>
      </c>
    </row>
    <row r="272" spans="1:8" s="39" customFormat="1" ht="15">
      <c r="A272" s="35"/>
      <c r="B272" s="36" t="str">
        <f>IFERROR(IF(H271&gt;0,IF($B$9&gt;=1,$B$9-($B$9-B271-1),""),""),"")</f>
        <v/>
      </c>
      <c r="C272" s="28" t="str">
        <f t="shared" si="3"/>
        <v/>
      </c>
      <c r="D272" s="37" t="str">
        <f>IFERROR(IF(B272&lt;=$B$9,IF(H271&lt;$B$10,H271*(1+$B$8),$B$10),""),"")</f>
        <v/>
      </c>
      <c r="E272" s="36"/>
      <c r="F272" s="37" t="str">
        <f>IFERROR(H271*B$8,"")</f>
        <v/>
      </c>
      <c r="G272" s="37" t="str">
        <f>IFERROR(D272-F272+E272,"")</f>
        <v/>
      </c>
      <c r="H272" s="38" t="str">
        <f>IFERROR(+H271-G272,"")</f>
        <v/>
      </c>
    </row>
    <row r="273" spans="1:8" s="39" customFormat="1" ht="15">
      <c r="A273" s="35"/>
      <c r="B273" s="36" t="str">
        <f>IFERROR(IF(H272&gt;0,IF($B$9&gt;=1,$B$9-($B$9-B272-1),""),""),"")</f>
        <v/>
      </c>
      <c r="C273" s="28" t="str">
        <f t="shared" ref="C273:C336" si="4">IFERROR(IF(B273&gt;0, EDATE($B$6,B273),""),"")</f>
        <v/>
      </c>
      <c r="D273" s="37" t="str">
        <f>IFERROR(IF(B273&lt;=$B$9,IF(H272&lt;$B$10,H272*(1+$B$8),$B$10),""),"")</f>
        <v/>
      </c>
      <c r="E273" s="36"/>
      <c r="F273" s="37" t="str">
        <f>IFERROR(H272*B$8,"")</f>
        <v/>
      </c>
      <c r="G273" s="37" t="str">
        <f>IFERROR(D273-F273+E273,"")</f>
        <v/>
      </c>
      <c r="H273" s="38" t="str">
        <f>IFERROR(+H272-G273,"")</f>
        <v/>
      </c>
    </row>
    <row r="274" spans="1:8" s="39" customFormat="1" ht="15">
      <c r="A274" s="35"/>
      <c r="B274" s="36" t="str">
        <f>IFERROR(IF(H273&gt;0,IF($B$9&gt;=1,$B$9-($B$9-B273-1),""),""),"")</f>
        <v/>
      </c>
      <c r="C274" s="28" t="str">
        <f t="shared" si="4"/>
        <v/>
      </c>
      <c r="D274" s="37" t="str">
        <f>IFERROR(IF(B274&lt;=$B$9,IF(H273&lt;$B$10,H273*(1+$B$8),$B$10),""),"")</f>
        <v/>
      </c>
      <c r="E274" s="36"/>
      <c r="F274" s="37" t="str">
        <f>IFERROR(H273*B$8,"")</f>
        <v/>
      </c>
      <c r="G274" s="37" t="str">
        <f>IFERROR(D274-F274+E274,"")</f>
        <v/>
      </c>
      <c r="H274" s="38" t="str">
        <f>IFERROR(+H273-G274,"")</f>
        <v/>
      </c>
    </row>
    <row r="275" spans="1:8" s="39" customFormat="1" ht="15">
      <c r="A275" s="35"/>
      <c r="B275" s="36" t="str">
        <f>IFERROR(IF(H274&gt;0,IF($B$9&gt;=1,$B$9-($B$9-B274-1),""),""),"")</f>
        <v/>
      </c>
      <c r="C275" s="28" t="str">
        <f t="shared" si="4"/>
        <v/>
      </c>
      <c r="D275" s="37" t="str">
        <f>IFERROR(IF(B275&lt;=$B$9,IF(H274&lt;$B$10,H274*(1+$B$8),$B$10),""),"")</f>
        <v/>
      </c>
      <c r="E275" s="36"/>
      <c r="F275" s="37" t="str">
        <f>IFERROR(H274*B$8,"")</f>
        <v/>
      </c>
      <c r="G275" s="37" t="str">
        <f>IFERROR(D275-F275+E275,"")</f>
        <v/>
      </c>
      <c r="H275" s="38" t="str">
        <f>IFERROR(+H274-G275,"")</f>
        <v/>
      </c>
    </row>
    <row r="276" spans="1:8" s="39" customFormat="1" ht="15">
      <c r="A276" s="35"/>
      <c r="B276" s="36" t="str">
        <f>IFERROR(IF(H275&gt;0,IF($B$9&gt;=1,$B$9-($B$9-B275-1),""),""),"")</f>
        <v/>
      </c>
      <c r="C276" s="28" t="str">
        <f t="shared" si="4"/>
        <v/>
      </c>
      <c r="D276" s="37" t="str">
        <f>IFERROR(IF(B276&lt;=$B$9,IF(H275&lt;$B$10,H275*(1+$B$8),$B$10),""),"")</f>
        <v/>
      </c>
      <c r="E276" s="36"/>
      <c r="F276" s="37" t="str">
        <f>IFERROR(H275*B$8,"")</f>
        <v/>
      </c>
      <c r="G276" s="37" t="str">
        <f>IFERROR(D276-F276+E276,"")</f>
        <v/>
      </c>
      <c r="H276" s="38" t="str">
        <f>IFERROR(+H275-G276,"")</f>
        <v/>
      </c>
    </row>
    <row r="277" spans="1:8" s="39" customFormat="1" ht="15">
      <c r="A277" s="35"/>
      <c r="B277" s="36" t="str">
        <f>IFERROR(IF(H276&gt;0,IF($B$9&gt;=1,$B$9-($B$9-B276-1),""),""),"")</f>
        <v/>
      </c>
      <c r="C277" s="28" t="str">
        <f t="shared" si="4"/>
        <v/>
      </c>
      <c r="D277" s="37" t="str">
        <f>IFERROR(IF(B277&lt;=$B$9,IF(H276&lt;$B$10,H276*(1+$B$8),$B$10),""),"")</f>
        <v/>
      </c>
      <c r="E277" s="36"/>
      <c r="F277" s="37" t="str">
        <f>IFERROR(H276*B$8,"")</f>
        <v/>
      </c>
      <c r="G277" s="37" t="str">
        <f>IFERROR(D277-F277+E277,"")</f>
        <v/>
      </c>
      <c r="H277" s="38" t="str">
        <f>IFERROR(+H276-G277,"")</f>
        <v/>
      </c>
    </row>
    <row r="278" spans="1:8" s="39" customFormat="1" ht="15">
      <c r="A278" s="35"/>
      <c r="B278" s="36" t="str">
        <f>IFERROR(IF(H277&gt;0,IF($B$9&gt;=1,$B$9-($B$9-B277-1),""),""),"")</f>
        <v/>
      </c>
      <c r="C278" s="28" t="str">
        <f t="shared" si="4"/>
        <v/>
      </c>
      <c r="D278" s="37" t="str">
        <f>IFERROR(IF(B278&lt;=$B$9,IF(H277&lt;$B$10,H277*(1+$B$8),$B$10),""),"")</f>
        <v/>
      </c>
      <c r="E278" s="36"/>
      <c r="F278" s="37" t="str">
        <f>IFERROR(H277*B$8,"")</f>
        <v/>
      </c>
      <c r="G278" s="37" t="str">
        <f>IFERROR(D278-F278+E278,"")</f>
        <v/>
      </c>
      <c r="H278" s="38" t="str">
        <f>IFERROR(+H277-G278,"")</f>
        <v/>
      </c>
    </row>
    <row r="279" spans="1:8" s="39" customFormat="1" ht="15">
      <c r="A279" s="35"/>
      <c r="B279" s="36" t="str">
        <f>IFERROR(IF(H278&gt;0,IF($B$9&gt;=1,$B$9-($B$9-B278-1),""),""),"")</f>
        <v/>
      </c>
      <c r="C279" s="28" t="str">
        <f t="shared" si="4"/>
        <v/>
      </c>
      <c r="D279" s="37" t="str">
        <f>IFERROR(IF(B279&lt;=$B$9,IF(H278&lt;$B$10,H278*(1+$B$8),$B$10),""),"")</f>
        <v/>
      </c>
      <c r="E279" s="36"/>
      <c r="F279" s="37" t="str">
        <f>IFERROR(H278*B$8,"")</f>
        <v/>
      </c>
      <c r="G279" s="37" t="str">
        <f>IFERROR(D279-F279+E279,"")</f>
        <v/>
      </c>
      <c r="H279" s="38" t="str">
        <f>IFERROR(+H278-G279,"")</f>
        <v/>
      </c>
    </row>
    <row r="280" spans="1:8" s="39" customFormat="1" ht="15">
      <c r="A280" s="35"/>
      <c r="B280" s="36" t="str">
        <f>IFERROR(IF(H279&gt;0,IF($B$9&gt;=1,$B$9-($B$9-B279-1),""),""),"")</f>
        <v/>
      </c>
      <c r="C280" s="28" t="str">
        <f t="shared" si="4"/>
        <v/>
      </c>
      <c r="D280" s="37" t="str">
        <f>IFERROR(IF(B280&lt;=$B$9,IF(H279&lt;$B$10,H279*(1+$B$8),$B$10),""),"")</f>
        <v/>
      </c>
      <c r="E280" s="36"/>
      <c r="F280" s="37" t="str">
        <f>IFERROR(H279*B$8,"")</f>
        <v/>
      </c>
      <c r="G280" s="37" t="str">
        <f>IFERROR(D280-F280+E280,"")</f>
        <v/>
      </c>
      <c r="H280" s="38" t="str">
        <f>IFERROR(+H279-G280,"")</f>
        <v/>
      </c>
    </row>
    <row r="281" spans="1:8" s="39" customFormat="1" ht="15">
      <c r="A281" s="35"/>
      <c r="B281" s="36" t="str">
        <f>IFERROR(IF(H280&gt;0,IF($B$9&gt;=1,$B$9-($B$9-B280-1),""),""),"")</f>
        <v/>
      </c>
      <c r="C281" s="28" t="str">
        <f t="shared" si="4"/>
        <v/>
      </c>
      <c r="D281" s="37" t="str">
        <f>IFERROR(IF(B281&lt;=$B$9,IF(H280&lt;$B$10,H280*(1+$B$8),$B$10),""),"")</f>
        <v/>
      </c>
      <c r="E281" s="36"/>
      <c r="F281" s="37" t="str">
        <f>IFERROR(H280*B$8,"")</f>
        <v/>
      </c>
      <c r="G281" s="37" t="str">
        <f>IFERROR(D281-F281+E281,"")</f>
        <v/>
      </c>
      <c r="H281" s="38" t="str">
        <f>IFERROR(+H280-G281,"")</f>
        <v/>
      </c>
    </row>
    <row r="282" spans="1:8" s="39" customFormat="1" ht="15">
      <c r="A282" s="35"/>
      <c r="B282" s="36" t="str">
        <f>IFERROR(IF(H281&gt;0,IF($B$9&gt;=1,$B$9-($B$9-B281-1),""),""),"")</f>
        <v/>
      </c>
      <c r="C282" s="28" t="str">
        <f t="shared" si="4"/>
        <v/>
      </c>
      <c r="D282" s="37" t="str">
        <f>IFERROR(IF(B282&lt;=$B$9,IF(H281&lt;$B$10,H281*(1+$B$8),$B$10),""),"")</f>
        <v/>
      </c>
      <c r="E282" s="36"/>
      <c r="F282" s="37" t="str">
        <f>IFERROR(H281*B$8,"")</f>
        <v/>
      </c>
      <c r="G282" s="37" t="str">
        <f>IFERROR(D282-F282+E282,"")</f>
        <v/>
      </c>
      <c r="H282" s="38" t="str">
        <f>IFERROR(+H281-G282,"")</f>
        <v/>
      </c>
    </row>
    <row r="283" spans="1:8" s="39" customFormat="1" ht="15">
      <c r="A283" s="35"/>
      <c r="B283" s="36" t="str">
        <f>IFERROR(IF(H282&gt;0,IF($B$9&gt;=1,$B$9-($B$9-B282-1),""),""),"")</f>
        <v/>
      </c>
      <c r="C283" s="28" t="str">
        <f t="shared" si="4"/>
        <v/>
      </c>
      <c r="D283" s="37" t="str">
        <f>IFERROR(IF(B283&lt;=$B$9,IF(H282&lt;$B$10,H282*(1+$B$8),$B$10),""),"")</f>
        <v/>
      </c>
      <c r="E283" s="36"/>
      <c r="F283" s="37" t="str">
        <f>IFERROR(H282*B$8,"")</f>
        <v/>
      </c>
      <c r="G283" s="37" t="str">
        <f>IFERROR(D283-F283+E283,"")</f>
        <v/>
      </c>
      <c r="H283" s="38" t="str">
        <f>IFERROR(+H282-G283,"")</f>
        <v/>
      </c>
    </row>
    <row r="284" spans="1:8" s="39" customFormat="1" ht="15">
      <c r="A284" s="35"/>
      <c r="B284" s="36" t="str">
        <f>IFERROR(IF(H283&gt;0,IF($B$9&gt;=1,$B$9-($B$9-B283-1),""),""),"")</f>
        <v/>
      </c>
      <c r="C284" s="28" t="str">
        <f t="shared" si="4"/>
        <v/>
      </c>
      <c r="D284" s="37" t="str">
        <f>IFERROR(IF(B284&lt;=$B$9,IF(H283&lt;$B$10,H283*(1+$B$8),$B$10),""),"")</f>
        <v/>
      </c>
      <c r="E284" s="36"/>
      <c r="F284" s="37" t="str">
        <f>IFERROR(H283*B$8,"")</f>
        <v/>
      </c>
      <c r="G284" s="37" t="str">
        <f>IFERROR(D284-F284+E284,"")</f>
        <v/>
      </c>
      <c r="H284" s="38" t="str">
        <f>IFERROR(+H283-G284,"")</f>
        <v/>
      </c>
    </row>
    <row r="285" spans="1:8" s="39" customFormat="1" ht="15">
      <c r="A285" s="35"/>
      <c r="B285" s="36" t="str">
        <f>IFERROR(IF(H284&gt;0,IF($B$9&gt;=1,$B$9-($B$9-B284-1),""),""),"")</f>
        <v/>
      </c>
      <c r="C285" s="28" t="str">
        <f t="shared" si="4"/>
        <v/>
      </c>
      <c r="D285" s="37" t="str">
        <f>IFERROR(IF(B285&lt;=$B$9,IF(H284&lt;$B$10,H284*(1+$B$8),$B$10),""),"")</f>
        <v/>
      </c>
      <c r="E285" s="36"/>
      <c r="F285" s="37" t="str">
        <f>IFERROR(H284*B$8,"")</f>
        <v/>
      </c>
      <c r="G285" s="37" t="str">
        <f>IFERROR(D285-F285+E285,"")</f>
        <v/>
      </c>
      <c r="H285" s="38" t="str">
        <f>IFERROR(+H284-G285,"")</f>
        <v/>
      </c>
    </row>
    <row r="286" spans="1:8" s="39" customFormat="1" ht="15">
      <c r="A286" s="35"/>
      <c r="B286" s="36" t="str">
        <f>IFERROR(IF(H285&gt;0,IF($B$9&gt;=1,$B$9-($B$9-B285-1),""),""),"")</f>
        <v/>
      </c>
      <c r="C286" s="28" t="str">
        <f t="shared" si="4"/>
        <v/>
      </c>
      <c r="D286" s="37" t="str">
        <f>IFERROR(IF(B286&lt;=$B$9,IF(H285&lt;$B$10,H285*(1+$B$8),$B$10),""),"")</f>
        <v/>
      </c>
      <c r="E286" s="36"/>
      <c r="F286" s="37" t="str">
        <f>IFERROR(H285*B$8,"")</f>
        <v/>
      </c>
      <c r="G286" s="37" t="str">
        <f>IFERROR(D286-F286+E286,"")</f>
        <v/>
      </c>
      <c r="H286" s="38" t="str">
        <f>IFERROR(+H285-G286,"")</f>
        <v/>
      </c>
    </row>
    <row r="287" spans="1:8" s="39" customFormat="1" ht="15">
      <c r="A287" s="35"/>
      <c r="B287" s="36" t="str">
        <f>IFERROR(IF(H286&gt;0,IF($B$9&gt;=1,$B$9-($B$9-B286-1),""),""),"")</f>
        <v/>
      </c>
      <c r="C287" s="28" t="str">
        <f t="shared" si="4"/>
        <v/>
      </c>
      <c r="D287" s="37" t="str">
        <f>IFERROR(IF(B287&lt;=$B$9,IF(H286&lt;$B$10,H286*(1+$B$8),$B$10),""),"")</f>
        <v/>
      </c>
      <c r="E287" s="36"/>
      <c r="F287" s="37" t="str">
        <f>IFERROR(H286*B$8,"")</f>
        <v/>
      </c>
      <c r="G287" s="37" t="str">
        <f>IFERROR(D287-F287+E287,"")</f>
        <v/>
      </c>
      <c r="H287" s="38" t="str">
        <f>IFERROR(+H286-G287,"")</f>
        <v/>
      </c>
    </row>
    <row r="288" spans="1:8" s="39" customFormat="1" ht="15">
      <c r="A288" s="35"/>
      <c r="B288" s="36" t="str">
        <f>IFERROR(IF(H287&gt;0,IF($B$9&gt;=1,$B$9-($B$9-B287-1),""),""),"")</f>
        <v/>
      </c>
      <c r="C288" s="28" t="str">
        <f t="shared" si="4"/>
        <v/>
      </c>
      <c r="D288" s="37" t="str">
        <f>IFERROR(IF(B288&lt;=$B$9,IF(H287&lt;$B$10,H287*(1+$B$8),$B$10),""),"")</f>
        <v/>
      </c>
      <c r="E288" s="36"/>
      <c r="F288" s="37" t="str">
        <f>IFERROR(H287*B$8,"")</f>
        <v/>
      </c>
      <c r="G288" s="37" t="str">
        <f>IFERROR(D288-F288+E288,"")</f>
        <v/>
      </c>
      <c r="H288" s="38" t="str">
        <f>IFERROR(+H287-G288,"")</f>
        <v/>
      </c>
    </row>
    <row r="289" spans="1:8" s="39" customFormat="1" ht="15">
      <c r="A289" s="35"/>
      <c r="B289" s="36" t="str">
        <f>IFERROR(IF(H288&gt;0,IF($B$9&gt;=1,$B$9-($B$9-B288-1),""),""),"")</f>
        <v/>
      </c>
      <c r="C289" s="28" t="str">
        <f t="shared" si="4"/>
        <v/>
      </c>
      <c r="D289" s="37" t="str">
        <f>IFERROR(IF(B289&lt;=$B$9,IF(H288&lt;$B$10,H288*(1+$B$8),$B$10),""),"")</f>
        <v/>
      </c>
      <c r="E289" s="36"/>
      <c r="F289" s="37" t="str">
        <f>IFERROR(H288*B$8,"")</f>
        <v/>
      </c>
      <c r="G289" s="37" t="str">
        <f>IFERROR(D289-F289+E289,"")</f>
        <v/>
      </c>
      <c r="H289" s="38" t="str">
        <f>IFERROR(+H288-G289,"")</f>
        <v/>
      </c>
    </row>
    <row r="290" spans="1:8" s="39" customFormat="1" ht="15">
      <c r="A290" s="35"/>
      <c r="B290" s="36" t="str">
        <f>IFERROR(IF(H289&gt;0,IF($B$9&gt;=1,$B$9-($B$9-B289-1),""),""),"")</f>
        <v/>
      </c>
      <c r="C290" s="28" t="str">
        <f t="shared" si="4"/>
        <v/>
      </c>
      <c r="D290" s="37" t="str">
        <f>IFERROR(IF(B290&lt;=$B$9,IF(H289&lt;$B$10,H289*(1+$B$8),$B$10),""),"")</f>
        <v/>
      </c>
      <c r="E290" s="36"/>
      <c r="F290" s="37" t="str">
        <f>IFERROR(H289*B$8,"")</f>
        <v/>
      </c>
      <c r="G290" s="37" t="str">
        <f>IFERROR(D290-F290+E290,"")</f>
        <v/>
      </c>
      <c r="H290" s="38" t="str">
        <f>IFERROR(+H289-G290,"")</f>
        <v/>
      </c>
    </row>
    <row r="291" spans="1:8" s="39" customFormat="1" ht="15">
      <c r="A291" s="35"/>
      <c r="B291" s="36" t="str">
        <f>IFERROR(IF(H290&gt;0,IF($B$9&gt;=1,$B$9-($B$9-B290-1),""),""),"")</f>
        <v/>
      </c>
      <c r="C291" s="28" t="str">
        <f t="shared" si="4"/>
        <v/>
      </c>
      <c r="D291" s="37" t="str">
        <f>IFERROR(IF(B291&lt;=$B$9,IF(H290&lt;$B$10,H290*(1+$B$8),$B$10),""),"")</f>
        <v/>
      </c>
      <c r="E291" s="36"/>
      <c r="F291" s="37" t="str">
        <f>IFERROR(H290*B$8,"")</f>
        <v/>
      </c>
      <c r="G291" s="37" t="str">
        <f>IFERROR(D291-F291+E291,"")</f>
        <v/>
      </c>
      <c r="H291" s="38" t="str">
        <f>IFERROR(+H290-G291,"")</f>
        <v/>
      </c>
    </row>
    <row r="292" spans="1:8" s="39" customFormat="1" ht="15">
      <c r="A292" s="35"/>
      <c r="B292" s="36" t="str">
        <f>IFERROR(IF(H291&gt;0,IF($B$9&gt;=1,$B$9-($B$9-B291-1),""),""),"")</f>
        <v/>
      </c>
      <c r="C292" s="28" t="str">
        <f t="shared" si="4"/>
        <v/>
      </c>
      <c r="D292" s="37" t="str">
        <f>IFERROR(IF(B292&lt;=$B$9,IF(H291&lt;$B$10,H291*(1+$B$8),$B$10),""),"")</f>
        <v/>
      </c>
      <c r="E292" s="36"/>
      <c r="F292" s="37" t="str">
        <f>IFERROR(H291*B$8,"")</f>
        <v/>
      </c>
      <c r="G292" s="37" t="str">
        <f>IFERROR(D292-F292+E292,"")</f>
        <v/>
      </c>
      <c r="H292" s="38" t="str">
        <f>IFERROR(+H291-G292,"")</f>
        <v/>
      </c>
    </row>
    <row r="293" spans="1:8" s="39" customFormat="1" ht="15">
      <c r="A293" s="35"/>
      <c r="B293" s="36" t="str">
        <f>IFERROR(IF(H292&gt;0,IF($B$9&gt;=1,$B$9-($B$9-B292-1),""),""),"")</f>
        <v/>
      </c>
      <c r="C293" s="28" t="str">
        <f t="shared" si="4"/>
        <v/>
      </c>
      <c r="D293" s="37" t="str">
        <f>IFERROR(IF(B293&lt;=$B$9,IF(H292&lt;$B$10,H292*(1+$B$8),$B$10),""),"")</f>
        <v/>
      </c>
      <c r="E293" s="36"/>
      <c r="F293" s="37" t="str">
        <f>IFERROR(H292*B$8,"")</f>
        <v/>
      </c>
      <c r="G293" s="37" t="str">
        <f>IFERROR(D293-F293+E293,"")</f>
        <v/>
      </c>
      <c r="H293" s="38" t="str">
        <f>IFERROR(+H292-G293,"")</f>
        <v/>
      </c>
    </row>
    <row r="294" spans="1:8" s="39" customFormat="1" ht="15">
      <c r="A294" s="35"/>
      <c r="B294" s="36" t="str">
        <f>IFERROR(IF(H293&gt;0,IF($B$9&gt;=1,$B$9-($B$9-B293-1),""),""),"")</f>
        <v/>
      </c>
      <c r="C294" s="28" t="str">
        <f t="shared" si="4"/>
        <v/>
      </c>
      <c r="D294" s="37" t="str">
        <f>IFERROR(IF(B294&lt;=$B$9,IF(H293&lt;$B$10,H293*(1+$B$8),$B$10),""),"")</f>
        <v/>
      </c>
      <c r="E294" s="36"/>
      <c r="F294" s="37" t="str">
        <f>IFERROR(H293*B$8,"")</f>
        <v/>
      </c>
      <c r="G294" s="37" t="str">
        <f>IFERROR(D294-F294+E294,"")</f>
        <v/>
      </c>
      <c r="H294" s="38" t="str">
        <f>IFERROR(+H293-G294,"")</f>
        <v/>
      </c>
    </row>
    <row r="295" spans="1:8" s="39" customFormat="1" ht="15">
      <c r="A295" s="35"/>
      <c r="B295" s="36" t="str">
        <f>IFERROR(IF(H294&gt;0,IF($B$9&gt;=1,$B$9-($B$9-B294-1),""),""),"")</f>
        <v/>
      </c>
      <c r="C295" s="28" t="str">
        <f t="shared" si="4"/>
        <v/>
      </c>
      <c r="D295" s="37" t="str">
        <f>IFERROR(IF(B295&lt;=$B$9,IF(H294&lt;$B$10,H294*(1+$B$8),$B$10),""),"")</f>
        <v/>
      </c>
      <c r="E295" s="36"/>
      <c r="F295" s="37" t="str">
        <f>IFERROR(H294*B$8,"")</f>
        <v/>
      </c>
      <c r="G295" s="37" t="str">
        <f>IFERROR(D295-F295+E295,"")</f>
        <v/>
      </c>
      <c r="H295" s="38" t="str">
        <f>IFERROR(+H294-G295,"")</f>
        <v/>
      </c>
    </row>
    <row r="296" spans="1:8" s="39" customFormat="1" ht="15">
      <c r="A296" s="35"/>
      <c r="B296" s="36" t="str">
        <f>IFERROR(IF(H295&gt;0,IF($B$9&gt;=1,$B$9-($B$9-B295-1),""),""),"")</f>
        <v/>
      </c>
      <c r="C296" s="28" t="str">
        <f t="shared" si="4"/>
        <v/>
      </c>
      <c r="D296" s="37" t="str">
        <f>IFERROR(IF(B296&lt;=$B$9,IF(H295&lt;$B$10,H295*(1+$B$8),$B$10),""),"")</f>
        <v/>
      </c>
      <c r="E296" s="36"/>
      <c r="F296" s="37" t="str">
        <f>IFERROR(H295*B$8,"")</f>
        <v/>
      </c>
      <c r="G296" s="37" t="str">
        <f>IFERROR(D296-F296+E296,"")</f>
        <v/>
      </c>
      <c r="H296" s="38" t="str">
        <f>IFERROR(+H295-G296,"")</f>
        <v/>
      </c>
    </row>
    <row r="297" spans="1:8" s="39" customFormat="1" ht="15">
      <c r="A297" s="35"/>
      <c r="B297" s="36" t="str">
        <f>IFERROR(IF(H296&gt;0,IF($B$9&gt;=1,$B$9-($B$9-B296-1),""),""),"")</f>
        <v/>
      </c>
      <c r="C297" s="28" t="str">
        <f t="shared" si="4"/>
        <v/>
      </c>
      <c r="D297" s="37" t="str">
        <f>IFERROR(IF(B297&lt;=$B$9,IF(H296&lt;$B$10,H296*(1+$B$8),$B$10),""),"")</f>
        <v/>
      </c>
      <c r="E297" s="36"/>
      <c r="F297" s="37" t="str">
        <f>IFERROR(H296*B$8,"")</f>
        <v/>
      </c>
      <c r="G297" s="37" t="str">
        <f>IFERROR(D297-F297+E297,"")</f>
        <v/>
      </c>
      <c r="H297" s="38" t="str">
        <f>IFERROR(+H296-G297,"")</f>
        <v/>
      </c>
    </row>
    <row r="298" spans="1:8" s="39" customFormat="1" ht="15">
      <c r="A298" s="35"/>
      <c r="B298" s="36" t="str">
        <f>IFERROR(IF(H297&gt;0,IF($B$9&gt;=1,$B$9-($B$9-B297-1),""),""),"")</f>
        <v/>
      </c>
      <c r="C298" s="28" t="str">
        <f t="shared" si="4"/>
        <v/>
      </c>
      <c r="D298" s="37" t="str">
        <f>IFERROR(IF(B298&lt;=$B$9,IF(H297&lt;$B$10,H297*(1+$B$8),$B$10),""),"")</f>
        <v/>
      </c>
      <c r="E298" s="36"/>
      <c r="F298" s="37" t="str">
        <f>IFERROR(H297*B$8,"")</f>
        <v/>
      </c>
      <c r="G298" s="37" t="str">
        <f>IFERROR(D298-F298+E298,"")</f>
        <v/>
      </c>
      <c r="H298" s="38" t="str">
        <f>IFERROR(+H297-G298,"")</f>
        <v/>
      </c>
    </row>
    <row r="299" spans="1:8" s="39" customFormat="1" ht="15">
      <c r="A299" s="35"/>
      <c r="B299" s="36" t="str">
        <f>IFERROR(IF(H298&gt;0,IF($B$9&gt;=1,$B$9-($B$9-B298-1),""),""),"")</f>
        <v/>
      </c>
      <c r="C299" s="28" t="str">
        <f t="shared" si="4"/>
        <v/>
      </c>
      <c r="D299" s="37" t="str">
        <f>IFERROR(IF(B299&lt;=$B$9,IF(H298&lt;$B$10,H298*(1+$B$8),$B$10),""),"")</f>
        <v/>
      </c>
      <c r="E299" s="36"/>
      <c r="F299" s="37" t="str">
        <f>IFERROR(H298*B$8,"")</f>
        <v/>
      </c>
      <c r="G299" s="37" t="str">
        <f>IFERROR(D299-F299+E299,"")</f>
        <v/>
      </c>
      <c r="H299" s="38" t="str">
        <f>IFERROR(+H298-G299,"")</f>
        <v/>
      </c>
    </row>
    <row r="300" spans="1:8" s="39" customFormat="1" ht="15">
      <c r="A300" s="35"/>
      <c r="B300" s="36" t="str">
        <f>IFERROR(IF(H299&gt;0,IF($B$9&gt;=1,$B$9-($B$9-B299-1),""),""),"")</f>
        <v/>
      </c>
      <c r="C300" s="28" t="str">
        <f t="shared" si="4"/>
        <v/>
      </c>
      <c r="D300" s="37" t="str">
        <f>IFERROR(IF(B300&lt;=$B$9,IF(H299&lt;$B$10,H299*(1+$B$8),$B$10),""),"")</f>
        <v/>
      </c>
      <c r="E300" s="36"/>
      <c r="F300" s="37" t="str">
        <f>IFERROR(H299*B$8,"")</f>
        <v/>
      </c>
      <c r="G300" s="37" t="str">
        <f>IFERROR(D300-F300+E300,"")</f>
        <v/>
      </c>
      <c r="H300" s="38" t="str">
        <f>IFERROR(+H299-G300,"")</f>
        <v/>
      </c>
    </row>
    <row r="301" spans="1:8" s="39" customFormat="1" ht="15">
      <c r="A301" s="35"/>
      <c r="B301" s="36" t="str">
        <f>IFERROR(IF(H300&gt;0,IF($B$9&gt;=1,$B$9-($B$9-B300-1),""),""),"")</f>
        <v/>
      </c>
      <c r="C301" s="28" t="str">
        <f t="shared" si="4"/>
        <v/>
      </c>
      <c r="D301" s="37" t="str">
        <f>IFERROR(IF(B301&lt;=$B$9,IF(H300&lt;$B$10,H300*(1+$B$8),$B$10),""),"")</f>
        <v/>
      </c>
      <c r="E301" s="36"/>
      <c r="F301" s="37" t="str">
        <f>IFERROR(H300*B$8,"")</f>
        <v/>
      </c>
      <c r="G301" s="37" t="str">
        <f>IFERROR(D301-F301+E301,"")</f>
        <v/>
      </c>
      <c r="H301" s="38" t="str">
        <f>IFERROR(+H300-G301,"")</f>
        <v/>
      </c>
    </row>
    <row r="302" spans="1:8" s="39" customFormat="1" ht="15">
      <c r="A302" s="35"/>
      <c r="B302" s="36" t="str">
        <f>IFERROR(IF(H301&gt;0,IF($B$9&gt;=1,$B$9-($B$9-B301-1),""),""),"")</f>
        <v/>
      </c>
      <c r="C302" s="28" t="str">
        <f t="shared" si="4"/>
        <v/>
      </c>
      <c r="D302" s="37" t="str">
        <f>IFERROR(IF(B302&lt;=$B$9,IF(H301&lt;$B$10,H301*(1+$B$8),$B$10),""),"")</f>
        <v/>
      </c>
      <c r="E302" s="36"/>
      <c r="F302" s="37" t="str">
        <f>IFERROR(H301*B$8,"")</f>
        <v/>
      </c>
      <c r="G302" s="37" t="str">
        <f>IFERROR(D302-F302+E302,"")</f>
        <v/>
      </c>
      <c r="H302" s="38" t="str">
        <f>IFERROR(+H301-G302,"")</f>
        <v/>
      </c>
    </row>
    <row r="303" spans="1:8" s="39" customFormat="1" ht="15">
      <c r="A303" s="35"/>
      <c r="B303" s="36" t="str">
        <f>IFERROR(IF(H302&gt;0,IF($B$9&gt;=1,$B$9-($B$9-B302-1),""),""),"")</f>
        <v/>
      </c>
      <c r="C303" s="28" t="str">
        <f t="shared" si="4"/>
        <v/>
      </c>
      <c r="D303" s="37" t="str">
        <f>IFERROR(IF(B303&lt;=$B$9,IF(H302&lt;$B$10,H302*(1+$B$8),$B$10),""),"")</f>
        <v/>
      </c>
      <c r="E303" s="36"/>
      <c r="F303" s="37" t="str">
        <f>IFERROR(H302*B$8,"")</f>
        <v/>
      </c>
      <c r="G303" s="37" t="str">
        <f>IFERROR(D303-F303+E303,"")</f>
        <v/>
      </c>
      <c r="H303" s="38" t="str">
        <f>IFERROR(+H302-G303,"")</f>
        <v/>
      </c>
    </row>
    <row r="304" spans="1:8" s="39" customFormat="1" ht="15">
      <c r="A304" s="35"/>
      <c r="B304" s="36" t="str">
        <f>IFERROR(IF(H303&gt;0,IF($B$9&gt;=1,$B$9-($B$9-B303-1),""),""),"")</f>
        <v/>
      </c>
      <c r="C304" s="28" t="str">
        <f t="shared" si="4"/>
        <v/>
      </c>
      <c r="D304" s="37" t="str">
        <f>IFERROR(IF(B304&lt;=$B$9,IF(H303&lt;$B$10,H303*(1+$B$8),$B$10),""),"")</f>
        <v/>
      </c>
      <c r="E304" s="36"/>
      <c r="F304" s="37" t="str">
        <f>IFERROR(H303*B$8,"")</f>
        <v/>
      </c>
      <c r="G304" s="37" t="str">
        <f>IFERROR(D304-F304+E304,"")</f>
        <v/>
      </c>
      <c r="H304" s="38" t="str">
        <f>IFERROR(+H303-G304,"")</f>
        <v/>
      </c>
    </row>
    <row r="305" spans="1:8" s="39" customFormat="1" ht="15">
      <c r="A305" s="35"/>
      <c r="B305" s="36" t="str">
        <f>IFERROR(IF(H304&gt;0,IF($B$9&gt;=1,$B$9-($B$9-B304-1),""),""),"")</f>
        <v/>
      </c>
      <c r="C305" s="28" t="str">
        <f t="shared" si="4"/>
        <v/>
      </c>
      <c r="D305" s="37" t="str">
        <f>IFERROR(IF(B305&lt;=$B$9,IF(H304&lt;$B$10,H304*(1+$B$8),$B$10),""),"")</f>
        <v/>
      </c>
      <c r="E305" s="36"/>
      <c r="F305" s="37" t="str">
        <f>IFERROR(H304*B$8,"")</f>
        <v/>
      </c>
      <c r="G305" s="37" t="str">
        <f>IFERROR(D305-F305+E305,"")</f>
        <v/>
      </c>
      <c r="H305" s="38" t="str">
        <f>IFERROR(+H304-G305,"")</f>
        <v/>
      </c>
    </row>
    <row r="306" spans="1:8" s="39" customFormat="1" ht="15">
      <c r="A306" s="35"/>
      <c r="B306" s="36" t="str">
        <f>IFERROR(IF(H305&gt;0,IF($B$9&gt;=1,$B$9-($B$9-B305-1),""),""),"")</f>
        <v/>
      </c>
      <c r="C306" s="28" t="str">
        <f t="shared" si="4"/>
        <v/>
      </c>
      <c r="D306" s="37" t="str">
        <f>IFERROR(IF(B306&lt;=$B$9,IF(H305&lt;$B$10,H305*(1+$B$8),$B$10),""),"")</f>
        <v/>
      </c>
      <c r="E306" s="36"/>
      <c r="F306" s="37" t="str">
        <f>IFERROR(H305*B$8,"")</f>
        <v/>
      </c>
      <c r="G306" s="37" t="str">
        <f>IFERROR(D306-F306+E306,"")</f>
        <v/>
      </c>
      <c r="H306" s="38" t="str">
        <f>IFERROR(+H305-G306,"")</f>
        <v/>
      </c>
    </row>
    <row r="307" spans="1:8" s="39" customFormat="1" ht="15">
      <c r="A307" s="35"/>
      <c r="B307" s="36" t="str">
        <f>IFERROR(IF(H306&gt;0,IF($B$9&gt;=1,$B$9-($B$9-B306-1),""),""),"")</f>
        <v/>
      </c>
      <c r="C307" s="28" t="str">
        <f t="shared" si="4"/>
        <v/>
      </c>
      <c r="D307" s="37" t="str">
        <f>IFERROR(IF(B307&lt;=$B$9,IF(H306&lt;$B$10,H306*(1+$B$8),$B$10),""),"")</f>
        <v/>
      </c>
      <c r="E307" s="36"/>
      <c r="F307" s="37" t="str">
        <f>IFERROR(H306*B$8,"")</f>
        <v/>
      </c>
      <c r="G307" s="37" t="str">
        <f>IFERROR(D307-F307+E307,"")</f>
        <v/>
      </c>
      <c r="H307" s="38" t="str">
        <f>IFERROR(+H306-G307,"")</f>
        <v/>
      </c>
    </row>
    <row r="308" spans="1:8" s="39" customFormat="1" ht="15">
      <c r="A308" s="35"/>
      <c r="B308" s="36" t="str">
        <f>IFERROR(IF(H307&gt;0,IF($B$9&gt;=1,$B$9-($B$9-B307-1),""),""),"")</f>
        <v/>
      </c>
      <c r="C308" s="28" t="str">
        <f t="shared" si="4"/>
        <v/>
      </c>
      <c r="D308" s="37" t="str">
        <f>IFERROR(IF(B308&lt;=$B$9,IF(H307&lt;$B$10,H307*(1+$B$8),$B$10),""),"")</f>
        <v/>
      </c>
      <c r="E308" s="36"/>
      <c r="F308" s="37" t="str">
        <f>IFERROR(H307*B$8,"")</f>
        <v/>
      </c>
      <c r="G308" s="37" t="str">
        <f>IFERROR(D308-F308+E308,"")</f>
        <v/>
      </c>
      <c r="H308" s="38" t="str">
        <f>IFERROR(+H307-G308,"")</f>
        <v/>
      </c>
    </row>
    <row r="309" spans="1:8" s="39" customFormat="1" ht="15">
      <c r="A309" s="35"/>
      <c r="B309" s="36" t="str">
        <f>IFERROR(IF(H308&gt;0,IF($B$9&gt;=1,$B$9-($B$9-B308-1),""),""),"")</f>
        <v/>
      </c>
      <c r="C309" s="28" t="str">
        <f t="shared" si="4"/>
        <v/>
      </c>
      <c r="D309" s="37" t="str">
        <f>IFERROR(IF(B309&lt;=$B$9,IF(H308&lt;$B$10,H308*(1+$B$8),$B$10),""),"")</f>
        <v/>
      </c>
      <c r="E309" s="36"/>
      <c r="F309" s="37" t="str">
        <f>IFERROR(H308*B$8,"")</f>
        <v/>
      </c>
      <c r="G309" s="37" t="str">
        <f>IFERROR(D309-F309+E309,"")</f>
        <v/>
      </c>
      <c r="H309" s="38" t="str">
        <f>IFERROR(+H308-G309,"")</f>
        <v/>
      </c>
    </row>
    <row r="310" spans="1:8" s="39" customFormat="1" ht="15">
      <c r="A310" s="35"/>
      <c r="B310" s="36" t="str">
        <f>IFERROR(IF(H309&gt;0,IF($B$9&gt;=1,$B$9-($B$9-B309-1),""),""),"")</f>
        <v/>
      </c>
      <c r="C310" s="28" t="str">
        <f t="shared" si="4"/>
        <v/>
      </c>
      <c r="D310" s="37" t="str">
        <f>IFERROR(IF(B310&lt;=$B$9,IF(H309&lt;$B$10,H309*(1+$B$8),$B$10),""),"")</f>
        <v/>
      </c>
      <c r="E310" s="36"/>
      <c r="F310" s="37" t="str">
        <f>IFERROR(H309*B$8,"")</f>
        <v/>
      </c>
      <c r="G310" s="37" t="str">
        <f>IFERROR(D310-F310+E310,"")</f>
        <v/>
      </c>
      <c r="H310" s="38" t="str">
        <f>IFERROR(+H309-G310,"")</f>
        <v/>
      </c>
    </row>
    <row r="311" spans="1:8" s="39" customFormat="1" ht="15">
      <c r="A311" s="35"/>
      <c r="B311" s="36" t="str">
        <f>IFERROR(IF(H310&gt;0,IF($B$9&gt;=1,$B$9-($B$9-B310-1),""),""),"")</f>
        <v/>
      </c>
      <c r="C311" s="28" t="str">
        <f t="shared" si="4"/>
        <v/>
      </c>
      <c r="D311" s="37" t="str">
        <f>IFERROR(IF(B311&lt;=$B$9,IF(H310&lt;$B$10,H310*(1+$B$8),$B$10),""),"")</f>
        <v/>
      </c>
      <c r="E311" s="36"/>
      <c r="F311" s="37" t="str">
        <f>IFERROR(H310*B$8,"")</f>
        <v/>
      </c>
      <c r="G311" s="37" t="str">
        <f>IFERROR(D311-F311+E311,"")</f>
        <v/>
      </c>
      <c r="H311" s="38" t="str">
        <f>IFERROR(+H310-G311,"")</f>
        <v/>
      </c>
    </row>
    <row r="312" spans="1:8" s="39" customFormat="1" ht="15">
      <c r="A312" s="35"/>
      <c r="B312" s="36" t="str">
        <f>IFERROR(IF(H311&gt;0,IF($B$9&gt;=1,$B$9-($B$9-B311-1),""),""),"")</f>
        <v/>
      </c>
      <c r="C312" s="28" t="str">
        <f t="shared" si="4"/>
        <v/>
      </c>
      <c r="D312" s="37" t="str">
        <f>IFERROR(IF(B312&lt;=$B$9,IF(H311&lt;$B$10,H311*(1+$B$8),$B$10),""),"")</f>
        <v/>
      </c>
      <c r="E312" s="36"/>
      <c r="F312" s="37" t="str">
        <f>IFERROR(H311*B$8,"")</f>
        <v/>
      </c>
      <c r="G312" s="37" t="str">
        <f>IFERROR(D312-F312+E312,"")</f>
        <v/>
      </c>
      <c r="H312" s="38" t="str">
        <f>IFERROR(+H311-G312,"")</f>
        <v/>
      </c>
    </row>
    <row r="313" spans="1:8" s="39" customFormat="1" ht="15">
      <c r="A313" s="35"/>
      <c r="B313" s="36" t="str">
        <f>IFERROR(IF(H312&gt;0,IF($B$9&gt;=1,$B$9-($B$9-B312-1),""),""),"")</f>
        <v/>
      </c>
      <c r="C313" s="28" t="str">
        <f t="shared" si="4"/>
        <v/>
      </c>
      <c r="D313" s="37" t="str">
        <f>IFERROR(IF(B313&lt;=$B$9,IF(H312&lt;$B$10,H312*(1+$B$8),$B$10),""),"")</f>
        <v/>
      </c>
      <c r="E313" s="36"/>
      <c r="F313" s="37" t="str">
        <f>IFERROR(H312*B$8,"")</f>
        <v/>
      </c>
      <c r="G313" s="37" t="str">
        <f>IFERROR(D313-F313+E313,"")</f>
        <v/>
      </c>
      <c r="H313" s="38" t="str">
        <f>IFERROR(+H312-G313,"")</f>
        <v/>
      </c>
    </row>
    <row r="314" spans="1:8" s="39" customFormat="1" ht="15">
      <c r="A314" s="35"/>
      <c r="B314" s="36" t="str">
        <f>IFERROR(IF(H313&gt;0,IF($B$9&gt;=1,$B$9-($B$9-B313-1),""),""),"")</f>
        <v/>
      </c>
      <c r="C314" s="28" t="str">
        <f t="shared" si="4"/>
        <v/>
      </c>
      <c r="D314" s="37" t="str">
        <f>IFERROR(IF(B314&lt;=$B$9,IF(H313&lt;$B$10,H313*(1+$B$8),$B$10),""),"")</f>
        <v/>
      </c>
      <c r="E314" s="36"/>
      <c r="F314" s="37" t="str">
        <f>IFERROR(H313*B$8,"")</f>
        <v/>
      </c>
      <c r="G314" s="37" t="str">
        <f>IFERROR(D314-F314+E314,"")</f>
        <v/>
      </c>
      <c r="H314" s="38" t="str">
        <f>IFERROR(+H313-G314,"")</f>
        <v/>
      </c>
    </row>
    <row r="315" spans="1:8" s="39" customFormat="1" ht="15">
      <c r="A315" s="35"/>
      <c r="B315" s="36" t="str">
        <f>IFERROR(IF(H314&gt;0,IF($B$9&gt;=1,$B$9-($B$9-B314-1),""),""),"")</f>
        <v/>
      </c>
      <c r="C315" s="28" t="str">
        <f t="shared" si="4"/>
        <v/>
      </c>
      <c r="D315" s="37" t="str">
        <f>IFERROR(IF(B315&lt;=$B$9,IF(H314&lt;$B$10,H314*(1+$B$8),$B$10),""),"")</f>
        <v/>
      </c>
      <c r="E315" s="36"/>
      <c r="F315" s="37" t="str">
        <f>IFERROR(H314*B$8,"")</f>
        <v/>
      </c>
      <c r="G315" s="37" t="str">
        <f>IFERROR(D315-F315+E315,"")</f>
        <v/>
      </c>
      <c r="H315" s="38" t="str">
        <f>IFERROR(+H314-G315,"")</f>
        <v/>
      </c>
    </row>
    <row r="316" spans="1:8" s="39" customFormat="1" ht="15">
      <c r="A316" s="35"/>
      <c r="B316" s="36" t="str">
        <f>IFERROR(IF(H315&gt;0,IF($B$9&gt;=1,$B$9-($B$9-B315-1),""),""),"")</f>
        <v/>
      </c>
      <c r="C316" s="28" t="str">
        <f t="shared" si="4"/>
        <v/>
      </c>
      <c r="D316" s="37" t="str">
        <f>IFERROR(IF(B316&lt;=$B$9,IF(H315&lt;$B$10,H315*(1+$B$8),$B$10),""),"")</f>
        <v/>
      </c>
      <c r="E316" s="36"/>
      <c r="F316" s="37" t="str">
        <f>IFERROR(H315*B$8,"")</f>
        <v/>
      </c>
      <c r="G316" s="37" t="str">
        <f>IFERROR(D316-F316+E316,"")</f>
        <v/>
      </c>
      <c r="H316" s="38" t="str">
        <f>IFERROR(+H315-G316,"")</f>
        <v/>
      </c>
    </row>
    <row r="317" spans="1:8" s="39" customFormat="1" ht="15">
      <c r="A317" s="35"/>
      <c r="B317" s="36" t="str">
        <f>IFERROR(IF(H316&gt;0,IF($B$9&gt;=1,$B$9-($B$9-B316-1),""),""),"")</f>
        <v/>
      </c>
      <c r="C317" s="28" t="str">
        <f t="shared" si="4"/>
        <v/>
      </c>
      <c r="D317" s="37" t="str">
        <f>IFERROR(IF(B317&lt;=$B$9,IF(H316&lt;$B$10,H316*(1+$B$8),$B$10),""),"")</f>
        <v/>
      </c>
      <c r="E317" s="36"/>
      <c r="F317" s="37" t="str">
        <f>IFERROR(H316*B$8,"")</f>
        <v/>
      </c>
      <c r="G317" s="37" t="str">
        <f>IFERROR(D317-F317+E317,"")</f>
        <v/>
      </c>
      <c r="H317" s="38" t="str">
        <f>IFERROR(+H316-G317,"")</f>
        <v/>
      </c>
    </row>
    <row r="318" spans="1:8" s="39" customFormat="1" ht="15">
      <c r="A318" s="35"/>
      <c r="B318" s="36" t="str">
        <f>IFERROR(IF(H317&gt;0,IF($B$9&gt;=1,$B$9-($B$9-B317-1),""),""),"")</f>
        <v/>
      </c>
      <c r="C318" s="28" t="str">
        <f t="shared" si="4"/>
        <v/>
      </c>
      <c r="D318" s="37" t="str">
        <f>IFERROR(IF(B318&lt;=$B$9,IF(H317&lt;$B$10,H317*(1+$B$8),$B$10),""),"")</f>
        <v/>
      </c>
      <c r="E318" s="36"/>
      <c r="F318" s="37" t="str">
        <f>IFERROR(H317*B$8,"")</f>
        <v/>
      </c>
      <c r="G318" s="37" t="str">
        <f>IFERROR(D318-F318+E318,"")</f>
        <v/>
      </c>
      <c r="H318" s="38" t="str">
        <f>IFERROR(+H317-G318,"")</f>
        <v/>
      </c>
    </row>
    <row r="319" spans="1:8" s="39" customFormat="1" ht="15">
      <c r="A319" s="35"/>
      <c r="B319" s="36" t="str">
        <f>IFERROR(IF(H318&gt;0,IF($B$9&gt;=1,$B$9-($B$9-B318-1),""),""),"")</f>
        <v/>
      </c>
      <c r="C319" s="28" t="str">
        <f t="shared" si="4"/>
        <v/>
      </c>
      <c r="D319" s="37" t="str">
        <f>IFERROR(IF(B319&lt;=$B$9,IF(H318&lt;$B$10,H318*(1+$B$8),$B$10),""),"")</f>
        <v/>
      </c>
      <c r="E319" s="36"/>
      <c r="F319" s="37" t="str">
        <f>IFERROR(H318*B$8,"")</f>
        <v/>
      </c>
      <c r="G319" s="37" t="str">
        <f>IFERROR(D319-F319+E319,"")</f>
        <v/>
      </c>
      <c r="H319" s="38" t="str">
        <f>IFERROR(+H318-G319,"")</f>
        <v/>
      </c>
    </row>
    <row r="320" spans="1:8" s="39" customFormat="1" ht="15">
      <c r="A320" s="35"/>
      <c r="B320" s="36" t="str">
        <f>IFERROR(IF(H319&gt;0,IF($B$9&gt;=1,$B$9-($B$9-B319-1),""),""),"")</f>
        <v/>
      </c>
      <c r="C320" s="28" t="str">
        <f t="shared" si="4"/>
        <v/>
      </c>
      <c r="D320" s="37" t="str">
        <f>IFERROR(IF(B320&lt;=$B$9,IF(H319&lt;$B$10,H319*(1+$B$8),$B$10),""),"")</f>
        <v/>
      </c>
      <c r="E320" s="36"/>
      <c r="F320" s="37" t="str">
        <f>IFERROR(H319*B$8,"")</f>
        <v/>
      </c>
      <c r="G320" s="37" t="str">
        <f>IFERROR(D320-F320+E320,"")</f>
        <v/>
      </c>
      <c r="H320" s="38" t="str">
        <f>IFERROR(+H319-G320,"")</f>
        <v/>
      </c>
    </row>
    <row r="321" spans="1:8" s="39" customFormat="1" ht="15">
      <c r="A321" s="35"/>
      <c r="B321" s="36" t="str">
        <f>IFERROR(IF(H320&gt;0,IF($B$9&gt;=1,$B$9-($B$9-B320-1),""),""),"")</f>
        <v/>
      </c>
      <c r="C321" s="28" t="str">
        <f t="shared" si="4"/>
        <v/>
      </c>
      <c r="D321" s="37" t="str">
        <f>IFERROR(IF(B321&lt;=$B$9,IF(H320&lt;$B$10,H320*(1+$B$8),$B$10),""),"")</f>
        <v/>
      </c>
      <c r="E321" s="36"/>
      <c r="F321" s="37" t="str">
        <f>IFERROR(H320*B$8,"")</f>
        <v/>
      </c>
      <c r="G321" s="37" t="str">
        <f>IFERROR(D321-F321+E321,"")</f>
        <v/>
      </c>
      <c r="H321" s="38" t="str">
        <f>IFERROR(+H320-G321,"")</f>
        <v/>
      </c>
    </row>
    <row r="322" spans="1:8" s="39" customFormat="1" ht="15">
      <c r="A322" s="35"/>
      <c r="B322" s="36" t="str">
        <f>IFERROR(IF(H321&gt;0,IF($B$9&gt;=1,$B$9-($B$9-B321-1),""),""),"")</f>
        <v/>
      </c>
      <c r="C322" s="28" t="str">
        <f t="shared" si="4"/>
        <v/>
      </c>
      <c r="D322" s="37" t="str">
        <f>IFERROR(IF(B322&lt;=$B$9,IF(H321&lt;$B$10,H321*(1+$B$8),$B$10),""),"")</f>
        <v/>
      </c>
      <c r="E322" s="36"/>
      <c r="F322" s="37" t="str">
        <f>IFERROR(H321*B$8,"")</f>
        <v/>
      </c>
      <c r="G322" s="37" t="str">
        <f>IFERROR(D322-F322+E322,"")</f>
        <v/>
      </c>
      <c r="H322" s="38" t="str">
        <f>IFERROR(+H321-G322,"")</f>
        <v/>
      </c>
    </row>
    <row r="323" spans="1:8" s="39" customFormat="1" ht="15">
      <c r="A323" s="35"/>
      <c r="B323" s="36" t="str">
        <f>IFERROR(IF(H322&gt;0,IF($B$9&gt;=1,$B$9-($B$9-B322-1),""),""),"")</f>
        <v/>
      </c>
      <c r="C323" s="28" t="str">
        <f t="shared" si="4"/>
        <v/>
      </c>
      <c r="D323" s="37" t="str">
        <f>IFERROR(IF(B323&lt;=$B$9,IF(H322&lt;$B$10,H322*(1+$B$8),$B$10),""),"")</f>
        <v/>
      </c>
      <c r="E323" s="36"/>
      <c r="F323" s="37" t="str">
        <f>IFERROR(H322*B$8,"")</f>
        <v/>
      </c>
      <c r="G323" s="37" t="str">
        <f>IFERROR(D323-F323+E323,"")</f>
        <v/>
      </c>
      <c r="H323" s="38" t="str">
        <f>IFERROR(+H322-G323,"")</f>
        <v/>
      </c>
    </row>
    <row r="324" spans="1:8" s="39" customFormat="1" ht="15">
      <c r="A324" s="35"/>
      <c r="B324" s="36" t="str">
        <f>IFERROR(IF(H323&gt;0,IF($B$9&gt;=1,$B$9-($B$9-B323-1),""),""),"")</f>
        <v/>
      </c>
      <c r="C324" s="28" t="str">
        <f t="shared" si="4"/>
        <v/>
      </c>
      <c r="D324" s="37" t="str">
        <f>IFERROR(IF(B324&lt;=$B$9,IF(H323&lt;$B$10,H323*(1+$B$8),$B$10),""),"")</f>
        <v/>
      </c>
      <c r="E324" s="36"/>
      <c r="F324" s="37" t="str">
        <f>IFERROR(H323*B$8,"")</f>
        <v/>
      </c>
      <c r="G324" s="37" t="str">
        <f>IFERROR(D324-F324+E324,"")</f>
        <v/>
      </c>
      <c r="H324" s="38" t="str">
        <f>IFERROR(+H323-G324,"")</f>
        <v/>
      </c>
    </row>
    <row r="325" spans="1:8" s="39" customFormat="1" ht="15">
      <c r="A325" s="35"/>
      <c r="B325" s="36" t="str">
        <f>IFERROR(IF(H324&gt;0,IF($B$9&gt;=1,$B$9-($B$9-B324-1),""),""),"")</f>
        <v/>
      </c>
      <c r="C325" s="28" t="str">
        <f t="shared" si="4"/>
        <v/>
      </c>
      <c r="D325" s="37" t="str">
        <f>IFERROR(IF(B325&lt;=$B$9,IF(H324&lt;$B$10,H324*(1+$B$8),$B$10),""),"")</f>
        <v/>
      </c>
      <c r="E325" s="36"/>
      <c r="F325" s="37" t="str">
        <f>IFERROR(H324*B$8,"")</f>
        <v/>
      </c>
      <c r="G325" s="37" t="str">
        <f>IFERROR(D325-F325+E325,"")</f>
        <v/>
      </c>
      <c r="H325" s="38" t="str">
        <f>IFERROR(+H324-G325,"")</f>
        <v/>
      </c>
    </row>
    <row r="326" spans="1:8" s="39" customFormat="1" ht="15">
      <c r="A326" s="35"/>
      <c r="B326" s="36" t="str">
        <f>IFERROR(IF(H325&gt;0,IF($B$9&gt;=1,$B$9-($B$9-B325-1),""),""),"")</f>
        <v/>
      </c>
      <c r="C326" s="28" t="str">
        <f t="shared" si="4"/>
        <v/>
      </c>
      <c r="D326" s="37" t="str">
        <f>IFERROR(IF(B326&lt;=$B$9,IF(H325&lt;$B$10,H325*(1+$B$8),$B$10),""),"")</f>
        <v/>
      </c>
      <c r="E326" s="36"/>
      <c r="F326" s="37" t="str">
        <f>IFERROR(H325*B$8,"")</f>
        <v/>
      </c>
      <c r="G326" s="37" t="str">
        <f>IFERROR(D326-F326+E326,"")</f>
        <v/>
      </c>
      <c r="H326" s="38" t="str">
        <f>IFERROR(+H325-G326,"")</f>
        <v/>
      </c>
    </row>
    <row r="327" spans="1:8" s="39" customFormat="1" ht="15">
      <c r="A327" s="35"/>
      <c r="B327" s="36" t="str">
        <f>IFERROR(IF(H326&gt;0,IF($B$9&gt;=1,$B$9-($B$9-B326-1),""),""),"")</f>
        <v/>
      </c>
      <c r="C327" s="28" t="str">
        <f t="shared" si="4"/>
        <v/>
      </c>
      <c r="D327" s="37" t="str">
        <f>IFERROR(IF(B327&lt;=$B$9,IF(H326&lt;$B$10,H326*(1+$B$8),$B$10),""),"")</f>
        <v/>
      </c>
      <c r="E327" s="36"/>
      <c r="F327" s="37" t="str">
        <f>IFERROR(H326*B$8,"")</f>
        <v/>
      </c>
      <c r="G327" s="37" t="str">
        <f>IFERROR(D327-F327+E327,"")</f>
        <v/>
      </c>
      <c r="H327" s="38" t="str">
        <f>IFERROR(+H326-G327,"")</f>
        <v/>
      </c>
    </row>
    <row r="328" spans="1:8" s="39" customFormat="1" ht="15">
      <c r="A328" s="35"/>
      <c r="B328" s="36" t="str">
        <f>IFERROR(IF(H327&gt;0,IF($B$9&gt;=1,$B$9-($B$9-B327-1),""),""),"")</f>
        <v/>
      </c>
      <c r="C328" s="28" t="str">
        <f t="shared" si="4"/>
        <v/>
      </c>
      <c r="D328" s="37" t="str">
        <f>IFERROR(IF(B328&lt;=$B$9,IF(H327&lt;$B$10,H327*(1+$B$8),$B$10),""),"")</f>
        <v/>
      </c>
      <c r="E328" s="36"/>
      <c r="F328" s="37" t="str">
        <f>IFERROR(H327*B$8,"")</f>
        <v/>
      </c>
      <c r="G328" s="37" t="str">
        <f>IFERROR(D328-F328+E328,"")</f>
        <v/>
      </c>
      <c r="H328" s="38" t="str">
        <f>IFERROR(+H327-G328,"")</f>
        <v/>
      </c>
    </row>
    <row r="329" spans="1:8" s="39" customFormat="1" ht="15">
      <c r="A329" s="35"/>
      <c r="B329" s="36" t="str">
        <f>IFERROR(IF(H328&gt;0,IF($B$9&gt;=1,$B$9-($B$9-B328-1),""),""),"")</f>
        <v/>
      </c>
      <c r="C329" s="28" t="str">
        <f t="shared" si="4"/>
        <v/>
      </c>
      <c r="D329" s="37" t="str">
        <f>IFERROR(IF(B329&lt;=$B$9,IF(H328&lt;$B$10,H328*(1+$B$8),$B$10),""),"")</f>
        <v/>
      </c>
      <c r="E329" s="36"/>
      <c r="F329" s="37" t="str">
        <f>IFERROR(H328*B$8,"")</f>
        <v/>
      </c>
      <c r="G329" s="37" t="str">
        <f>IFERROR(D329-F329+E329,"")</f>
        <v/>
      </c>
      <c r="H329" s="38" t="str">
        <f>IFERROR(+H328-G329,"")</f>
        <v/>
      </c>
    </row>
    <row r="330" spans="1:8" s="39" customFormat="1" ht="15">
      <c r="A330" s="35"/>
      <c r="B330" s="36" t="str">
        <f>IFERROR(IF(H329&gt;0,IF($B$9&gt;=1,$B$9-($B$9-B329-1),""),""),"")</f>
        <v/>
      </c>
      <c r="C330" s="28" t="str">
        <f t="shared" si="4"/>
        <v/>
      </c>
      <c r="D330" s="37" t="str">
        <f>IFERROR(IF(B330&lt;=$B$9,IF(H329&lt;$B$10,H329*(1+$B$8),$B$10),""),"")</f>
        <v/>
      </c>
      <c r="E330" s="36"/>
      <c r="F330" s="37" t="str">
        <f>IFERROR(H329*B$8,"")</f>
        <v/>
      </c>
      <c r="G330" s="37" t="str">
        <f>IFERROR(D330-F330+E330,"")</f>
        <v/>
      </c>
      <c r="H330" s="38" t="str">
        <f>IFERROR(+H329-G330,"")</f>
        <v/>
      </c>
    </row>
    <row r="331" spans="1:8" s="39" customFormat="1" ht="15">
      <c r="A331" s="35"/>
      <c r="B331" s="36" t="str">
        <f>IFERROR(IF(H330&gt;0,IF($B$9&gt;=1,$B$9-($B$9-B330-1),""),""),"")</f>
        <v/>
      </c>
      <c r="C331" s="28" t="str">
        <f t="shared" si="4"/>
        <v/>
      </c>
      <c r="D331" s="37" t="str">
        <f>IFERROR(IF(B331&lt;=$B$9,IF(H330&lt;$B$10,H330*(1+$B$8),$B$10),""),"")</f>
        <v/>
      </c>
      <c r="E331" s="36"/>
      <c r="F331" s="37" t="str">
        <f>IFERROR(H330*B$8,"")</f>
        <v/>
      </c>
      <c r="G331" s="37" t="str">
        <f>IFERROR(D331-F331+E331,"")</f>
        <v/>
      </c>
      <c r="H331" s="38" t="str">
        <f>IFERROR(+H330-G331,"")</f>
        <v/>
      </c>
    </row>
    <row r="332" spans="1:8" s="39" customFormat="1" ht="15">
      <c r="A332" s="35"/>
      <c r="B332" s="36" t="str">
        <f>IFERROR(IF(H331&gt;0,IF($B$9&gt;=1,$B$9-($B$9-B331-1),""),""),"")</f>
        <v/>
      </c>
      <c r="C332" s="28" t="str">
        <f t="shared" si="4"/>
        <v/>
      </c>
      <c r="D332" s="37" t="str">
        <f>IFERROR(IF(B332&lt;=$B$9,IF(H331&lt;$B$10,H331*(1+$B$8),$B$10),""),"")</f>
        <v/>
      </c>
      <c r="E332" s="36"/>
      <c r="F332" s="37" t="str">
        <f>IFERROR(H331*B$8,"")</f>
        <v/>
      </c>
      <c r="G332" s="37" t="str">
        <f>IFERROR(D332-F332+E332,"")</f>
        <v/>
      </c>
      <c r="H332" s="38" t="str">
        <f>IFERROR(+H331-G332,"")</f>
        <v/>
      </c>
    </row>
    <row r="333" spans="1:8" s="39" customFormat="1" ht="15">
      <c r="A333" s="35"/>
      <c r="B333" s="36" t="str">
        <f>IFERROR(IF(H332&gt;0,IF($B$9&gt;=1,$B$9-($B$9-B332-1),""),""),"")</f>
        <v/>
      </c>
      <c r="C333" s="28" t="str">
        <f t="shared" si="4"/>
        <v/>
      </c>
      <c r="D333" s="37" t="str">
        <f>IFERROR(IF(B333&lt;=$B$9,IF(H332&lt;$B$10,H332*(1+$B$8),$B$10),""),"")</f>
        <v/>
      </c>
      <c r="E333" s="36"/>
      <c r="F333" s="37" t="str">
        <f>IFERROR(H332*B$8,"")</f>
        <v/>
      </c>
      <c r="G333" s="37" t="str">
        <f>IFERROR(D333-F333+E333,"")</f>
        <v/>
      </c>
      <c r="H333" s="38" t="str">
        <f>IFERROR(+H332-G333,"")</f>
        <v/>
      </c>
    </row>
    <row r="334" spans="1:8" s="39" customFormat="1" ht="15">
      <c r="A334" s="35"/>
      <c r="B334" s="36" t="str">
        <f>IFERROR(IF(H333&gt;0,IF($B$9&gt;=1,$B$9-($B$9-B333-1),""),""),"")</f>
        <v/>
      </c>
      <c r="C334" s="28" t="str">
        <f t="shared" si="4"/>
        <v/>
      </c>
      <c r="D334" s="37" t="str">
        <f>IFERROR(IF(B334&lt;=$B$9,IF(H333&lt;$B$10,H333*(1+$B$8),$B$10),""),"")</f>
        <v/>
      </c>
      <c r="E334" s="36"/>
      <c r="F334" s="37" t="str">
        <f>IFERROR(H333*B$8,"")</f>
        <v/>
      </c>
      <c r="G334" s="37" t="str">
        <f>IFERROR(D334-F334+E334,"")</f>
        <v/>
      </c>
      <c r="H334" s="38" t="str">
        <f>IFERROR(+H333-G334,"")</f>
        <v/>
      </c>
    </row>
    <row r="335" spans="1:8" s="39" customFormat="1" ht="15">
      <c r="A335" s="35"/>
      <c r="B335" s="36" t="str">
        <f>IFERROR(IF(H334&gt;0,IF($B$9&gt;=1,$B$9-($B$9-B334-1),""),""),"")</f>
        <v/>
      </c>
      <c r="C335" s="28" t="str">
        <f t="shared" si="4"/>
        <v/>
      </c>
      <c r="D335" s="37" t="str">
        <f>IFERROR(IF(B335&lt;=$B$9,IF(H334&lt;$B$10,H334*(1+$B$8),$B$10),""),"")</f>
        <v/>
      </c>
      <c r="E335" s="36"/>
      <c r="F335" s="37" t="str">
        <f>IFERROR(H334*B$8,"")</f>
        <v/>
      </c>
      <c r="G335" s="37" t="str">
        <f>IFERROR(D335-F335+E335,"")</f>
        <v/>
      </c>
      <c r="H335" s="38" t="str">
        <f>IFERROR(+H334-G335,"")</f>
        <v/>
      </c>
    </row>
    <row r="336" spans="1:8" s="39" customFormat="1" ht="15">
      <c r="A336" s="35"/>
      <c r="B336" s="36" t="str">
        <f>IFERROR(IF(H335&gt;0,IF($B$9&gt;=1,$B$9-($B$9-B335-1),""),""),"")</f>
        <v/>
      </c>
      <c r="C336" s="28" t="str">
        <f t="shared" si="4"/>
        <v/>
      </c>
      <c r="D336" s="37" t="str">
        <f>IFERROR(IF(B336&lt;=$B$9,IF(H335&lt;$B$10,H335*(1+$B$8),$B$10),""),"")</f>
        <v/>
      </c>
      <c r="E336" s="36"/>
      <c r="F336" s="37" t="str">
        <f>IFERROR(H335*B$8,"")</f>
        <v/>
      </c>
      <c r="G336" s="37" t="str">
        <f>IFERROR(D336-F336+E336,"")</f>
        <v/>
      </c>
      <c r="H336" s="38" t="str">
        <f>IFERROR(+H335-G336,"")</f>
        <v/>
      </c>
    </row>
    <row r="337" spans="1:8" s="39" customFormat="1" ht="15">
      <c r="A337" s="35"/>
      <c r="B337" s="36" t="str">
        <f>IFERROR(IF(H336&gt;0,IF($B$9&gt;=1,$B$9-($B$9-B336-1),""),""),"")</f>
        <v/>
      </c>
      <c r="C337" s="28" t="str">
        <f t="shared" ref="C337:C400" si="5">IFERROR(IF(B337&gt;0, EDATE($B$6,B337),""),"")</f>
        <v/>
      </c>
      <c r="D337" s="37" t="str">
        <f>IFERROR(IF(B337&lt;=$B$9,IF(H336&lt;$B$10,H336*(1+$B$8),$B$10),""),"")</f>
        <v/>
      </c>
      <c r="E337" s="36"/>
      <c r="F337" s="37" t="str">
        <f>IFERROR(H336*B$8,"")</f>
        <v/>
      </c>
      <c r="G337" s="37" t="str">
        <f>IFERROR(D337-F337+E337,"")</f>
        <v/>
      </c>
      <c r="H337" s="38" t="str">
        <f>IFERROR(+H336-G337,"")</f>
        <v/>
      </c>
    </row>
    <row r="338" spans="1:8" s="39" customFormat="1" ht="15">
      <c r="A338" s="35"/>
      <c r="B338" s="36" t="str">
        <f>IFERROR(IF(H337&gt;0,IF($B$9&gt;=1,$B$9-($B$9-B337-1),""),""),"")</f>
        <v/>
      </c>
      <c r="C338" s="28" t="str">
        <f t="shared" si="5"/>
        <v/>
      </c>
      <c r="D338" s="37" t="str">
        <f>IFERROR(IF(B338&lt;=$B$9,IF(H337&lt;$B$10,H337*(1+$B$8),$B$10),""),"")</f>
        <v/>
      </c>
      <c r="E338" s="36"/>
      <c r="F338" s="37" t="str">
        <f>IFERROR(H337*B$8,"")</f>
        <v/>
      </c>
      <c r="G338" s="37" t="str">
        <f>IFERROR(D338-F338+E338,"")</f>
        <v/>
      </c>
      <c r="H338" s="38" t="str">
        <f>IFERROR(+H337-G338,"")</f>
        <v/>
      </c>
    </row>
    <row r="339" spans="1:8" s="39" customFormat="1" ht="15">
      <c r="A339" s="35"/>
      <c r="B339" s="36" t="str">
        <f>IFERROR(IF(H338&gt;0,IF($B$9&gt;=1,$B$9-($B$9-B338-1),""),""),"")</f>
        <v/>
      </c>
      <c r="C339" s="28" t="str">
        <f t="shared" si="5"/>
        <v/>
      </c>
      <c r="D339" s="37" t="str">
        <f>IFERROR(IF(B339&lt;=$B$9,IF(H338&lt;$B$10,H338*(1+$B$8),$B$10),""),"")</f>
        <v/>
      </c>
      <c r="E339" s="36"/>
      <c r="F339" s="37" t="str">
        <f>IFERROR(H338*B$8,"")</f>
        <v/>
      </c>
      <c r="G339" s="37" t="str">
        <f>IFERROR(D339-F339+E339,"")</f>
        <v/>
      </c>
      <c r="H339" s="38" t="str">
        <f>IFERROR(+H338-G339,"")</f>
        <v/>
      </c>
    </row>
    <row r="340" spans="1:8" s="39" customFormat="1" ht="15">
      <c r="A340" s="35"/>
      <c r="B340" s="36" t="str">
        <f>IFERROR(IF(H339&gt;0,IF($B$9&gt;=1,$B$9-($B$9-B339-1),""),""),"")</f>
        <v/>
      </c>
      <c r="C340" s="28" t="str">
        <f t="shared" si="5"/>
        <v/>
      </c>
      <c r="D340" s="37" t="str">
        <f>IFERROR(IF(B340&lt;=$B$9,IF(H339&lt;$B$10,H339*(1+$B$8),$B$10),""),"")</f>
        <v/>
      </c>
      <c r="E340" s="36"/>
      <c r="F340" s="37" t="str">
        <f>IFERROR(H339*B$8,"")</f>
        <v/>
      </c>
      <c r="G340" s="37" t="str">
        <f>IFERROR(D340-F340+E340,"")</f>
        <v/>
      </c>
      <c r="H340" s="38" t="str">
        <f>IFERROR(+H339-G340,"")</f>
        <v/>
      </c>
    </row>
    <row r="341" spans="1:8" s="39" customFormat="1" ht="15">
      <c r="A341" s="35"/>
      <c r="B341" s="36" t="str">
        <f>IFERROR(IF(H340&gt;0,IF($B$9&gt;=1,$B$9-($B$9-B340-1),""),""),"")</f>
        <v/>
      </c>
      <c r="C341" s="28" t="str">
        <f t="shared" si="5"/>
        <v/>
      </c>
      <c r="D341" s="37" t="str">
        <f>IFERROR(IF(B341&lt;=$B$9,IF(H340&lt;$B$10,H340*(1+$B$8),$B$10),""),"")</f>
        <v/>
      </c>
      <c r="E341" s="36"/>
      <c r="F341" s="37" t="str">
        <f>IFERROR(H340*B$8,"")</f>
        <v/>
      </c>
      <c r="G341" s="37" t="str">
        <f>IFERROR(D341-F341+E341,"")</f>
        <v/>
      </c>
      <c r="H341" s="38" t="str">
        <f>IFERROR(+H340-G341,"")</f>
        <v/>
      </c>
    </row>
    <row r="342" spans="1:8" s="39" customFormat="1" ht="15">
      <c r="A342" s="35"/>
      <c r="B342" s="36" t="str">
        <f>IFERROR(IF(H341&gt;0,IF($B$9&gt;=1,$B$9-($B$9-B341-1),""),""),"")</f>
        <v/>
      </c>
      <c r="C342" s="28" t="str">
        <f t="shared" si="5"/>
        <v/>
      </c>
      <c r="D342" s="37" t="str">
        <f>IFERROR(IF(B342&lt;=$B$9,IF(H341&lt;$B$10,H341*(1+$B$8),$B$10),""),"")</f>
        <v/>
      </c>
      <c r="E342" s="36"/>
      <c r="F342" s="37" t="str">
        <f>IFERROR(H341*B$8,"")</f>
        <v/>
      </c>
      <c r="G342" s="37" t="str">
        <f>IFERROR(D342-F342+E342,"")</f>
        <v/>
      </c>
      <c r="H342" s="38" t="str">
        <f>IFERROR(+H341-G342,"")</f>
        <v/>
      </c>
    </row>
    <row r="343" spans="1:8" s="39" customFormat="1" ht="15">
      <c r="A343" s="35"/>
      <c r="B343" s="36" t="str">
        <f>IFERROR(IF(H342&gt;0,IF($B$9&gt;=1,$B$9-($B$9-B342-1),""),""),"")</f>
        <v/>
      </c>
      <c r="C343" s="28" t="str">
        <f t="shared" si="5"/>
        <v/>
      </c>
      <c r="D343" s="37" t="str">
        <f>IFERROR(IF(B343&lt;=$B$9,IF(H342&lt;$B$10,H342*(1+$B$8),$B$10),""),"")</f>
        <v/>
      </c>
      <c r="E343" s="36"/>
      <c r="F343" s="37" t="str">
        <f>IFERROR(H342*B$8,"")</f>
        <v/>
      </c>
      <c r="G343" s="37" t="str">
        <f>IFERROR(D343-F343+E343,"")</f>
        <v/>
      </c>
      <c r="H343" s="38" t="str">
        <f>IFERROR(+H342-G343,"")</f>
        <v/>
      </c>
    </row>
    <row r="344" spans="1:8" s="39" customFormat="1" ht="15">
      <c r="A344" s="35"/>
      <c r="B344" s="36" t="str">
        <f>IFERROR(IF(H343&gt;0,IF($B$9&gt;=1,$B$9-($B$9-B343-1),""),""),"")</f>
        <v/>
      </c>
      <c r="C344" s="28" t="str">
        <f t="shared" si="5"/>
        <v/>
      </c>
      <c r="D344" s="37" t="str">
        <f>IFERROR(IF(B344&lt;=$B$9,IF(H343&lt;$B$10,H343*(1+$B$8),$B$10),""),"")</f>
        <v/>
      </c>
      <c r="E344" s="36"/>
      <c r="F344" s="37" t="str">
        <f>IFERROR(H343*B$8,"")</f>
        <v/>
      </c>
      <c r="G344" s="37" t="str">
        <f>IFERROR(D344-F344+E344,"")</f>
        <v/>
      </c>
      <c r="H344" s="38" t="str">
        <f>IFERROR(+H343-G344,"")</f>
        <v/>
      </c>
    </row>
    <row r="345" spans="1:8" s="39" customFormat="1" ht="15">
      <c r="A345" s="35"/>
      <c r="B345" s="36" t="str">
        <f>IFERROR(IF(H344&gt;0,IF($B$9&gt;=1,$B$9-($B$9-B344-1),""),""),"")</f>
        <v/>
      </c>
      <c r="C345" s="28" t="str">
        <f t="shared" si="5"/>
        <v/>
      </c>
      <c r="D345" s="37" t="str">
        <f>IFERROR(IF(B345&lt;=$B$9,IF(H344&lt;$B$10,H344*(1+$B$8),$B$10),""),"")</f>
        <v/>
      </c>
      <c r="E345" s="36"/>
      <c r="F345" s="37" t="str">
        <f>IFERROR(H344*B$8,"")</f>
        <v/>
      </c>
      <c r="G345" s="37" t="str">
        <f>IFERROR(D345-F345+E345,"")</f>
        <v/>
      </c>
      <c r="H345" s="38" t="str">
        <f>IFERROR(+H344-G345,"")</f>
        <v/>
      </c>
    </row>
    <row r="346" spans="1:8" s="39" customFormat="1" ht="15">
      <c r="A346" s="35"/>
      <c r="B346" s="36" t="str">
        <f>IFERROR(IF(H345&gt;0,IF($B$9&gt;=1,$B$9-($B$9-B345-1),""),""),"")</f>
        <v/>
      </c>
      <c r="C346" s="28" t="str">
        <f t="shared" si="5"/>
        <v/>
      </c>
      <c r="D346" s="37" t="str">
        <f>IFERROR(IF(B346&lt;=$B$9,IF(H345&lt;$B$10,H345*(1+$B$8),$B$10),""),"")</f>
        <v/>
      </c>
      <c r="E346" s="36"/>
      <c r="F346" s="37" t="str">
        <f>IFERROR(H345*B$8,"")</f>
        <v/>
      </c>
      <c r="G346" s="37" t="str">
        <f>IFERROR(D346-F346+E346,"")</f>
        <v/>
      </c>
      <c r="H346" s="38" t="str">
        <f>IFERROR(+H345-G346,"")</f>
        <v/>
      </c>
    </row>
    <row r="347" spans="1:8" s="39" customFormat="1" ht="15">
      <c r="A347" s="35"/>
      <c r="B347" s="36" t="str">
        <f>IFERROR(IF(H346&gt;0,IF($B$9&gt;=1,$B$9-($B$9-B346-1),""),""),"")</f>
        <v/>
      </c>
      <c r="C347" s="28" t="str">
        <f t="shared" si="5"/>
        <v/>
      </c>
      <c r="D347" s="37" t="str">
        <f>IFERROR(IF(B347&lt;=$B$9,IF(H346&lt;$B$10,H346*(1+$B$8),$B$10),""),"")</f>
        <v/>
      </c>
      <c r="E347" s="36"/>
      <c r="F347" s="37" t="str">
        <f>IFERROR(H346*B$8,"")</f>
        <v/>
      </c>
      <c r="G347" s="37" t="str">
        <f>IFERROR(D347-F347+E347,"")</f>
        <v/>
      </c>
      <c r="H347" s="38" t="str">
        <f>IFERROR(+H346-G347,"")</f>
        <v/>
      </c>
    </row>
    <row r="348" spans="1:8" s="39" customFormat="1" ht="15">
      <c r="A348" s="35"/>
      <c r="B348" s="36" t="str">
        <f>IFERROR(IF(H347&gt;0,IF($B$9&gt;=1,$B$9-($B$9-B347-1),""),""),"")</f>
        <v/>
      </c>
      <c r="C348" s="28" t="str">
        <f t="shared" si="5"/>
        <v/>
      </c>
      <c r="D348" s="37" t="str">
        <f>IFERROR(IF(B348&lt;=$B$9,IF(H347&lt;$B$10,H347*(1+$B$8),$B$10),""),"")</f>
        <v/>
      </c>
      <c r="E348" s="36"/>
      <c r="F348" s="37" t="str">
        <f>IFERROR(H347*B$8,"")</f>
        <v/>
      </c>
      <c r="G348" s="37" t="str">
        <f>IFERROR(D348-F348+E348,"")</f>
        <v/>
      </c>
      <c r="H348" s="38" t="str">
        <f>IFERROR(+H347-G348,"")</f>
        <v/>
      </c>
    </row>
    <row r="349" spans="1:8" s="39" customFormat="1" ht="15">
      <c r="A349" s="35"/>
      <c r="B349" s="36" t="str">
        <f>IFERROR(IF(H348&gt;0,IF($B$9&gt;=1,$B$9-($B$9-B348-1),""),""),"")</f>
        <v/>
      </c>
      <c r="C349" s="28" t="str">
        <f t="shared" si="5"/>
        <v/>
      </c>
      <c r="D349" s="37" t="str">
        <f>IFERROR(IF(B349&lt;=$B$9,IF(H348&lt;$B$10,H348*(1+$B$8),$B$10),""),"")</f>
        <v/>
      </c>
      <c r="E349" s="36"/>
      <c r="F349" s="37" t="str">
        <f>IFERROR(H348*B$8,"")</f>
        <v/>
      </c>
      <c r="G349" s="37" t="str">
        <f>IFERROR(D349-F349+E349,"")</f>
        <v/>
      </c>
      <c r="H349" s="38" t="str">
        <f>IFERROR(+H348-G349,"")</f>
        <v/>
      </c>
    </row>
    <row r="350" spans="1:8" s="39" customFormat="1" ht="15">
      <c r="A350" s="35"/>
      <c r="B350" s="36" t="str">
        <f>IFERROR(IF(H349&gt;0,IF($B$9&gt;=1,$B$9-($B$9-B349-1),""),""),"")</f>
        <v/>
      </c>
      <c r="C350" s="28" t="str">
        <f t="shared" si="5"/>
        <v/>
      </c>
      <c r="D350" s="37" t="str">
        <f>IFERROR(IF(B350&lt;=$B$9,IF(H349&lt;$B$10,H349*(1+$B$8),$B$10),""),"")</f>
        <v/>
      </c>
      <c r="E350" s="36"/>
      <c r="F350" s="37" t="str">
        <f>IFERROR(H349*B$8,"")</f>
        <v/>
      </c>
      <c r="G350" s="37" t="str">
        <f>IFERROR(D350-F350+E350,"")</f>
        <v/>
      </c>
      <c r="H350" s="38" t="str">
        <f>IFERROR(+H349-G350,"")</f>
        <v/>
      </c>
    </row>
    <row r="351" spans="1:8" s="39" customFormat="1" ht="15">
      <c r="A351" s="35"/>
      <c r="B351" s="36" t="str">
        <f>IFERROR(IF(H350&gt;0,IF($B$9&gt;=1,$B$9-($B$9-B350-1),""),""),"")</f>
        <v/>
      </c>
      <c r="C351" s="28" t="str">
        <f t="shared" si="5"/>
        <v/>
      </c>
      <c r="D351" s="37" t="str">
        <f>IFERROR(IF(B351&lt;=$B$9,IF(H350&lt;$B$10,H350*(1+$B$8),$B$10),""),"")</f>
        <v/>
      </c>
      <c r="E351" s="36"/>
      <c r="F351" s="37" t="str">
        <f>IFERROR(H350*B$8,"")</f>
        <v/>
      </c>
      <c r="G351" s="37" t="str">
        <f>IFERROR(D351-F351+E351,"")</f>
        <v/>
      </c>
      <c r="H351" s="38" t="str">
        <f>IFERROR(+H350-G351,"")</f>
        <v/>
      </c>
    </row>
    <row r="352" spans="1:8" s="39" customFormat="1" ht="15">
      <c r="A352" s="35"/>
      <c r="B352" s="36" t="str">
        <f>IFERROR(IF(H351&gt;0,IF($B$9&gt;=1,$B$9-($B$9-B351-1),""),""),"")</f>
        <v/>
      </c>
      <c r="C352" s="28" t="str">
        <f t="shared" si="5"/>
        <v/>
      </c>
      <c r="D352" s="37" t="str">
        <f>IFERROR(IF(B352&lt;=$B$9,IF(H351&lt;$B$10,H351*(1+$B$8),$B$10),""),"")</f>
        <v/>
      </c>
      <c r="E352" s="36"/>
      <c r="F352" s="37" t="str">
        <f>IFERROR(H351*B$8,"")</f>
        <v/>
      </c>
      <c r="G352" s="37" t="str">
        <f>IFERROR(D352-F352+E352,"")</f>
        <v/>
      </c>
      <c r="H352" s="38" t="str">
        <f>IFERROR(+H351-G352,"")</f>
        <v/>
      </c>
    </row>
    <row r="353" spans="1:8" s="39" customFormat="1" ht="15">
      <c r="A353" s="35"/>
      <c r="B353" s="36" t="str">
        <f>IFERROR(IF(H352&gt;0,IF($B$9&gt;=1,$B$9-($B$9-B352-1),""),""),"")</f>
        <v/>
      </c>
      <c r="C353" s="28" t="str">
        <f t="shared" si="5"/>
        <v/>
      </c>
      <c r="D353" s="37" t="str">
        <f>IFERROR(IF(B353&lt;=$B$9,IF(H352&lt;$B$10,H352*(1+$B$8),$B$10),""),"")</f>
        <v/>
      </c>
      <c r="E353" s="36"/>
      <c r="F353" s="37" t="str">
        <f>IFERROR(H352*B$8,"")</f>
        <v/>
      </c>
      <c r="G353" s="37" t="str">
        <f>IFERROR(D353-F353+E353,"")</f>
        <v/>
      </c>
      <c r="H353" s="38" t="str">
        <f>IFERROR(+H352-G353,"")</f>
        <v/>
      </c>
    </row>
    <row r="354" spans="1:8" s="39" customFormat="1" ht="15">
      <c r="A354" s="35"/>
      <c r="B354" s="36" t="str">
        <f>IFERROR(IF(H353&gt;0,IF($B$9&gt;=1,$B$9-($B$9-B353-1),""),""),"")</f>
        <v/>
      </c>
      <c r="C354" s="28" t="str">
        <f t="shared" si="5"/>
        <v/>
      </c>
      <c r="D354" s="37" t="str">
        <f>IFERROR(IF(B354&lt;=$B$9,IF(H353&lt;$B$10,H353*(1+$B$8),$B$10),""),"")</f>
        <v/>
      </c>
      <c r="E354" s="36"/>
      <c r="F354" s="37" t="str">
        <f>IFERROR(H353*B$8,"")</f>
        <v/>
      </c>
      <c r="G354" s="37" t="str">
        <f>IFERROR(D354-F354+E354,"")</f>
        <v/>
      </c>
      <c r="H354" s="38" t="str">
        <f>IFERROR(+H353-G354,"")</f>
        <v/>
      </c>
    </row>
    <row r="355" spans="1:8" s="39" customFormat="1" ht="15">
      <c r="A355" s="35"/>
      <c r="B355" s="36" t="str">
        <f>IFERROR(IF(H354&gt;0,IF($B$9&gt;=1,$B$9-($B$9-B354-1),""),""),"")</f>
        <v/>
      </c>
      <c r="C355" s="28" t="str">
        <f t="shared" si="5"/>
        <v/>
      </c>
      <c r="D355" s="37" t="str">
        <f>IFERROR(IF(B355&lt;=$B$9,IF(H354&lt;$B$10,H354*(1+$B$8),$B$10),""),"")</f>
        <v/>
      </c>
      <c r="E355" s="36"/>
      <c r="F355" s="37" t="str">
        <f>IFERROR(H354*B$8,"")</f>
        <v/>
      </c>
      <c r="G355" s="37" t="str">
        <f>IFERROR(D355-F355+E355,"")</f>
        <v/>
      </c>
      <c r="H355" s="38" t="str">
        <f>IFERROR(+H354-G355,"")</f>
        <v/>
      </c>
    </row>
    <row r="356" spans="1:8" s="39" customFormat="1" ht="15">
      <c r="A356" s="35"/>
      <c r="B356" s="36" t="str">
        <f>IFERROR(IF(H355&gt;0,IF($B$9&gt;=1,$B$9-($B$9-B355-1),""),""),"")</f>
        <v/>
      </c>
      <c r="C356" s="28" t="str">
        <f t="shared" si="5"/>
        <v/>
      </c>
      <c r="D356" s="37" t="str">
        <f>IFERROR(IF(B356&lt;=$B$9,IF(H355&lt;$B$10,H355*(1+$B$8),$B$10),""),"")</f>
        <v/>
      </c>
      <c r="E356" s="36"/>
      <c r="F356" s="37" t="str">
        <f>IFERROR(H355*B$8,"")</f>
        <v/>
      </c>
      <c r="G356" s="37" t="str">
        <f>IFERROR(D356-F356+E356,"")</f>
        <v/>
      </c>
      <c r="H356" s="38" t="str">
        <f>IFERROR(+H355-G356,"")</f>
        <v/>
      </c>
    </row>
    <row r="357" spans="1:8" s="39" customFormat="1" ht="15">
      <c r="A357" s="35"/>
      <c r="B357" s="36" t="str">
        <f>IFERROR(IF(H356&gt;0,IF($B$9&gt;=1,$B$9-($B$9-B356-1),""),""),"")</f>
        <v/>
      </c>
      <c r="C357" s="28" t="str">
        <f t="shared" si="5"/>
        <v/>
      </c>
      <c r="D357" s="37" t="str">
        <f>IFERROR(IF(B357&lt;=$B$9,IF(H356&lt;$B$10,H356*(1+$B$8),$B$10),""),"")</f>
        <v/>
      </c>
      <c r="E357" s="36"/>
      <c r="F357" s="37" t="str">
        <f>IFERROR(H356*B$8,"")</f>
        <v/>
      </c>
      <c r="G357" s="37" t="str">
        <f>IFERROR(D357-F357+E357,"")</f>
        <v/>
      </c>
      <c r="H357" s="38" t="str">
        <f>IFERROR(+H356-G357,"")</f>
        <v/>
      </c>
    </row>
    <row r="358" spans="1:8" s="39" customFormat="1" ht="15">
      <c r="A358" s="35"/>
      <c r="B358" s="36" t="str">
        <f>IFERROR(IF(H357&gt;0,IF($B$9&gt;=1,$B$9-($B$9-B357-1),""),""),"")</f>
        <v/>
      </c>
      <c r="C358" s="28" t="str">
        <f t="shared" si="5"/>
        <v/>
      </c>
      <c r="D358" s="37" t="str">
        <f>IFERROR(IF(B358&lt;=$B$9,IF(H357&lt;$B$10,H357*(1+$B$8),$B$10),""),"")</f>
        <v/>
      </c>
      <c r="E358" s="36"/>
      <c r="F358" s="37" t="str">
        <f>IFERROR(H357*B$8,"")</f>
        <v/>
      </c>
      <c r="G358" s="37" t="str">
        <f>IFERROR(D358-F358+E358,"")</f>
        <v/>
      </c>
      <c r="H358" s="38" t="str">
        <f>IFERROR(+H357-G358,"")</f>
        <v/>
      </c>
    </row>
    <row r="359" spans="1:8" s="39" customFormat="1" ht="15">
      <c r="A359" s="35"/>
      <c r="B359" s="36" t="str">
        <f>IFERROR(IF(H358&gt;0,IF($B$9&gt;=1,$B$9-($B$9-B358-1),""),""),"")</f>
        <v/>
      </c>
      <c r="C359" s="28" t="str">
        <f t="shared" si="5"/>
        <v/>
      </c>
      <c r="D359" s="37" t="str">
        <f>IFERROR(IF(B359&lt;=$B$9,IF(H358&lt;$B$10,H358*(1+$B$8),$B$10),""),"")</f>
        <v/>
      </c>
      <c r="E359" s="36"/>
      <c r="F359" s="37" t="str">
        <f>IFERROR(H358*B$8,"")</f>
        <v/>
      </c>
      <c r="G359" s="37" t="str">
        <f>IFERROR(D359-F359+E359,"")</f>
        <v/>
      </c>
      <c r="H359" s="38" t="str">
        <f>IFERROR(+H358-G359,"")</f>
        <v/>
      </c>
    </row>
    <row r="360" spans="1:8" s="39" customFormat="1" ht="15">
      <c r="A360" s="35"/>
      <c r="B360" s="36" t="str">
        <f>IFERROR(IF(H359&gt;0,IF($B$9&gt;=1,$B$9-($B$9-B359-1),""),""),"")</f>
        <v/>
      </c>
      <c r="C360" s="28" t="str">
        <f t="shared" si="5"/>
        <v/>
      </c>
      <c r="D360" s="37" t="str">
        <f>IFERROR(IF(B360&lt;=$B$9,IF(H359&lt;$B$10,H359*(1+$B$8),$B$10),""),"")</f>
        <v/>
      </c>
      <c r="E360" s="36"/>
      <c r="F360" s="37" t="str">
        <f>IFERROR(H359*B$8,"")</f>
        <v/>
      </c>
      <c r="G360" s="37" t="str">
        <f>IFERROR(D360-F360+E360,"")</f>
        <v/>
      </c>
      <c r="H360" s="38" t="str">
        <f>IFERROR(+H359-G360,"")</f>
        <v/>
      </c>
    </row>
    <row r="361" spans="1:8" s="39" customFormat="1" ht="15">
      <c r="A361" s="35"/>
      <c r="B361" s="36" t="str">
        <f>IFERROR(IF(H360&gt;0,IF($B$9&gt;=1,$B$9-($B$9-B360-1),""),""),"")</f>
        <v/>
      </c>
      <c r="C361" s="28" t="str">
        <f t="shared" si="5"/>
        <v/>
      </c>
      <c r="D361" s="37" t="str">
        <f>IFERROR(IF(B361&lt;=$B$9,IF(H360&lt;$B$10,H360*(1+$B$8),$B$10),""),"")</f>
        <v/>
      </c>
      <c r="E361" s="36"/>
      <c r="F361" s="37" t="str">
        <f>IFERROR(H360*B$8,"")</f>
        <v/>
      </c>
      <c r="G361" s="37" t="str">
        <f>IFERROR(D361-F361+E361,"")</f>
        <v/>
      </c>
      <c r="H361" s="38" t="str">
        <f>IFERROR(+H360-G361,"")</f>
        <v/>
      </c>
    </row>
    <row r="362" spans="1:8" s="39" customFormat="1" ht="15">
      <c r="A362" s="35"/>
      <c r="B362" s="36" t="str">
        <f>IFERROR(IF(H361&gt;0,IF($B$9&gt;=1,$B$9-($B$9-B361-1),""),""),"")</f>
        <v/>
      </c>
      <c r="C362" s="28" t="str">
        <f t="shared" si="5"/>
        <v/>
      </c>
      <c r="D362" s="37" t="str">
        <f>IFERROR(IF(B362&lt;=$B$9,IF(H361&lt;$B$10,H361*(1+$B$8),$B$10),""),"")</f>
        <v/>
      </c>
      <c r="E362" s="36"/>
      <c r="F362" s="37" t="str">
        <f>IFERROR(H361*B$8,"")</f>
        <v/>
      </c>
      <c r="G362" s="37" t="str">
        <f>IFERROR(D362-F362+E362,"")</f>
        <v/>
      </c>
      <c r="H362" s="38" t="str">
        <f>IFERROR(+H361-G362,"")</f>
        <v/>
      </c>
    </row>
    <row r="363" spans="1:8" s="39" customFormat="1" ht="15">
      <c r="A363" s="35"/>
      <c r="B363" s="36" t="str">
        <f>IFERROR(IF(H362&gt;0,IF($B$9&gt;=1,$B$9-($B$9-B362-1),""),""),"")</f>
        <v/>
      </c>
      <c r="C363" s="28" t="str">
        <f t="shared" si="5"/>
        <v/>
      </c>
      <c r="D363" s="37" t="str">
        <f>IFERROR(IF(B363&lt;=$B$9,IF(H362&lt;$B$10,H362*(1+$B$8),$B$10),""),"")</f>
        <v/>
      </c>
      <c r="E363" s="36"/>
      <c r="F363" s="37" t="str">
        <f>IFERROR(H362*B$8,"")</f>
        <v/>
      </c>
      <c r="G363" s="37" t="str">
        <f>IFERROR(D363-F363+E363,"")</f>
        <v/>
      </c>
      <c r="H363" s="38" t="str">
        <f>IFERROR(+H362-G363,"")</f>
        <v/>
      </c>
    </row>
    <row r="364" spans="1:8" s="39" customFormat="1" ht="15">
      <c r="A364" s="35"/>
      <c r="B364" s="36" t="str">
        <f>IFERROR(IF(H363&gt;0,IF($B$9&gt;=1,$B$9-($B$9-B363-1),""),""),"")</f>
        <v/>
      </c>
      <c r="C364" s="28" t="str">
        <f t="shared" si="5"/>
        <v/>
      </c>
      <c r="D364" s="37" t="str">
        <f>IFERROR(IF(B364&lt;=$B$9,IF(H363&lt;$B$10,H363*(1+$B$8),$B$10),""),"")</f>
        <v/>
      </c>
      <c r="E364" s="36"/>
      <c r="F364" s="37" t="str">
        <f>IFERROR(H363*B$8,"")</f>
        <v/>
      </c>
      <c r="G364" s="37" t="str">
        <f>IFERROR(D364-F364+E364,"")</f>
        <v/>
      </c>
      <c r="H364" s="38" t="str">
        <f>IFERROR(+H363-G364,"")</f>
        <v/>
      </c>
    </row>
    <row r="365" spans="1:8" s="39" customFormat="1" ht="15">
      <c r="A365" s="35"/>
      <c r="B365" s="36" t="str">
        <f>IFERROR(IF(H364&gt;0,IF($B$9&gt;=1,$B$9-($B$9-B364-1),""),""),"")</f>
        <v/>
      </c>
      <c r="C365" s="28" t="str">
        <f t="shared" si="5"/>
        <v/>
      </c>
      <c r="D365" s="37" t="str">
        <f>IFERROR(IF(B365&lt;=$B$9,IF(H364&lt;$B$10,H364*(1+$B$8),$B$10),""),"")</f>
        <v/>
      </c>
      <c r="E365" s="36"/>
      <c r="F365" s="37" t="str">
        <f>IFERROR(H364*B$8,"")</f>
        <v/>
      </c>
      <c r="G365" s="37" t="str">
        <f>IFERROR(D365-F365+E365,"")</f>
        <v/>
      </c>
      <c r="H365" s="38" t="str">
        <f>IFERROR(+H364-G365,"")</f>
        <v/>
      </c>
    </row>
    <row r="366" spans="1:8" s="39" customFormat="1" ht="15">
      <c r="A366" s="35"/>
      <c r="B366" s="36" t="str">
        <f>IFERROR(IF(H365&gt;0,IF($B$9&gt;=1,$B$9-($B$9-B365-1),""),""),"")</f>
        <v/>
      </c>
      <c r="C366" s="28" t="str">
        <f t="shared" si="5"/>
        <v/>
      </c>
      <c r="D366" s="37" t="str">
        <f>IFERROR(IF(B366&lt;=$B$9,IF(H365&lt;$B$10,H365*(1+$B$8),$B$10),""),"")</f>
        <v/>
      </c>
      <c r="E366" s="36"/>
      <c r="F366" s="37" t="str">
        <f>IFERROR(H365*B$8,"")</f>
        <v/>
      </c>
      <c r="G366" s="37" t="str">
        <f>IFERROR(D366-F366+E366,"")</f>
        <v/>
      </c>
      <c r="H366" s="38" t="str">
        <f>IFERROR(+H365-G366,"")</f>
        <v/>
      </c>
    </row>
    <row r="367" spans="1:8" s="39" customFormat="1" ht="15">
      <c r="A367" s="35"/>
      <c r="B367" s="36" t="str">
        <f>IFERROR(IF(H366&gt;0,IF($B$9&gt;=1,$B$9-($B$9-B366-1),""),""),"")</f>
        <v/>
      </c>
      <c r="C367" s="28" t="str">
        <f t="shared" si="5"/>
        <v/>
      </c>
      <c r="D367" s="37" t="str">
        <f>IFERROR(IF(B367&lt;=$B$9,IF(H366&lt;$B$10,H366*(1+$B$8),$B$10),""),"")</f>
        <v/>
      </c>
      <c r="E367" s="36"/>
      <c r="F367" s="37" t="str">
        <f>IFERROR(H366*B$8,"")</f>
        <v/>
      </c>
      <c r="G367" s="37" t="str">
        <f>IFERROR(D367-F367+E367,"")</f>
        <v/>
      </c>
      <c r="H367" s="38" t="str">
        <f>IFERROR(+H366-G367,"")</f>
        <v/>
      </c>
    </row>
    <row r="368" spans="1:8" s="39" customFormat="1" ht="15">
      <c r="A368" s="35"/>
      <c r="B368" s="36" t="str">
        <f>IFERROR(IF(H367&gt;0,IF($B$9&gt;=1,$B$9-($B$9-B367-1),""),""),"")</f>
        <v/>
      </c>
      <c r="C368" s="28" t="str">
        <f t="shared" si="5"/>
        <v/>
      </c>
      <c r="D368" s="37" t="str">
        <f>IFERROR(IF(B368&lt;=$B$9,IF(H367&lt;$B$10,H367*(1+$B$8),$B$10),""),"")</f>
        <v/>
      </c>
      <c r="E368" s="36"/>
      <c r="F368" s="37" t="str">
        <f>IFERROR(H367*B$8,"")</f>
        <v/>
      </c>
      <c r="G368" s="37" t="str">
        <f>IFERROR(D368-F368+E368,"")</f>
        <v/>
      </c>
      <c r="H368" s="38" t="str">
        <f>IFERROR(+H367-G368,"")</f>
        <v/>
      </c>
    </row>
    <row r="369" spans="1:8" s="39" customFormat="1" ht="15">
      <c r="A369" s="35"/>
      <c r="B369" s="36" t="str">
        <f>IFERROR(IF(H368&gt;0,IF($B$9&gt;=1,$B$9-($B$9-B368-1),""),""),"")</f>
        <v/>
      </c>
      <c r="C369" s="28" t="str">
        <f t="shared" si="5"/>
        <v/>
      </c>
      <c r="D369" s="37" t="str">
        <f>IFERROR(IF(B369&lt;=$B$9,IF(H368&lt;$B$10,H368*(1+$B$8),$B$10),""),"")</f>
        <v/>
      </c>
      <c r="E369" s="36"/>
      <c r="F369" s="37" t="str">
        <f>IFERROR(H368*B$8,"")</f>
        <v/>
      </c>
      <c r="G369" s="37" t="str">
        <f>IFERROR(D369-F369+E369,"")</f>
        <v/>
      </c>
      <c r="H369" s="38" t="str">
        <f>IFERROR(+H368-G369,"")</f>
        <v/>
      </c>
    </row>
    <row r="370" spans="1:8" s="39" customFormat="1" ht="15">
      <c r="A370" s="35"/>
      <c r="B370" s="36" t="str">
        <f>IFERROR(IF(H369&gt;0,IF($B$9&gt;=1,$B$9-($B$9-B369-1),""),""),"")</f>
        <v/>
      </c>
      <c r="C370" s="28" t="str">
        <f t="shared" si="5"/>
        <v/>
      </c>
      <c r="D370" s="37" t="str">
        <f>IFERROR(IF(B370&lt;=$B$9,IF(H369&lt;$B$10,H369*(1+$B$8),$B$10),""),"")</f>
        <v/>
      </c>
      <c r="E370" s="36"/>
      <c r="F370" s="37" t="str">
        <f>IFERROR(H369*B$8,"")</f>
        <v/>
      </c>
      <c r="G370" s="37" t="str">
        <f>IFERROR(D370-F370+E370,"")</f>
        <v/>
      </c>
      <c r="H370" s="38" t="str">
        <f>IFERROR(+H369-G370,"")</f>
        <v/>
      </c>
    </row>
    <row r="371" spans="1:8" s="39" customFormat="1" ht="15">
      <c r="A371" s="35"/>
      <c r="B371" s="36" t="str">
        <f>IFERROR(IF(H370&gt;0,IF($B$9&gt;=1,$B$9-($B$9-B370-1),""),""),"")</f>
        <v/>
      </c>
      <c r="C371" s="28" t="str">
        <f t="shared" si="5"/>
        <v/>
      </c>
      <c r="D371" s="37" t="str">
        <f>IFERROR(IF(B371&lt;=$B$9,IF(H370&lt;$B$10,H370*(1+$B$8),$B$10),""),"")</f>
        <v/>
      </c>
      <c r="E371" s="36"/>
      <c r="F371" s="37" t="str">
        <f>IFERROR(H370*B$8,"")</f>
        <v/>
      </c>
      <c r="G371" s="37" t="str">
        <f>IFERROR(D371-F371+E371,"")</f>
        <v/>
      </c>
      <c r="H371" s="38" t="str">
        <f>IFERROR(+H370-G371,"")</f>
        <v/>
      </c>
    </row>
    <row r="372" spans="1:8" s="39" customFormat="1" ht="15">
      <c r="A372" s="35"/>
      <c r="B372" s="36" t="str">
        <f>IFERROR(IF(H371&gt;0,IF($B$9&gt;=1,$B$9-($B$9-B371-1),""),""),"")</f>
        <v/>
      </c>
      <c r="C372" s="28" t="str">
        <f t="shared" si="5"/>
        <v/>
      </c>
      <c r="D372" s="37" t="str">
        <f>IFERROR(IF(B372&lt;=$B$9,IF(H371&lt;$B$10,H371*(1+$B$8),$B$10),""),"")</f>
        <v/>
      </c>
      <c r="E372" s="36"/>
      <c r="F372" s="37" t="str">
        <f>IFERROR(H371*B$8,"")</f>
        <v/>
      </c>
      <c r="G372" s="37" t="str">
        <f>IFERROR(D372-F372+E372,"")</f>
        <v/>
      </c>
      <c r="H372" s="38" t="str">
        <f>IFERROR(+H371-G372,"")</f>
        <v/>
      </c>
    </row>
    <row r="373" spans="1:8" s="39" customFormat="1" ht="15">
      <c r="A373" s="35"/>
      <c r="B373" s="36" t="str">
        <f>IFERROR(IF(H372&gt;0,IF($B$9&gt;=1,$B$9-($B$9-B372-1),""),""),"")</f>
        <v/>
      </c>
      <c r="C373" s="28" t="str">
        <f t="shared" si="5"/>
        <v/>
      </c>
      <c r="D373" s="37" t="str">
        <f>IFERROR(IF(B373&lt;=$B$9,IF(H372&lt;$B$10,H372*(1+$B$8),$B$10),""),"")</f>
        <v/>
      </c>
      <c r="E373" s="36"/>
      <c r="F373" s="37" t="str">
        <f>IFERROR(H372*B$8,"")</f>
        <v/>
      </c>
      <c r="G373" s="37" t="str">
        <f>IFERROR(D373-F373+E373,"")</f>
        <v/>
      </c>
      <c r="H373" s="38" t="str">
        <f>IFERROR(+H372-G373,"")</f>
        <v/>
      </c>
    </row>
    <row r="374" spans="1:8" s="39" customFormat="1" ht="15">
      <c r="A374" s="35"/>
      <c r="B374" s="36" t="str">
        <f>IFERROR(IF(H373&gt;0,IF($B$9&gt;=1,$B$9-($B$9-B373-1),""),""),"")</f>
        <v/>
      </c>
      <c r="C374" s="28" t="str">
        <f t="shared" si="5"/>
        <v/>
      </c>
      <c r="D374" s="37" t="str">
        <f>IFERROR(IF(B374&lt;=$B$9,IF(H373&lt;$B$10,H373*(1+$B$8),$B$10),""),"")</f>
        <v/>
      </c>
      <c r="E374" s="36"/>
      <c r="F374" s="37" t="str">
        <f>IFERROR(H373*B$8,"")</f>
        <v/>
      </c>
      <c r="G374" s="37" t="str">
        <f>IFERROR(D374-F374+E374,"")</f>
        <v/>
      </c>
      <c r="H374" s="38" t="str">
        <f>IFERROR(+H373-G374,"")</f>
        <v/>
      </c>
    </row>
    <row r="375" spans="1:8" s="39" customFormat="1" ht="15">
      <c r="A375" s="35"/>
      <c r="B375" s="36" t="str">
        <f>IFERROR(IF(H374&gt;0,IF($B$9&gt;=1,$B$9-($B$9-B374-1),""),""),"")</f>
        <v/>
      </c>
      <c r="C375" s="28" t="str">
        <f t="shared" si="5"/>
        <v/>
      </c>
      <c r="D375" s="37" t="str">
        <f>IFERROR(IF(B375&lt;=$B$9,IF(H374&lt;$B$10,H374*(1+$B$8),$B$10),""),"")</f>
        <v/>
      </c>
      <c r="E375" s="36"/>
      <c r="F375" s="37" t="str">
        <f>IFERROR(H374*B$8,"")</f>
        <v/>
      </c>
      <c r="G375" s="37" t="str">
        <f>IFERROR(D375-F375+E375,"")</f>
        <v/>
      </c>
      <c r="H375" s="38" t="str">
        <f>IFERROR(+H374-G375,"")</f>
        <v/>
      </c>
    </row>
    <row r="376" spans="1:8" s="39" customFormat="1" ht="15">
      <c r="A376" s="35"/>
      <c r="B376" s="36" t="str">
        <f>IFERROR(IF(H375&gt;0,IF($B$9&gt;=1,$B$9-($B$9-B375-1),""),""),"")</f>
        <v/>
      </c>
      <c r="C376" s="28" t="str">
        <f t="shared" si="5"/>
        <v/>
      </c>
      <c r="D376" s="37" t="str">
        <f>IFERROR(IF(B376&lt;=$B$9,IF(H375&lt;$B$10,H375*(1+$B$8),$B$10),""),"")</f>
        <v/>
      </c>
      <c r="E376" s="36"/>
      <c r="F376" s="37" t="str">
        <f>IFERROR(H375*B$8,"")</f>
        <v/>
      </c>
      <c r="G376" s="37" t="str">
        <f>IFERROR(D376-F376+E376,"")</f>
        <v/>
      </c>
      <c r="H376" s="38" t="str">
        <f>IFERROR(+H375-G376,"")</f>
        <v/>
      </c>
    </row>
    <row r="377" spans="1:8" s="39" customFormat="1" ht="15">
      <c r="A377" s="35"/>
      <c r="B377" s="36" t="str">
        <f>IFERROR(IF(H376&gt;0,IF($B$9&gt;=1,$B$9-($B$9-B376-1),""),""),"")</f>
        <v/>
      </c>
      <c r="C377" s="28" t="str">
        <f t="shared" si="5"/>
        <v/>
      </c>
      <c r="D377" s="37" t="str">
        <f>IFERROR(IF(B377&lt;=$B$9,IF(H376&lt;$B$10,H376*(1+$B$8),$B$10),""),"")</f>
        <v/>
      </c>
      <c r="E377" s="36"/>
      <c r="F377" s="37" t="str">
        <f>IFERROR(H376*B$8,"")</f>
        <v/>
      </c>
      <c r="G377" s="37" t="str">
        <f>IFERROR(D377-F377+E377,"")</f>
        <v/>
      </c>
      <c r="H377" s="38" t="str">
        <f>IFERROR(+H376-G377,"")</f>
        <v/>
      </c>
    </row>
    <row r="378" spans="1:8" s="39" customFormat="1" ht="15">
      <c r="A378" s="35"/>
      <c r="B378" s="36" t="str">
        <f>IFERROR(IF(H377&gt;0,IF($B$9&gt;=1,$B$9-($B$9-B377-1),""),""),"")</f>
        <v/>
      </c>
      <c r="C378" s="28" t="str">
        <f t="shared" si="5"/>
        <v/>
      </c>
      <c r="D378" s="37" t="str">
        <f>IFERROR(IF(B378&lt;=$B$9,IF(H377&lt;$B$10,H377*(1+$B$8),$B$10),""),"")</f>
        <v/>
      </c>
      <c r="E378" s="36"/>
      <c r="F378" s="37" t="str">
        <f>IFERROR(H377*B$8,"")</f>
        <v/>
      </c>
      <c r="G378" s="37" t="str">
        <f>IFERROR(D378-F378+E378,"")</f>
        <v/>
      </c>
      <c r="H378" s="38" t="str">
        <f>IFERROR(+H377-G378,"")</f>
        <v/>
      </c>
    </row>
    <row r="379" spans="1:8" s="39" customFormat="1" ht="15">
      <c r="A379" s="35"/>
      <c r="B379" s="36" t="str">
        <f>IFERROR(IF(H378&gt;0,IF($B$9&gt;=1,$B$9-($B$9-B378-1),""),""),"")</f>
        <v/>
      </c>
      <c r="C379" s="28" t="str">
        <f t="shared" si="5"/>
        <v/>
      </c>
      <c r="D379" s="37" t="str">
        <f>IFERROR(IF(B379&lt;=$B$9,IF(H378&lt;$B$10,H378*(1+$B$8),$B$10),""),"")</f>
        <v/>
      </c>
      <c r="E379" s="36"/>
      <c r="F379" s="37" t="str">
        <f>IFERROR(H378*B$8,"")</f>
        <v/>
      </c>
      <c r="G379" s="37" t="str">
        <f>IFERROR(D379-F379+E379,"")</f>
        <v/>
      </c>
      <c r="H379" s="38" t="str">
        <f>IFERROR(+H378-G379,"")</f>
        <v/>
      </c>
    </row>
    <row r="380" spans="1:8" s="39" customFormat="1" ht="15">
      <c r="A380" s="35"/>
      <c r="B380" s="36" t="str">
        <f>IFERROR(IF(H379&gt;0,IF($B$9&gt;=1,$B$9-($B$9-B379-1),""),""),"")</f>
        <v/>
      </c>
      <c r="C380" s="28" t="str">
        <f t="shared" si="5"/>
        <v/>
      </c>
      <c r="D380" s="37" t="str">
        <f>IFERROR(IF(B380&lt;=$B$9,IF(H379&lt;$B$10,H379*(1+$B$8),$B$10),""),"")</f>
        <v/>
      </c>
      <c r="E380" s="36"/>
      <c r="F380" s="37" t="str">
        <f>IFERROR(H379*B$8,"")</f>
        <v/>
      </c>
      <c r="G380" s="37" t="str">
        <f>IFERROR(D380-F380+E380,"")</f>
        <v/>
      </c>
      <c r="H380" s="38" t="str">
        <f>IFERROR(+H379-G380,"")</f>
        <v/>
      </c>
    </row>
    <row r="381" spans="1:8" s="39" customFormat="1" ht="15">
      <c r="A381" s="35"/>
      <c r="B381" s="36" t="str">
        <f>IFERROR(IF(H380&gt;0,IF($B$9&gt;=1,$B$9-($B$9-B380-1),""),""),"")</f>
        <v/>
      </c>
      <c r="C381" s="28" t="str">
        <f t="shared" si="5"/>
        <v/>
      </c>
      <c r="D381" s="37" t="str">
        <f>IFERROR(IF(B381&lt;=$B$9,IF(H380&lt;$B$10,H380*(1+$B$8),$B$10),""),"")</f>
        <v/>
      </c>
      <c r="E381" s="36"/>
      <c r="F381" s="37" t="str">
        <f>IFERROR(H380*B$8,"")</f>
        <v/>
      </c>
      <c r="G381" s="37" t="str">
        <f>IFERROR(D381-F381+E381,"")</f>
        <v/>
      </c>
      <c r="H381" s="38" t="str">
        <f>IFERROR(+H380-G381,"")</f>
        <v/>
      </c>
    </row>
    <row r="382" spans="1:8" s="39" customFormat="1" ht="15">
      <c r="A382" s="35"/>
      <c r="B382" s="36" t="str">
        <f>IFERROR(IF(H381&gt;0,IF($B$9&gt;=1,$B$9-($B$9-B381-1),""),""),"")</f>
        <v/>
      </c>
      <c r="C382" s="28" t="str">
        <f t="shared" si="5"/>
        <v/>
      </c>
      <c r="D382" s="37" t="str">
        <f>IFERROR(IF(B382&lt;=$B$9,IF(H381&lt;$B$10,H381*(1+$B$8),$B$10),""),"")</f>
        <v/>
      </c>
      <c r="E382" s="36"/>
      <c r="F382" s="37" t="str">
        <f>IFERROR(H381*B$8,"")</f>
        <v/>
      </c>
      <c r="G382" s="37" t="str">
        <f>IFERROR(D382-F382+E382,"")</f>
        <v/>
      </c>
      <c r="H382" s="38" t="str">
        <f>IFERROR(+H381-G382,"")</f>
        <v/>
      </c>
    </row>
    <row r="383" spans="1:8" s="39" customFormat="1" ht="15">
      <c r="A383" s="35"/>
      <c r="B383" s="36" t="str">
        <f>IFERROR(IF(H382&gt;0,IF($B$9&gt;=1,$B$9-($B$9-B382-1),""),""),"")</f>
        <v/>
      </c>
      <c r="C383" s="28" t="str">
        <f t="shared" si="5"/>
        <v/>
      </c>
      <c r="D383" s="37" t="str">
        <f>IFERROR(IF(B383&lt;=$B$9,IF(H382&lt;$B$10,H382*(1+$B$8),$B$10),""),"")</f>
        <v/>
      </c>
      <c r="E383" s="36"/>
      <c r="F383" s="37" t="str">
        <f>IFERROR(H382*B$8,"")</f>
        <v/>
      </c>
      <c r="G383" s="37" t="str">
        <f>IFERROR(D383-F383+E383,"")</f>
        <v/>
      </c>
      <c r="H383" s="38" t="str">
        <f>IFERROR(+H382-G383,"")</f>
        <v/>
      </c>
    </row>
    <row r="384" spans="1:8" s="39" customFormat="1" ht="15">
      <c r="A384" s="35"/>
      <c r="B384" s="36" t="str">
        <f>IFERROR(IF(H383&gt;0,IF($B$9&gt;=1,$B$9-($B$9-B383-1),""),""),"")</f>
        <v/>
      </c>
      <c r="C384" s="28" t="str">
        <f t="shared" si="5"/>
        <v/>
      </c>
      <c r="D384" s="37" t="str">
        <f>IFERROR(IF(B384&lt;=$B$9,IF(H383&lt;$B$10,H383*(1+$B$8),$B$10),""),"")</f>
        <v/>
      </c>
      <c r="E384" s="36"/>
      <c r="F384" s="37" t="str">
        <f>IFERROR(H383*B$8,"")</f>
        <v/>
      </c>
      <c r="G384" s="37" t="str">
        <f>IFERROR(D384-F384+E384,"")</f>
        <v/>
      </c>
      <c r="H384" s="38" t="str">
        <f>IFERROR(+H383-G384,"")</f>
        <v/>
      </c>
    </row>
    <row r="385" spans="1:8" s="39" customFormat="1" ht="15">
      <c r="A385" s="35"/>
      <c r="B385" s="36" t="str">
        <f>IFERROR(IF(H384&gt;0,IF($B$9&gt;=1,$B$9-($B$9-B384-1),""),""),"")</f>
        <v/>
      </c>
      <c r="C385" s="28" t="str">
        <f t="shared" si="5"/>
        <v/>
      </c>
      <c r="D385" s="37" t="str">
        <f>IFERROR(IF(B385&lt;=$B$9,IF(H384&lt;$B$10,H384*(1+$B$8),$B$10),""),"")</f>
        <v/>
      </c>
      <c r="E385" s="36"/>
      <c r="F385" s="37" t="str">
        <f>IFERROR(H384*B$8,"")</f>
        <v/>
      </c>
      <c r="G385" s="37" t="str">
        <f>IFERROR(D385-F385+E385,"")</f>
        <v/>
      </c>
      <c r="H385" s="38" t="str">
        <f>IFERROR(+H384-G385,"")</f>
        <v/>
      </c>
    </row>
    <row r="386" spans="1:8" s="39" customFormat="1" ht="15">
      <c r="A386" s="35"/>
      <c r="B386" s="36" t="str">
        <f>IFERROR(IF(H385&gt;0,IF($B$9&gt;=1,$B$9-($B$9-B385-1),""),""),"")</f>
        <v/>
      </c>
      <c r="C386" s="28" t="str">
        <f t="shared" si="5"/>
        <v/>
      </c>
      <c r="D386" s="37" t="str">
        <f>IFERROR(IF(B386&lt;=$B$9,IF(H385&lt;$B$10,H385*(1+$B$8),$B$10),""),"")</f>
        <v/>
      </c>
      <c r="E386" s="36"/>
      <c r="F386" s="37" t="str">
        <f>IFERROR(H385*B$8,"")</f>
        <v/>
      </c>
      <c r="G386" s="37" t="str">
        <f>IFERROR(D386-F386+E386,"")</f>
        <v/>
      </c>
      <c r="H386" s="38" t="str">
        <f>IFERROR(+H385-G386,"")</f>
        <v/>
      </c>
    </row>
    <row r="387" spans="1:8" s="39" customFormat="1" ht="15">
      <c r="A387" s="35"/>
      <c r="B387" s="36" t="str">
        <f>IFERROR(IF(H386&gt;0,IF($B$9&gt;=1,$B$9-($B$9-B386-1),""),""),"")</f>
        <v/>
      </c>
      <c r="C387" s="28" t="str">
        <f t="shared" si="5"/>
        <v/>
      </c>
      <c r="D387" s="37" t="str">
        <f>IFERROR(IF(B387&lt;=$B$9,IF(H386&lt;$B$10,H386*(1+$B$8),$B$10),""),"")</f>
        <v/>
      </c>
      <c r="E387" s="36"/>
      <c r="F387" s="37" t="str">
        <f>IFERROR(H386*B$8,"")</f>
        <v/>
      </c>
      <c r="G387" s="37" t="str">
        <f>IFERROR(D387-F387+E387,"")</f>
        <v/>
      </c>
      <c r="H387" s="38" t="str">
        <f>IFERROR(+H386-G387,"")</f>
        <v/>
      </c>
    </row>
    <row r="388" spans="1:8" s="39" customFormat="1" ht="15">
      <c r="A388" s="35"/>
      <c r="B388" s="36" t="str">
        <f>IFERROR(IF(H387&gt;0,IF($B$9&gt;=1,$B$9-($B$9-B387-1),""),""),"")</f>
        <v/>
      </c>
      <c r="C388" s="28" t="str">
        <f t="shared" si="5"/>
        <v/>
      </c>
      <c r="D388" s="37" t="str">
        <f>IFERROR(IF(B388&lt;=$B$9,IF(H387&lt;$B$10,H387*(1+$B$8),$B$10),""),"")</f>
        <v/>
      </c>
      <c r="E388" s="36"/>
      <c r="F388" s="37" t="str">
        <f>IFERROR(H387*B$8,"")</f>
        <v/>
      </c>
      <c r="G388" s="37" t="str">
        <f>IFERROR(D388-F388+E388,"")</f>
        <v/>
      </c>
      <c r="H388" s="38" t="str">
        <f>IFERROR(+H387-G388,"")</f>
        <v/>
      </c>
    </row>
    <row r="389" spans="1:8" s="39" customFormat="1" ht="15">
      <c r="A389" s="35"/>
      <c r="B389" s="36" t="str">
        <f>IFERROR(IF(H388&gt;0,IF($B$9&gt;=1,$B$9-($B$9-B388-1),""),""),"")</f>
        <v/>
      </c>
      <c r="C389" s="28" t="str">
        <f t="shared" si="5"/>
        <v/>
      </c>
      <c r="D389" s="37" t="str">
        <f>IFERROR(IF(B389&lt;=$B$9,IF(H388&lt;$B$10,H388*(1+$B$8),$B$10),""),"")</f>
        <v/>
      </c>
      <c r="E389" s="36"/>
      <c r="F389" s="37" t="str">
        <f>IFERROR(H388*B$8,"")</f>
        <v/>
      </c>
      <c r="G389" s="37" t="str">
        <f>IFERROR(D389-F389+E389,"")</f>
        <v/>
      </c>
      <c r="H389" s="38" t="str">
        <f>IFERROR(+H388-G389,"")</f>
        <v/>
      </c>
    </row>
    <row r="390" spans="1:8" s="39" customFormat="1" ht="15">
      <c r="A390" s="35"/>
      <c r="B390" s="36" t="str">
        <f>IFERROR(IF(H389&gt;0,IF($B$9&gt;=1,$B$9-($B$9-B389-1),""),""),"")</f>
        <v/>
      </c>
      <c r="C390" s="28" t="str">
        <f t="shared" si="5"/>
        <v/>
      </c>
      <c r="D390" s="37" t="str">
        <f>IFERROR(IF(B390&lt;=$B$9,IF(H389&lt;$B$10,H389*(1+$B$8),$B$10),""),"")</f>
        <v/>
      </c>
      <c r="E390" s="36"/>
      <c r="F390" s="37" t="str">
        <f>IFERROR(H389*B$8,"")</f>
        <v/>
      </c>
      <c r="G390" s="37" t="str">
        <f>IFERROR(D390-F390+E390,"")</f>
        <v/>
      </c>
      <c r="H390" s="38" t="str">
        <f>IFERROR(+H389-G390,"")</f>
        <v/>
      </c>
    </row>
    <row r="391" spans="1:8" s="39" customFormat="1" ht="15">
      <c r="A391" s="35"/>
      <c r="B391" s="36" t="str">
        <f>IFERROR(IF(H390&gt;0,IF($B$9&gt;=1,$B$9-($B$9-B390-1),""),""),"")</f>
        <v/>
      </c>
      <c r="C391" s="28" t="str">
        <f t="shared" si="5"/>
        <v/>
      </c>
      <c r="D391" s="37" t="str">
        <f>IFERROR(IF(B391&lt;=$B$9,IF(H390&lt;$B$10,H390*(1+$B$8),$B$10),""),"")</f>
        <v/>
      </c>
      <c r="E391" s="36"/>
      <c r="F391" s="37" t="str">
        <f>IFERROR(H390*B$8,"")</f>
        <v/>
      </c>
      <c r="G391" s="37" t="str">
        <f>IFERROR(D391-F391+E391,"")</f>
        <v/>
      </c>
      <c r="H391" s="38" t="str">
        <f>IFERROR(+H390-G391,"")</f>
        <v/>
      </c>
    </row>
    <row r="392" spans="1:8" s="39" customFormat="1" ht="15">
      <c r="A392" s="35"/>
      <c r="B392" s="36" t="str">
        <f>IFERROR(IF(H391&gt;0,IF($B$9&gt;=1,$B$9-($B$9-B391-1),""),""),"")</f>
        <v/>
      </c>
      <c r="C392" s="28" t="str">
        <f t="shared" si="5"/>
        <v/>
      </c>
      <c r="D392" s="37" t="str">
        <f>IFERROR(IF(B392&lt;=$B$9,IF(H391&lt;$B$10,H391*(1+$B$8),$B$10),""),"")</f>
        <v/>
      </c>
      <c r="E392" s="36"/>
      <c r="F392" s="37" t="str">
        <f>IFERROR(H391*B$8,"")</f>
        <v/>
      </c>
      <c r="G392" s="37" t="str">
        <f>IFERROR(D392-F392+E392,"")</f>
        <v/>
      </c>
      <c r="H392" s="38" t="str">
        <f>IFERROR(+H391-G392,"")</f>
        <v/>
      </c>
    </row>
    <row r="393" spans="1:8" s="39" customFormat="1" ht="15">
      <c r="A393" s="35"/>
      <c r="B393" s="36" t="str">
        <f>IFERROR(IF(H392&gt;0,IF($B$9&gt;=1,$B$9-($B$9-B392-1),""),""),"")</f>
        <v/>
      </c>
      <c r="C393" s="28" t="str">
        <f t="shared" si="5"/>
        <v/>
      </c>
      <c r="D393" s="37" t="str">
        <f>IFERROR(IF(B393&lt;=$B$9,IF(H392&lt;$B$10,H392*(1+$B$8),$B$10),""),"")</f>
        <v/>
      </c>
      <c r="E393" s="36"/>
      <c r="F393" s="37" t="str">
        <f>IFERROR(H392*B$8,"")</f>
        <v/>
      </c>
      <c r="G393" s="37" t="str">
        <f>IFERROR(D393-F393+E393,"")</f>
        <v/>
      </c>
      <c r="H393" s="38" t="str">
        <f>IFERROR(+H392-G393,"")</f>
        <v/>
      </c>
    </row>
    <row r="394" spans="1:8" s="39" customFormat="1" ht="15">
      <c r="A394" s="35"/>
      <c r="B394" s="36" t="str">
        <f>IFERROR(IF(H393&gt;0,IF($B$9&gt;=1,$B$9-($B$9-B393-1),""),""),"")</f>
        <v/>
      </c>
      <c r="C394" s="28" t="str">
        <f t="shared" si="5"/>
        <v/>
      </c>
      <c r="D394" s="37" t="str">
        <f>IFERROR(IF(B394&lt;=$B$9,IF(H393&lt;$B$10,H393*(1+$B$8),$B$10),""),"")</f>
        <v/>
      </c>
      <c r="E394" s="36"/>
      <c r="F394" s="37" t="str">
        <f>IFERROR(H393*B$8,"")</f>
        <v/>
      </c>
      <c r="G394" s="37" t="str">
        <f>IFERROR(D394-F394+E394,"")</f>
        <v/>
      </c>
      <c r="H394" s="38" t="str">
        <f>IFERROR(+H393-G394,"")</f>
        <v/>
      </c>
    </row>
    <row r="395" spans="1:8" s="39" customFormat="1" ht="15">
      <c r="A395" s="35"/>
      <c r="B395" s="36" t="str">
        <f>IFERROR(IF(H394&gt;0,IF($B$9&gt;=1,$B$9-($B$9-B394-1),""),""),"")</f>
        <v/>
      </c>
      <c r="C395" s="28" t="str">
        <f t="shared" si="5"/>
        <v/>
      </c>
      <c r="D395" s="37" t="str">
        <f>IFERROR(IF(B395&lt;=$B$9,IF(H394&lt;$B$10,H394*(1+$B$8),$B$10),""),"")</f>
        <v/>
      </c>
      <c r="E395" s="36"/>
      <c r="F395" s="37" t="str">
        <f>IFERROR(H394*B$8,"")</f>
        <v/>
      </c>
      <c r="G395" s="37" t="str">
        <f>IFERROR(D395-F395+E395,"")</f>
        <v/>
      </c>
      <c r="H395" s="38" t="str">
        <f>IFERROR(+H394-G395,"")</f>
        <v/>
      </c>
    </row>
    <row r="396" spans="1:8" s="39" customFormat="1" ht="15">
      <c r="A396" s="35"/>
      <c r="B396" s="36" t="str">
        <f>IFERROR(IF(H395&gt;0,IF($B$9&gt;=1,$B$9-($B$9-B395-1),""),""),"")</f>
        <v/>
      </c>
      <c r="C396" s="28" t="str">
        <f t="shared" si="5"/>
        <v/>
      </c>
      <c r="D396" s="37" t="str">
        <f>IFERROR(IF(B396&lt;=$B$9,IF(H395&lt;$B$10,H395*(1+$B$8),$B$10),""),"")</f>
        <v/>
      </c>
      <c r="E396" s="36"/>
      <c r="F396" s="37" t="str">
        <f>IFERROR(H395*B$8,"")</f>
        <v/>
      </c>
      <c r="G396" s="37" t="str">
        <f>IFERROR(D396-F396+E396,"")</f>
        <v/>
      </c>
      <c r="H396" s="38" t="str">
        <f>IFERROR(+H395-G396,"")</f>
        <v/>
      </c>
    </row>
    <row r="397" spans="1:8" s="39" customFormat="1" ht="15">
      <c r="A397" s="35"/>
      <c r="B397" s="36" t="str">
        <f>IFERROR(IF(H396&gt;0,IF($B$9&gt;=1,$B$9-($B$9-B396-1),""),""),"")</f>
        <v/>
      </c>
      <c r="C397" s="28" t="str">
        <f t="shared" si="5"/>
        <v/>
      </c>
      <c r="D397" s="37" t="str">
        <f>IFERROR(IF(B397&lt;=$B$9,IF(H396&lt;$B$10,H396*(1+$B$8),$B$10),""),"")</f>
        <v/>
      </c>
      <c r="E397" s="36"/>
      <c r="F397" s="37" t="str">
        <f>IFERROR(H396*B$8,"")</f>
        <v/>
      </c>
      <c r="G397" s="37" t="str">
        <f>IFERROR(D397-F397+E397,"")</f>
        <v/>
      </c>
      <c r="H397" s="38" t="str">
        <f>IFERROR(+H396-G397,"")</f>
        <v/>
      </c>
    </row>
    <row r="398" spans="1:8" s="39" customFormat="1" ht="15">
      <c r="A398" s="35"/>
      <c r="B398" s="36" t="str">
        <f>IFERROR(IF(H397&gt;0,IF($B$9&gt;=1,$B$9-($B$9-B397-1),""),""),"")</f>
        <v/>
      </c>
      <c r="C398" s="28" t="str">
        <f t="shared" si="5"/>
        <v/>
      </c>
      <c r="D398" s="37" t="str">
        <f>IFERROR(IF(B398&lt;=$B$9,IF(H397&lt;$B$10,H397*(1+$B$8),$B$10),""),"")</f>
        <v/>
      </c>
      <c r="E398" s="36"/>
      <c r="F398" s="37" t="str">
        <f>IFERROR(H397*B$8,"")</f>
        <v/>
      </c>
      <c r="G398" s="37" t="str">
        <f>IFERROR(D398-F398+E398,"")</f>
        <v/>
      </c>
      <c r="H398" s="38" t="str">
        <f>IFERROR(+H397-G398,"")</f>
        <v/>
      </c>
    </row>
    <row r="399" spans="1:8" s="39" customFormat="1" ht="15">
      <c r="A399" s="35"/>
      <c r="B399" s="36" t="str">
        <f>IFERROR(IF(H398&gt;0,IF($B$9&gt;=1,$B$9-($B$9-B398-1),""),""),"")</f>
        <v/>
      </c>
      <c r="C399" s="28" t="str">
        <f t="shared" si="5"/>
        <v/>
      </c>
      <c r="D399" s="37" t="str">
        <f>IFERROR(IF(B399&lt;=$B$9,IF(H398&lt;$B$10,H398*(1+$B$8),$B$10),""),"")</f>
        <v/>
      </c>
      <c r="E399" s="36"/>
      <c r="F399" s="37" t="str">
        <f>IFERROR(H398*B$8,"")</f>
        <v/>
      </c>
      <c r="G399" s="37" t="str">
        <f>IFERROR(D399-F399+E399,"")</f>
        <v/>
      </c>
      <c r="H399" s="38" t="str">
        <f>IFERROR(+H398-G399,"")</f>
        <v/>
      </c>
    </row>
    <row r="400" spans="1:8" s="39" customFormat="1" ht="15">
      <c r="A400" s="35"/>
      <c r="B400" s="36" t="str">
        <f>IFERROR(IF(H399&gt;0,IF($B$9&gt;=1,$B$9-($B$9-B399-1),""),""),"")</f>
        <v/>
      </c>
      <c r="C400" s="28" t="str">
        <f t="shared" si="5"/>
        <v/>
      </c>
      <c r="D400" s="37" t="str">
        <f>IFERROR(IF(B400&lt;=$B$9,IF(H399&lt;$B$10,H399*(1+$B$8),$B$10),""),"")</f>
        <v/>
      </c>
      <c r="E400" s="36"/>
      <c r="F400" s="37" t="str">
        <f>IFERROR(H399*B$8,"")</f>
        <v/>
      </c>
      <c r="G400" s="37" t="str">
        <f>IFERROR(D400-F400+E400,"")</f>
        <v/>
      </c>
      <c r="H400" s="38" t="str">
        <f>IFERROR(+H399-G400,"")</f>
        <v/>
      </c>
    </row>
    <row r="401" spans="1:8" s="39" customFormat="1" ht="15">
      <c r="A401" s="35"/>
      <c r="B401" s="36" t="str">
        <f>IFERROR(IF(H400&gt;0,IF($B$9&gt;=1,$B$9-($B$9-B400-1),""),""),"")</f>
        <v/>
      </c>
      <c r="C401" s="28" t="str">
        <f t="shared" ref="C401:C464" si="6">IFERROR(IF(B401&gt;0, EDATE($B$6,B401),""),"")</f>
        <v/>
      </c>
      <c r="D401" s="37" t="str">
        <f>IFERROR(IF(B401&lt;=$B$9,IF(H400&lt;$B$10,H400*(1+$B$8),$B$10),""),"")</f>
        <v/>
      </c>
      <c r="E401" s="36"/>
      <c r="F401" s="37" t="str">
        <f>IFERROR(H400*B$8,"")</f>
        <v/>
      </c>
      <c r="G401" s="37" t="str">
        <f>IFERROR(D401-F401+E401,"")</f>
        <v/>
      </c>
      <c r="H401" s="38" t="str">
        <f>IFERROR(+H400-G401,"")</f>
        <v/>
      </c>
    </row>
    <row r="402" spans="1:8" s="39" customFormat="1" ht="15">
      <c r="A402" s="35"/>
      <c r="B402" s="36" t="str">
        <f>IFERROR(IF(H401&gt;0,IF($B$9&gt;=1,$B$9-($B$9-B401-1),""),""),"")</f>
        <v/>
      </c>
      <c r="C402" s="28" t="str">
        <f t="shared" si="6"/>
        <v/>
      </c>
      <c r="D402" s="37" t="str">
        <f>IFERROR(IF(B402&lt;=$B$9,IF(H401&lt;$B$10,H401*(1+$B$8),$B$10),""),"")</f>
        <v/>
      </c>
      <c r="E402" s="36"/>
      <c r="F402" s="37" t="str">
        <f>IFERROR(H401*B$8,"")</f>
        <v/>
      </c>
      <c r="G402" s="37" t="str">
        <f>IFERROR(D402-F402+E402,"")</f>
        <v/>
      </c>
      <c r="H402" s="38" t="str">
        <f>IFERROR(+H401-G402,"")</f>
        <v/>
      </c>
    </row>
    <row r="403" spans="1:8" s="39" customFormat="1" ht="15">
      <c r="A403" s="35"/>
      <c r="B403" s="36" t="str">
        <f>IFERROR(IF(H402&gt;0,IF($B$9&gt;=1,$B$9-($B$9-B402-1),""),""),"")</f>
        <v/>
      </c>
      <c r="C403" s="28" t="str">
        <f t="shared" si="6"/>
        <v/>
      </c>
      <c r="D403" s="37" t="str">
        <f>IFERROR(IF(B403&lt;=$B$9,IF(H402&lt;$B$10,H402*(1+$B$8),$B$10),""),"")</f>
        <v/>
      </c>
      <c r="E403" s="36"/>
      <c r="F403" s="37" t="str">
        <f>IFERROR(H402*B$8,"")</f>
        <v/>
      </c>
      <c r="G403" s="37" t="str">
        <f>IFERROR(D403-F403+E403,"")</f>
        <v/>
      </c>
      <c r="H403" s="38" t="str">
        <f>IFERROR(+H402-G403,"")</f>
        <v/>
      </c>
    </row>
    <row r="404" spans="1:8" s="39" customFormat="1" ht="15">
      <c r="A404" s="35"/>
      <c r="B404" s="36" t="str">
        <f>IFERROR(IF(H403&gt;0,IF($B$9&gt;=1,$B$9-($B$9-B403-1),""),""),"")</f>
        <v/>
      </c>
      <c r="C404" s="28" t="str">
        <f t="shared" si="6"/>
        <v/>
      </c>
      <c r="D404" s="37" t="str">
        <f>IFERROR(IF(B404&lt;=$B$9,IF(H403&lt;$B$10,H403*(1+$B$8),$B$10),""),"")</f>
        <v/>
      </c>
      <c r="E404" s="36"/>
      <c r="F404" s="37" t="str">
        <f>IFERROR(H403*B$8,"")</f>
        <v/>
      </c>
      <c r="G404" s="37" t="str">
        <f>IFERROR(D404-F404+E404,"")</f>
        <v/>
      </c>
      <c r="H404" s="38" t="str">
        <f>IFERROR(+H403-G404,"")</f>
        <v/>
      </c>
    </row>
    <row r="405" spans="1:8" s="39" customFormat="1" ht="15">
      <c r="A405" s="35"/>
      <c r="B405" s="36" t="str">
        <f>IFERROR(IF(H404&gt;0,IF($B$9&gt;=1,$B$9-($B$9-B404-1),""),""),"")</f>
        <v/>
      </c>
      <c r="C405" s="28" t="str">
        <f t="shared" si="6"/>
        <v/>
      </c>
      <c r="D405" s="37" t="str">
        <f>IFERROR(IF(B405&lt;=$B$9,IF(H404&lt;$B$10,H404*(1+$B$8),$B$10),""),"")</f>
        <v/>
      </c>
      <c r="E405" s="36"/>
      <c r="F405" s="37" t="str">
        <f>IFERROR(H404*B$8,"")</f>
        <v/>
      </c>
      <c r="G405" s="37" t="str">
        <f>IFERROR(D405-F405+E405,"")</f>
        <v/>
      </c>
      <c r="H405" s="38" t="str">
        <f>IFERROR(+H404-G405,"")</f>
        <v/>
      </c>
    </row>
    <row r="406" spans="1:8" s="39" customFormat="1" ht="15">
      <c r="A406" s="35"/>
      <c r="B406" s="36" t="str">
        <f>IFERROR(IF(H405&gt;0,IF($B$9&gt;=1,$B$9-($B$9-B405-1),""),""),"")</f>
        <v/>
      </c>
      <c r="C406" s="28" t="str">
        <f t="shared" si="6"/>
        <v/>
      </c>
      <c r="D406" s="37" t="str">
        <f>IFERROR(IF(B406&lt;=$B$9,IF(H405&lt;$B$10,H405*(1+$B$8),$B$10),""),"")</f>
        <v/>
      </c>
      <c r="E406" s="36"/>
      <c r="F406" s="37" t="str">
        <f>IFERROR(H405*B$8,"")</f>
        <v/>
      </c>
      <c r="G406" s="37" t="str">
        <f>IFERROR(D406-F406+E406,"")</f>
        <v/>
      </c>
      <c r="H406" s="38" t="str">
        <f>IFERROR(+H405-G406,"")</f>
        <v/>
      </c>
    </row>
    <row r="407" spans="1:8" s="39" customFormat="1" ht="15">
      <c r="A407" s="35"/>
      <c r="B407" s="36" t="str">
        <f>IFERROR(IF(H406&gt;0,IF($B$9&gt;=1,$B$9-($B$9-B406-1),""),""),"")</f>
        <v/>
      </c>
      <c r="C407" s="28" t="str">
        <f t="shared" si="6"/>
        <v/>
      </c>
      <c r="D407" s="37" t="str">
        <f>IFERROR(IF(B407&lt;=$B$9,IF(H406&lt;$B$10,H406*(1+$B$8),$B$10),""),"")</f>
        <v/>
      </c>
      <c r="E407" s="36"/>
      <c r="F407" s="37" t="str">
        <f>IFERROR(H406*B$8,"")</f>
        <v/>
      </c>
      <c r="G407" s="37" t="str">
        <f>IFERROR(D407-F407+E407,"")</f>
        <v/>
      </c>
      <c r="H407" s="38" t="str">
        <f>IFERROR(+H406-G407,"")</f>
        <v/>
      </c>
    </row>
    <row r="408" spans="1:8" s="39" customFormat="1" ht="15">
      <c r="A408" s="35"/>
      <c r="B408" s="36" t="str">
        <f>IFERROR(IF(H407&gt;0,IF($B$9&gt;=1,$B$9-($B$9-B407-1),""),""),"")</f>
        <v/>
      </c>
      <c r="C408" s="28" t="str">
        <f t="shared" si="6"/>
        <v/>
      </c>
      <c r="D408" s="37" t="str">
        <f>IFERROR(IF(B408&lt;=$B$9,IF(H407&lt;$B$10,H407*(1+$B$8),$B$10),""),"")</f>
        <v/>
      </c>
      <c r="E408" s="36"/>
      <c r="F408" s="37" t="str">
        <f>IFERROR(H407*B$8,"")</f>
        <v/>
      </c>
      <c r="G408" s="37" t="str">
        <f>IFERROR(D408-F408+E408,"")</f>
        <v/>
      </c>
      <c r="H408" s="38" t="str">
        <f>IFERROR(+H407-G408,"")</f>
        <v/>
      </c>
    </row>
    <row r="409" spans="1:8" s="39" customFormat="1" ht="15">
      <c r="A409" s="35"/>
      <c r="B409" s="36" t="str">
        <f>IFERROR(IF(H408&gt;0,IF($B$9&gt;=1,$B$9-($B$9-B408-1),""),""),"")</f>
        <v/>
      </c>
      <c r="C409" s="28" t="str">
        <f t="shared" si="6"/>
        <v/>
      </c>
      <c r="D409" s="37" t="str">
        <f>IFERROR(IF(B409&lt;=$B$9,IF(H408&lt;$B$10,H408*(1+$B$8),$B$10),""),"")</f>
        <v/>
      </c>
      <c r="E409" s="36"/>
      <c r="F409" s="37" t="str">
        <f>IFERROR(H408*B$8,"")</f>
        <v/>
      </c>
      <c r="G409" s="37" t="str">
        <f>IFERROR(D409-F409+E409,"")</f>
        <v/>
      </c>
      <c r="H409" s="38" t="str">
        <f>IFERROR(+H408-G409,"")</f>
        <v/>
      </c>
    </row>
    <row r="410" spans="1:8" s="39" customFormat="1" ht="15">
      <c r="A410" s="35"/>
      <c r="B410" s="36" t="str">
        <f>IFERROR(IF(H409&gt;0,IF($B$9&gt;=1,$B$9-($B$9-B409-1),""),""),"")</f>
        <v/>
      </c>
      <c r="C410" s="28" t="str">
        <f t="shared" si="6"/>
        <v/>
      </c>
      <c r="D410" s="37" t="str">
        <f>IFERROR(IF(B410&lt;=$B$9,IF(H409&lt;$B$10,H409*(1+$B$8),$B$10),""),"")</f>
        <v/>
      </c>
      <c r="E410" s="36"/>
      <c r="F410" s="37" t="str">
        <f>IFERROR(H409*B$8,"")</f>
        <v/>
      </c>
      <c r="G410" s="37" t="str">
        <f>IFERROR(D410-F410+E410,"")</f>
        <v/>
      </c>
      <c r="H410" s="38" t="str">
        <f>IFERROR(+H409-G410,"")</f>
        <v/>
      </c>
    </row>
    <row r="411" spans="1:8" s="39" customFormat="1" ht="15">
      <c r="A411" s="35"/>
      <c r="B411" s="36" t="str">
        <f>IFERROR(IF(H410&gt;0,IF($B$9&gt;=1,$B$9-($B$9-B410-1),""),""),"")</f>
        <v/>
      </c>
      <c r="C411" s="28" t="str">
        <f t="shared" si="6"/>
        <v/>
      </c>
      <c r="D411" s="37" t="str">
        <f>IFERROR(IF(B411&lt;=$B$9,IF(H410&lt;$B$10,H410*(1+$B$8),$B$10),""),"")</f>
        <v/>
      </c>
      <c r="E411" s="36"/>
      <c r="F411" s="37" t="str">
        <f>IFERROR(H410*B$8,"")</f>
        <v/>
      </c>
      <c r="G411" s="37" t="str">
        <f>IFERROR(D411-F411+E411,"")</f>
        <v/>
      </c>
      <c r="H411" s="38" t="str">
        <f>IFERROR(+H410-G411,"")</f>
        <v/>
      </c>
    </row>
    <row r="412" spans="1:8" s="39" customFormat="1" ht="15">
      <c r="A412" s="35"/>
      <c r="B412" s="36" t="str">
        <f>IFERROR(IF(H411&gt;0,IF($B$9&gt;=1,$B$9-($B$9-B411-1),""),""),"")</f>
        <v/>
      </c>
      <c r="C412" s="28" t="str">
        <f t="shared" si="6"/>
        <v/>
      </c>
      <c r="D412" s="37" t="str">
        <f>IFERROR(IF(B412&lt;=$B$9,IF(H411&lt;$B$10,H411*(1+$B$8),$B$10),""),"")</f>
        <v/>
      </c>
      <c r="E412" s="36"/>
      <c r="F412" s="37" t="str">
        <f>IFERROR(H411*B$8,"")</f>
        <v/>
      </c>
      <c r="G412" s="37" t="str">
        <f>IFERROR(D412-F412+E412,"")</f>
        <v/>
      </c>
      <c r="H412" s="38" t="str">
        <f>IFERROR(+H411-G412,"")</f>
        <v/>
      </c>
    </row>
    <row r="413" spans="1:8" s="39" customFormat="1" ht="15">
      <c r="A413" s="35"/>
      <c r="B413" s="36" t="str">
        <f>IFERROR(IF(H412&gt;0,IF($B$9&gt;=1,$B$9-($B$9-B412-1),""),""),"")</f>
        <v/>
      </c>
      <c r="C413" s="28" t="str">
        <f t="shared" si="6"/>
        <v/>
      </c>
      <c r="D413" s="37" t="str">
        <f>IFERROR(IF(B413&lt;=$B$9,IF(H412&lt;$B$10,H412*(1+$B$8),$B$10),""),"")</f>
        <v/>
      </c>
      <c r="E413" s="36"/>
      <c r="F413" s="37" t="str">
        <f>IFERROR(H412*B$8,"")</f>
        <v/>
      </c>
      <c r="G413" s="37" t="str">
        <f>IFERROR(D413-F413+E413,"")</f>
        <v/>
      </c>
      <c r="H413" s="38" t="str">
        <f>IFERROR(+H412-G413,"")</f>
        <v/>
      </c>
    </row>
    <row r="414" spans="1:8" s="39" customFormat="1" ht="15">
      <c r="A414" s="35"/>
      <c r="B414" s="36" t="str">
        <f>IFERROR(IF(H413&gt;0,IF($B$9&gt;=1,$B$9-($B$9-B413-1),""),""),"")</f>
        <v/>
      </c>
      <c r="C414" s="28" t="str">
        <f t="shared" si="6"/>
        <v/>
      </c>
      <c r="D414" s="37" t="str">
        <f>IFERROR(IF(B414&lt;=$B$9,IF(H413&lt;$B$10,H413*(1+$B$8),$B$10),""),"")</f>
        <v/>
      </c>
      <c r="E414" s="36"/>
      <c r="F414" s="37" t="str">
        <f>IFERROR(H413*B$8,"")</f>
        <v/>
      </c>
      <c r="G414" s="37" t="str">
        <f>IFERROR(D414-F414+E414,"")</f>
        <v/>
      </c>
      <c r="H414" s="38" t="str">
        <f>IFERROR(+H413-G414,"")</f>
        <v/>
      </c>
    </row>
    <row r="415" spans="1:8" s="39" customFormat="1" ht="15">
      <c r="A415" s="35"/>
      <c r="B415" s="36" t="str">
        <f>IFERROR(IF(H414&gt;0,IF($B$9&gt;=1,$B$9-($B$9-B414-1),""),""),"")</f>
        <v/>
      </c>
      <c r="C415" s="28" t="str">
        <f t="shared" si="6"/>
        <v/>
      </c>
      <c r="D415" s="37" t="str">
        <f>IFERROR(IF(B415&lt;=$B$9,IF(H414&lt;$B$10,H414*(1+$B$8),$B$10),""),"")</f>
        <v/>
      </c>
      <c r="E415" s="36"/>
      <c r="F415" s="37" t="str">
        <f>IFERROR(H414*B$8,"")</f>
        <v/>
      </c>
      <c r="G415" s="37" t="str">
        <f>IFERROR(D415-F415+E415,"")</f>
        <v/>
      </c>
      <c r="H415" s="38" t="str">
        <f>IFERROR(+H414-G415,"")</f>
        <v/>
      </c>
    </row>
    <row r="416" spans="1:8" s="39" customFormat="1" ht="15">
      <c r="A416" s="35"/>
      <c r="B416" s="36" t="str">
        <f>IFERROR(IF(H415&gt;0,IF($B$9&gt;=1,$B$9-($B$9-B415-1),""),""),"")</f>
        <v/>
      </c>
      <c r="C416" s="28" t="str">
        <f t="shared" si="6"/>
        <v/>
      </c>
      <c r="D416" s="37" t="str">
        <f>IFERROR(IF(B416&lt;=$B$9,IF(H415&lt;$B$10,H415*(1+$B$8),$B$10),""),"")</f>
        <v/>
      </c>
      <c r="E416" s="36"/>
      <c r="F416" s="37" t="str">
        <f>IFERROR(H415*B$8,"")</f>
        <v/>
      </c>
      <c r="G416" s="37" t="str">
        <f>IFERROR(D416-F416+E416,"")</f>
        <v/>
      </c>
      <c r="H416" s="38" t="str">
        <f>IFERROR(+H415-G416,"")</f>
        <v/>
      </c>
    </row>
    <row r="417" spans="1:8" s="39" customFormat="1" ht="15">
      <c r="A417" s="35"/>
      <c r="B417" s="36" t="str">
        <f>IFERROR(IF(H416&gt;0,IF($B$9&gt;=1,$B$9-($B$9-B416-1),""),""),"")</f>
        <v/>
      </c>
      <c r="C417" s="28" t="str">
        <f t="shared" si="6"/>
        <v/>
      </c>
      <c r="D417" s="37" t="str">
        <f>IFERROR(IF(B417&lt;=$B$9,IF(H416&lt;$B$10,H416*(1+$B$8),$B$10),""),"")</f>
        <v/>
      </c>
      <c r="E417" s="36"/>
      <c r="F417" s="37" t="str">
        <f>IFERROR(H416*B$8,"")</f>
        <v/>
      </c>
      <c r="G417" s="37" t="str">
        <f>IFERROR(D417-F417+E417,"")</f>
        <v/>
      </c>
      <c r="H417" s="38" t="str">
        <f>IFERROR(+H416-G417,"")</f>
        <v/>
      </c>
    </row>
    <row r="418" spans="1:8" s="39" customFormat="1" ht="15">
      <c r="A418" s="35"/>
      <c r="B418" s="36" t="str">
        <f>IFERROR(IF(H417&gt;0,IF($B$9&gt;=1,$B$9-($B$9-B417-1),""),""),"")</f>
        <v/>
      </c>
      <c r="C418" s="28" t="str">
        <f t="shared" si="6"/>
        <v/>
      </c>
      <c r="D418" s="37" t="str">
        <f>IFERROR(IF(B418&lt;=$B$9,IF(H417&lt;$B$10,H417*(1+$B$8),$B$10),""),"")</f>
        <v/>
      </c>
      <c r="E418" s="36"/>
      <c r="F418" s="37" t="str">
        <f>IFERROR(H417*B$8,"")</f>
        <v/>
      </c>
      <c r="G418" s="37" t="str">
        <f>IFERROR(D418-F418+E418,"")</f>
        <v/>
      </c>
      <c r="H418" s="38" t="str">
        <f>IFERROR(+H417-G418,"")</f>
        <v/>
      </c>
    </row>
    <row r="419" spans="1:8" s="39" customFormat="1" ht="15">
      <c r="A419" s="35"/>
      <c r="B419" s="36" t="str">
        <f>IFERROR(IF(H418&gt;0,IF($B$9&gt;=1,$B$9-($B$9-B418-1),""),""),"")</f>
        <v/>
      </c>
      <c r="C419" s="28" t="str">
        <f t="shared" si="6"/>
        <v/>
      </c>
      <c r="D419" s="37" t="str">
        <f>IFERROR(IF(B419&lt;=$B$9,IF(H418&lt;$B$10,H418*(1+$B$8),$B$10),""),"")</f>
        <v/>
      </c>
      <c r="E419" s="36"/>
      <c r="F419" s="37" t="str">
        <f>IFERROR(H418*B$8,"")</f>
        <v/>
      </c>
      <c r="G419" s="37" t="str">
        <f>IFERROR(D419-F419+E419,"")</f>
        <v/>
      </c>
      <c r="H419" s="38" t="str">
        <f>IFERROR(+H418-G419,"")</f>
        <v/>
      </c>
    </row>
    <row r="420" spans="1:8" s="39" customFormat="1" ht="15">
      <c r="A420" s="35"/>
      <c r="B420" s="36" t="str">
        <f>IFERROR(IF(H419&gt;0,IF($B$9&gt;=1,$B$9-($B$9-B419-1),""),""),"")</f>
        <v/>
      </c>
      <c r="C420" s="28" t="str">
        <f t="shared" si="6"/>
        <v/>
      </c>
      <c r="D420" s="37" t="str">
        <f>IFERROR(IF(B420&lt;=$B$9,IF(H419&lt;$B$10,H419*(1+$B$8),$B$10),""),"")</f>
        <v/>
      </c>
      <c r="E420" s="36"/>
      <c r="F420" s="37" t="str">
        <f>IFERROR(H419*B$8,"")</f>
        <v/>
      </c>
      <c r="G420" s="37" t="str">
        <f>IFERROR(D420-F420+E420,"")</f>
        <v/>
      </c>
      <c r="H420" s="38" t="str">
        <f>IFERROR(+H419-G420,"")</f>
        <v/>
      </c>
    </row>
    <row r="421" spans="1:8" s="39" customFormat="1" ht="15">
      <c r="A421" s="35"/>
      <c r="B421" s="36" t="str">
        <f>IFERROR(IF(H420&gt;0,IF($B$9&gt;=1,$B$9-($B$9-B420-1),""),""),"")</f>
        <v/>
      </c>
      <c r="C421" s="28" t="str">
        <f t="shared" si="6"/>
        <v/>
      </c>
      <c r="D421" s="37" t="str">
        <f>IFERROR(IF(B421&lt;=$B$9,IF(H420&lt;$B$10,H420*(1+$B$8),$B$10),""),"")</f>
        <v/>
      </c>
      <c r="E421" s="36"/>
      <c r="F421" s="37" t="str">
        <f>IFERROR(H420*B$8,"")</f>
        <v/>
      </c>
      <c r="G421" s="37" t="str">
        <f>IFERROR(D421-F421+E421,"")</f>
        <v/>
      </c>
      <c r="H421" s="38" t="str">
        <f>IFERROR(+H420-G421,"")</f>
        <v/>
      </c>
    </row>
    <row r="422" spans="1:8" s="39" customFormat="1" ht="15">
      <c r="A422" s="35"/>
      <c r="B422" s="36" t="str">
        <f>IFERROR(IF(H421&gt;0,IF($B$9&gt;=1,$B$9-($B$9-B421-1),""),""),"")</f>
        <v/>
      </c>
      <c r="C422" s="28" t="str">
        <f t="shared" si="6"/>
        <v/>
      </c>
      <c r="D422" s="37" t="str">
        <f>IFERROR(IF(B422&lt;=$B$9,IF(H421&lt;$B$10,H421*(1+$B$8),$B$10),""),"")</f>
        <v/>
      </c>
      <c r="E422" s="36"/>
      <c r="F422" s="37" t="str">
        <f>IFERROR(H421*B$8,"")</f>
        <v/>
      </c>
      <c r="G422" s="37" t="str">
        <f>IFERROR(D422-F422+E422,"")</f>
        <v/>
      </c>
      <c r="H422" s="38" t="str">
        <f>IFERROR(+H421-G422,"")</f>
        <v/>
      </c>
    </row>
    <row r="423" spans="1:8" s="39" customFormat="1" ht="15">
      <c r="A423" s="35"/>
      <c r="B423" s="36" t="str">
        <f>IFERROR(IF(H422&gt;0,IF($B$9&gt;=1,$B$9-($B$9-B422-1),""),""),"")</f>
        <v/>
      </c>
      <c r="C423" s="28" t="str">
        <f t="shared" si="6"/>
        <v/>
      </c>
      <c r="D423" s="37" t="str">
        <f>IFERROR(IF(B423&lt;=$B$9,IF(H422&lt;$B$10,H422*(1+$B$8),$B$10),""),"")</f>
        <v/>
      </c>
      <c r="E423" s="36"/>
      <c r="F423" s="37" t="str">
        <f>IFERROR(H422*B$8,"")</f>
        <v/>
      </c>
      <c r="G423" s="37" t="str">
        <f>IFERROR(D423-F423+E423,"")</f>
        <v/>
      </c>
      <c r="H423" s="38" t="str">
        <f>IFERROR(+H422-G423,"")</f>
        <v/>
      </c>
    </row>
    <row r="424" spans="1:8" s="39" customFormat="1" ht="15">
      <c r="A424" s="35"/>
      <c r="B424" s="36" t="str">
        <f>IFERROR(IF(H423&gt;0,IF($B$9&gt;=1,$B$9-($B$9-B423-1),""),""),"")</f>
        <v/>
      </c>
      <c r="C424" s="28" t="str">
        <f t="shared" si="6"/>
        <v/>
      </c>
      <c r="D424" s="37" t="str">
        <f>IFERROR(IF(B424&lt;=$B$9,IF(H423&lt;$B$10,H423*(1+$B$8),$B$10),""),"")</f>
        <v/>
      </c>
      <c r="E424" s="36"/>
      <c r="F424" s="37" t="str">
        <f>IFERROR(H423*B$8,"")</f>
        <v/>
      </c>
      <c r="G424" s="37" t="str">
        <f>IFERROR(D424-F424+E424,"")</f>
        <v/>
      </c>
      <c r="H424" s="38" t="str">
        <f>IFERROR(+H423-G424,"")</f>
        <v/>
      </c>
    </row>
    <row r="425" spans="1:8" s="39" customFormat="1" ht="15">
      <c r="A425" s="35"/>
      <c r="B425" s="36" t="str">
        <f>IFERROR(IF(H424&gt;0,IF($B$9&gt;=1,$B$9-($B$9-B424-1),""),""),"")</f>
        <v/>
      </c>
      <c r="C425" s="28" t="str">
        <f t="shared" si="6"/>
        <v/>
      </c>
      <c r="D425" s="37" t="str">
        <f>IFERROR(IF(B425&lt;=$B$9,IF(H424&lt;$B$10,H424*(1+$B$8),$B$10),""),"")</f>
        <v/>
      </c>
      <c r="E425" s="36"/>
      <c r="F425" s="37" t="str">
        <f>IFERROR(H424*B$8,"")</f>
        <v/>
      </c>
      <c r="G425" s="37" t="str">
        <f>IFERROR(D425-F425+E425,"")</f>
        <v/>
      </c>
      <c r="H425" s="38" t="str">
        <f>IFERROR(+H424-G425,"")</f>
        <v/>
      </c>
    </row>
    <row r="426" spans="1:8" s="39" customFormat="1" ht="15">
      <c r="A426" s="35"/>
      <c r="B426" s="36" t="str">
        <f>IFERROR(IF(H425&gt;0,IF($B$9&gt;=1,$B$9-($B$9-B425-1),""),""),"")</f>
        <v/>
      </c>
      <c r="C426" s="28" t="str">
        <f t="shared" si="6"/>
        <v/>
      </c>
      <c r="D426" s="37" t="str">
        <f>IFERROR(IF(B426&lt;=$B$9,IF(H425&lt;$B$10,H425*(1+$B$8),$B$10),""),"")</f>
        <v/>
      </c>
      <c r="E426" s="36"/>
      <c r="F426" s="37" t="str">
        <f>IFERROR(H425*B$8,"")</f>
        <v/>
      </c>
      <c r="G426" s="37" t="str">
        <f>IFERROR(D426-F426+E426,"")</f>
        <v/>
      </c>
      <c r="H426" s="38" t="str">
        <f>IFERROR(+H425-G426,"")</f>
        <v/>
      </c>
    </row>
    <row r="427" spans="1:8" s="39" customFormat="1" ht="15">
      <c r="A427" s="35"/>
      <c r="B427" s="36" t="str">
        <f>IFERROR(IF(H426&gt;0,IF($B$9&gt;=1,$B$9-($B$9-B426-1),""),""),"")</f>
        <v/>
      </c>
      <c r="C427" s="28" t="str">
        <f t="shared" si="6"/>
        <v/>
      </c>
      <c r="D427" s="37" t="str">
        <f>IFERROR(IF(B427&lt;=$B$9,IF(H426&lt;$B$10,H426*(1+$B$8),$B$10),""),"")</f>
        <v/>
      </c>
      <c r="E427" s="36"/>
      <c r="F427" s="37" t="str">
        <f>IFERROR(H426*B$8,"")</f>
        <v/>
      </c>
      <c r="G427" s="37" t="str">
        <f>IFERROR(D427-F427+E427,"")</f>
        <v/>
      </c>
      <c r="H427" s="38" t="str">
        <f>IFERROR(+H426-G427,"")</f>
        <v/>
      </c>
    </row>
    <row r="428" spans="1:8" s="39" customFormat="1" ht="15">
      <c r="A428" s="35"/>
      <c r="B428" s="36" t="str">
        <f>IFERROR(IF(H427&gt;0,IF($B$9&gt;=1,$B$9-($B$9-B427-1),""),""),"")</f>
        <v/>
      </c>
      <c r="C428" s="28" t="str">
        <f t="shared" si="6"/>
        <v/>
      </c>
      <c r="D428" s="37" t="str">
        <f>IFERROR(IF(B428&lt;=$B$9,IF(H427&lt;$B$10,H427*(1+$B$8),$B$10),""),"")</f>
        <v/>
      </c>
      <c r="E428" s="36"/>
      <c r="F428" s="37" t="str">
        <f>IFERROR(H427*B$8,"")</f>
        <v/>
      </c>
      <c r="G428" s="37" t="str">
        <f>IFERROR(D428-F428+E428,"")</f>
        <v/>
      </c>
      <c r="H428" s="38" t="str">
        <f>IFERROR(+H427-G428,"")</f>
        <v/>
      </c>
    </row>
    <row r="429" spans="1:8" s="39" customFormat="1" ht="15">
      <c r="A429" s="35"/>
      <c r="B429" s="36" t="str">
        <f>IFERROR(IF(H428&gt;0,IF($B$9&gt;=1,$B$9-($B$9-B428-1),""),""),"")</f>
        <v/>
      </c>
      <c r="C429" s="28" t="str">
        <f t="shared" si="6"/>
        <v/>
      </c>
      <c r="D429" s="37" t="str">
        <f>IFERROR(IF(B429&lt;=$B$9,IF(H428&lt;$B$10,H428*(1+$B$8),$B$10),""),"")</f>
        <v/>
      </c>
      <c r="E429" s="36"/>
      <c r="F429" s="37" t="str">
        <f>IFERROR(H428*B$8,"")</f>
        <v/>
      </c>
      <c r="G429" s="37" t="str">
        <f>IFERROR(D429-F429+E429,"")</f>
        <v/>
      </c>
      <c r="H429" s="38" t="str">
        <f>IFERROR(+H428-G429,"")</f>
        <v/>
      </c>
    </row>
    <row r="430" spans="1:8" s="39" customFormat="1" ht="15">
      <c r="A430" s="35"/>
      <c r="B430" s="36" t="str">
        <f>IFERROR(IF(H429&gt;0,IF($B$9&gt;=1,$B$9-($B$9-B429-1),""),""),"")</f>
        <v/>
      </c>
      <c r="C430" s="28" t="str">
        <f t="shared" si="6"/>
        <v/>
      </c>
      <c r="D430" s="37" t="str">
        <f>IFERROR(IF(B430&lt;=$B$9,IF(H429&lt;$B$10,H429*(1+$B$8),$B$10),""),"")</f>
        <v/>
      </c>
      <c r="E430" s="36"/>
      <c r="F430" s="37" t="str">
        <f>IFERROR(H429*B$8,"")</f>
        <v/>
      </c>
      <c r="G430" s="37" t="str">
        <f>IFERROR(D430-F430+E430,"")</f>
        <v/>
      </c>
      <c r="H430" s="38" t="str">
        <f>IFERROR(+H429-G430,"")</f>
        <v/>
      </c>
    </row>
    <row r="431" spans="1:8" s="39" customFormat="1" ht="15">
      <c r="A431" s="35"/>
      <c r="B431" s="36" t="str">
        <f>IFERROR(IF(H430&gt;0,IF($B$9&gt;=1,$B$9-($B$9-B430-1),""),""),"")</f>
        <v/>
      </c>
      <c r="C431" s="28" t="str">
        <f t="shared" si="6"/>
        <v/>
      </c>
      <c r="D431" s="37" t="str">
        <f>IFERROR(IF(B431&lt;=$B$9,IF(H430&lt;$B$10,H430*(1+$B$8),$B$10),""),"")</f>
        <v/>
      </c>
      <c r="E431" s="36"/>
      <c r="F431" s="37" t="str">
        <f>IFERROR(H430*B$8,"")</f>
        <v/>
      </c>
      <c r="G431" s="37" t="str">
        <f>IFERROR(D431-F431+E431,"")</f>
        <v/>
      </c>
      <c r="H431" s="38" t="str">
        <f>IFERROR(+H430-G431,"")</f>
        <v/>
      </c>
    </row>
    <row r="432" spans="1:8" s="39" customFormat="1" ht="15">
      <c r="A432" s="35"/>
      <c r="B432" s="36" t="str">
        <f>IFERROR(IF(H431&gt;0,IF($B$9&gt;=1,$B$9-($B$9-B431-1),""),""),"")</f>
        <v/>
      </c>
      <c r="C432" s="28" t="str">
        <f t="shared" si="6"/>
        <v/>
      </c>
      <c r="D432" s="37" t="str">
        <f>IFERROR(IF(B432&lt;=$B$9,IF(H431&lt;$B$10,H431*(1+$B$8),$B$10),""),"")</f>
        <v/>
      </c>
      <c r="E432" s="36"/>
      <c r="F432" s="37" t="str">
        <f>IFERROR(H431*B$8,"")</f>
        <v/>
      </c>
      <c r="G432" s="37" t="str">
        <f>IFERROR(D432-F432+E432,"")</f>
        <v/>
      </c>
      <c r="H432" s="38" t="str">
        <f>IFERROR(+H431-G432,"")</f>
        <v/>
      </c>
    </row>
    <row r="433" spans="1:8" s="39" customFormat="1" ht="15">
      <c r="A433" s="35"/>
      <c r="B433" s="36" t="str">
        <f>IFERROR(IF(H432&gt;0,IF($B$9&gt;=1,$B$9-($B$9-B432-1),""),""),"")</f>
        <v/>
      </c>
      <c r="C433" s="28" t="str">
        <f t="shared" si="6"/>
        <v/>
      </c>
      <c r="D433" s="37" t="str">
        <f>IFERROR(IF(B433&lt;=$B$9,IF(H432&lt;$B$10,H432*(1+$B$8),$B$10),""),"")</f>
        <v/>
      </c>
      <c r="E433" s="36"/>
      <c r="F433" s="37" t="str">
        <f>IFERROR(H432*B$8,"")</f>
        <v/>
      </c>
      <c r="G433" s="37" t="str">
        <f>IFERROR(D433-F433+E433,"")</f>
        <v/>
      </c>
      <c r="H433" s="38" t="str">
        <f>IFERROR(+H432-G433,"")</f>
        <v/>
      </c>
    </row>
    <row r="434" spans="1:8" s="39" customFormat="1" ht="15">
      <c r="A434" s="35"/>
      <c r="B434" s="36" t="str">
        <f>IFERROR(IF(H433&gt;0,IF($B$9&gt;=1,$B$9-($B$9-B433-1),""),""),"")</f>
        <v/>
      </c>
      <c r="C434" s="28" t="str">
        <f t="shared" si="6"/>
        <v/>
      </c>
      <c r="D434" s="37" t="str">
        <f>IFERROR(IF(B434&lt;=$B$9,IF(H433&lt;$B$10,H433*(1+$B$8),$B$10),""),"")</f>
        <v/>
      </c>
      <c r="E434" s="36"/>
      <c r="F434" s="37" t="str">
        <f>IFERROR(H433*B$8,"")</f>
        <v/>
      </c>
      <c r="G434" s="37" t="str">
        <f>IFERROR(D434-F434+E434,"")</f>
        <v/>
      </c>
      <c r="H434" s="38" t="str">
        <f>IFERROR(+H433-G434,"")</f>
        <v/>
      </c>
    </row>
    <row r="435" spans="1:8" s="39" customFormat="1" ht="15">
      <c r="A435" s="35"/>
      <c r="B435" s="36" t="str">
        <f>IFERROR(IF(H434&gt;0,IF($B$9&gt;=1,$B$9-($B$9-B434-1),""),""),"")</f>
        <v/>
      </c>
      <c r="C435" s="28" t="str">
        <f t="shared" si="6"/>
        <v/>
      </c>
      <c r="D435" s="37" t="str">
        <f>IFERROR(IF(B435&lt;=$B$9,IF(H434&lt;$B$10,H434*(1+$B$8),$B$10),""),"")</f>
        <v/>
      </c>
      <c r="E435" s="36"/>
      <c r="F435" s="37" t="str">
        <f>IFERROR(H434*B$8,"")</f>
        <v/>
      </c>
      <c r="G435" s="37" t="str">
        <f>IFERROR(D435-F435+E435,"")</f>
        <v/>
      </c>
      <c r="H435" s="38" t="str">
        <f>IFERROR(+H434-G435,"")</f>
        <v/>
      </c>
    </row>
    <row r="436" spans="1:8" s="39" customFormat="1" ht="15">
      <c r="A436" s="35"/>
      <c r="B436" s="36" t="str">
        <f>IFERROR(IF(H435&gt;0,IF($B$9&gt;=1,$B$9-($B$9-B435-1),""),""),"")</f>
        <v/>
      </c>
      <c r="C436" s="28" t="str">
        <f t="shared" si="6"/>
        <v/>
      </c>
      <c r="D436" s="37" t="str">
        <f>IFERROR(IF(B436&lt;=$B$9,IF(H435&lt;$B$10,H435*(1+$B$8),$B$10),""),"")</f>
        <v/>
      </c>
      <c r="E436" s="36"/>
      <c r="F436" s="37" t="str">
        <f>IFERROR(H435*B$8,"")</f>
        <v/>
      </c>
      <c r="G436" s="37" t="str">
        <f>IFERROR(D436-F436+E436,"")</f>
        <v/>
      </c>
      <c r="H436" s="38" t="str">
        <f>IFERROR(+H435-G436,"")</f>
        <v/>
      </c>
    </row>
    <row r="437" spans="1:8" s="39" customFormat="1" ht="15">
      <c r="A437" s="35"/>
      <c r="B437" s="36" t="str">
        <f>IFERROR(IF(H436&gt;0,IF($B$9&gt;=1,$B$9-($B$9-B436-1),""),""),"")</f>
        <v/>
      </c>
      <c r="C437" s="28" t="str">
        <f t="shared" si="6"/>
        <v/>
      </c>
      <c r="D437" s="37" t="str">
        <f>IFERROR(IF(B437&lt;=$B$9,IF(H436&lt;$B$10,H436*(1+$B$8),$B$10),""),"")</f>
        <v/>
      </c>
      <c r="E437" s="36"/>
      <c r="F437" s="37" t="str">
        <f>IFERROR(H436*B$8,"")</f>
        <v/>
      </c>
      <c r="G437" s="37" t="str">
        <f>IFERROR(D437-F437+E437,"")</f>
        <v/>
      </c>
      <c r="H437" s="38" t="str">
        <f>IFERROR(+H436-G437,"")</f>
        <v/>
      </c>
    </row>
    <row r="438" spans="1:8" s="39" customFormat="1" ht="15">
      <c r="A438" s="35"/>
      <c r="B438" s="36" t="str">
        <f>IFERROR(IF(H437&gt;0,IF($B$9&gt;=1,$B$9-($B$9-B437-1),""),""),"")</f>
        <v/>
      </c>
      <c r="C438" s="28" t="str">
        <f t="shared" si="6"/>
        <v/>
      </c>
      <c r="D438" s="37" t="str">
        <f>IFERROR(IF(B438&lt;=$B$9,IF(H437&lt;$B$10,H437*(1+$B$8),$B$10),""),"")</f>
        <v/>
      </c>
      <c r="E438" s="36"/>
      <c r="F438" s="37" t="str">
        <f>IFERROR(H437*B$8,"")</f>
        <v/>
      </c>
      <c r="G438" s="37" t="str">
        <f>IFERROR(D438-F438+E438,"")</f>
        <v/>
      </c>
      <c r="H438" s="38" t="str">
        <f>IFERROR(+H437-G438,"")</f>
        <v/>
      </c>
    </row>
    <row r="439" spans="1:8" s="39" customFormat="1" ht="15">
      <c r="A439" s="35"/>
      <c r="B439" s="36" t="str">
        <f>IFERROR(IF(H438&gt;0,IF($B$9&gt;=1,$B$9-($B$9-B438-1),""),""),"")</f>
        <v/>
      </c>
      <c r="C439" s="28" t="str">
        <f t="shared" si="6"/>
        <v/>
      </c>
      <c r="D439" s="37" t="str">
        <f>IFERROR(IF(B439&lt;=$B$9,IF(H438&lt;$B$10,H438*(1+$B$8),$B$10),""),"")</f>
        <v/>
      </c>
      <c r="E439" s="36"/>
      <c r="F439" s="37" t="str">
        <f>IFERROR(H438*B$8,"")</f>
        <v/>
      </c>
      <c r="G439" s="37" t="str">
        <f>IFERROR(D439-F439+E439,"")</f>
        <v/>
      </c>
      <c r="H439" s="38" t="str">
        <f>IFERROR(+H438-G439,"")</f>
        <v/>
      </c>
    </row>
    <row r="440" spans="1:8" s="39" customFormat="1" ht="15">
      <c r="A440" s="35"/>
      <c r="B440" s="36" t="str">
        <f>IFERROR(IF(H439&gt;0,IF($B$9&gt;=1,$B$9-($B$9-B439-1),""),""),"")</f>
        <v/>
      </c>
      <c r="C440" s="28" t="str">
        <f t="shared" si="6"/>
        <v/>
      </c>
      <c r="D440" s="37" t="str">
        <f>IFERROR(IF(B440&lt;=$B$9,IF(H439&lt;$B$10,H439*(1+$B$8),$B$10),""),"")</f>
        <v/>
      </c>
      <c r="E440" s="36"/>
      <c r="F440" s="37" t="str">
        <f>IFERROR(H439*B$8,"")</f>
        <v/>
      </c>
      <c r="G440" s="37" t="str">
        <f>IFERROR(D440-F440+E440,"")</f>
        <v/>
      </c>
      <c r="H440" s="38" t="str">
        <f>IFERROR(+H439-G440,"")</f>
        <v/>
      </c>
    </row>
    <row r="441" spans="1:8" s="39" customFormat="1" ht="15">
      <c r="A441" s="35"/>
      <c r="B441" s="36" t="str">
        <f>IFERROR(IF(H440&gt;0,IF($B$9&gt;=1,$B$9-($B$9-B440-1),""),""),"")</f>
        <v/>
      </c>
      <c r="C441" s="28" t="str">
        <f t="shared" si="6"/>
        <v/>
      </c>
      <c r="D441" s="37" t="str">
        <f>IFERROR(IF(B441&lt;=$B$9,IF(H440&lt;$B$10,H440*(1+$B$8),$B$10),""),"")</f>
        <v/>
      </c>
      <c r="E441" s="36"/>
      <c r="F441" s="37" t="str">
        <f>IFERROR(H440*B$8,"")</f>
        <v/>
      </c>
      <c r="G441" s="37" t="str">
        <f>IFERROR(D441-F441+E441,"")</f>
        <v/>
      </c>
      <c r="H441" s="38" t="str">
        <f>IFERROR(+H440-G441,"")</f>
        <v/>
      </c>
    </row>
    <row r="442" spans="1:8" s="39" customFormat="1" ht="15">
      <c r="A442" s="35"/>
      <c r="B442" s="36" t="str">
        <f>IFERROR(IF(H441&gt;0,IF($B$9&gt;=1,$B$9-($B$9-B441-1),""),""),"")</f>
        <v/>
      </c>
      <c r="C442" s="28" t="str">
        <f t="shared" si="6"/>
        <v/>
      </c>
      <c r="D442" s="37" t="str">
        <f>IFERROR(IF(B442&lt;=$B$9,IF(H441&lt;$B$10,H441*(1+$B$8),$B$10),""),"")</f>
        <v/>
      </c>
      <c r="E442" s="36"/>
      <c r="F442" s="37" t="str">
        <f>IFERROR(H441*B$8,"")</f>
        <v/>
      </c>
      <c r="G442" s="37" t="str">
        <f>IFERROR(D442-F442+E442,"")</f>
        <v/>
      </c>
      <c r="H442" s="38" t="str">
        <f>IFERROR(+H441-G442,"")</f>
        <v/>
      </c>
    </row>
    <row r="443" spans="1:8" s="39" customFormat="1" ht="15">
      <c r="A443" s="35"/>
      <c r="B443" s="36" t="str">
        <f>IFERROR(IF(H442&gt;0,IF($B$9&gt;=1,$B$9-($B$9-B442-1),""),""),"")</f>
        <v/>
      </c>
      <c r="C443" s="28" t="str">
        <f t="shared" si="6"/>
        <v/>
      </c>
      <c r="D443" s="37" t="str">
        <f>IFERROR(IF(B443&lt;=$B$9,IF(H442&lt;$B$10,H442*(1+$B$8),$B$10),""),"")</f>
        <v/>
      </c>
      <c r="E443" s="36"/>
      <c r="F443" s="37" t="str">
        <f>IFERROR(H442*B$8,"")</f>
        <v/>
      </c>
      <c r="G443" s="37" t="str">
        <f>IFERROR(D443-F443+E443,"")</f>
        <v/>
      </c>
      <c r="H443" s="38" t="str">
        <f>IFERROR(+H442-G443,"")</f>
        <v/>
      </c>
    </row>
    <row r="444" spans="1:8" s="39" customFormat="1" ht="15">
      <c r="A444" s="35"/>
      <c r="B444" s="36" t="str">
        <f>IFERROR(IF(H443&gt;0,IF($B$9&gt;=1,$B$9-($B$9-B443-1),""),""),"")</f>
        <v/>
      </c>
      <c r="C444" s="28" t="str">
        <f t="shared" si="6"/>
        <v/>
      </c>
      <c r="D444" s="37" t="str">
        <f>IFERROR(IF(B444&lt;=$B$9,IF(H443&lt;$B$10,H443*(1+$B$8),$B$10),""),"")</f>
        <v/>
      </c>
      <c r="E444" s="36"/>
      <c r="F444" s="37" t="str">
        <f>IFERROR(H443*B$8,"")</f>
        <v/>
      </c>
      <c r="G444" s="37" t="str">
        <f>IFERROR(D444-F444+E444,"")</f>
        <v/>
      </c>
      <c r="H444" s="38" t="str">
        <f>IFERROR(+H443-G444,"")</f>
        <v/>
      </c>
    </row>
    <row r="445" spans="1:8" s="39" customFormat="1" ht="15">
      <c r="A445" s="35"/>
      <c r="B445" s="36" t="str">
        <f>IFERROR(IF(H444&gt;0,IF($B$9&gt;=1,$B$9-($B$9-B444-1),""),""),"")</f>
        <v/>
      </c>
      <c r="C445" s="28" t="str">
        <f t="shared" si="6"/>
        <v/>
      </c>
      <c r="D445" s="37" t="str">
        <f>IFERROR(IF(B445&lt;=$B$9,IF(H444&lt;$B$10,H444*(1+$B$8),$B$10),""),"")</f>
        <v/>
      </c>
      <c r="E445" s="36"/>
      <c r="F445" s="37" t="str">
        <f>IFERROR(H444*B$8,"")</f>
        <v/>
      </c>
      <c r="G445" s="37" t="str">
        <f>IFERROR(D445-F445+E445,"")</f>
        <v/>
      </c>
      <c r="H445" s="38" t="str">
        <f>IFERROR(+H444-G445,"")</f>
        <v/>
      </c>
    </row>
    <row r="446" spans="1:8" s="39" customFormat="1" ht="15">
      <c r="A446" s="35"/>
      <c r="B446" s="36" t="str">
        <f>IFERROR(IF(H445&gt;0,IF($B$9&gt;=1,$B$9-($B$9-B445-1),""),""),"")</f>
        <v/>
      </c>
      <c r="C446" s="28" t="str">
        <f t="shared" si="6"/>
        <v/>
      </c>
      <c r="D446" s="37" t="str">
        <f>IFERROR(IF(B446&lt;=$B$9,IF(H445&lt;$B$10,H445*(1+$B$8),$B$10),""),"")</f>
        <v/>
      </c>
      <c r="E446" s="36"/>
      <c r="F446" s="37" t="str">
        <f>IFERROR(H445*B$8,"")</f>
        <v/>
      </c>
      <c r="G446" s="37" t="str">
        <f>IFERROR(D446-F446+E446,"")</f>
        <v/>
      </c>
      <c r="H446" s="38" t="str">
        <f>IFERROR(+H445-G446,"")</f>
        <v/>
      </c>
    </row>
    <row r="447" spans="1:8" s="39" customFormat="1" ht="15">
      <c r="A447" s="35"/>
      <c r="B447" s="36" t="str">
        <f>IFERROR(IF(H446&gt;0,IF($B$9&gt;=1,$B$9-($B$9-B446-1),""),""),"")</f>
        <v/>
      </c>
      <c r="C447" s="28" t="str">
        <f t="shared" si="6"/>
        <v/>
      </c>
      <c r="D447" s="37" t="str">
        <f>IFERROR(IF(B447&lt;=$B$9,IF(H446&lt;$B$10,H446*(1+$B$8),$B$10),""),"")</f>
        <v/>
      </c>
      <c r="E447" s="36"/>
      <c r="F447" s="37" t="str">
        <f>IFERROR(H446*B$8,"")</f>
        <v/>
      </c>
      <c r="G447" s="37" t="str">
        <f>IFERROR(D447-F447+E447,"")</f>
        <v/>
      </c>
      <c r="H447" s="38" t="str">
        <f>IFERROR(+H446-G447,"")</f>
        <v/>
      </c>
    </row>
    <row r="448" spans="1:8" s="39" customFormat="1" ht="15">
      <c r="A448" s="35"/>
      <c r="B448" s="36" t="str">
        <f>IFERROR(IF(H447&gt;0,IF($B$9&gt;=1,$B$9-($B$9-B447-1),""),""),"")</f>
        <v/>
      </c>
      <c r="C448" s="28" t="str">
        <f t="shared" si="6"/>
        <v/>
      </c>
      <c r="D448" s="37" t="str">
        <f>IFERROR(IF(B448&lt;=$B$9,IF(H447&lt;$B$10,H447*(1+$B$8),$B$10),""),"")</f>
        <v/>
      </c>
      <c r="E448" s="36"/>
      <c r="F448" s="37" t="str">
        <f>IFERROR(H447*B$8,"")</f>
        <v/>
      </c>
      <c r="G448" s="37" t="str">
        <f>IFERROR(D448-F448+E448,"")</f>
        <v/>
      </c>
      <c r="H448" s="38" t="str">
        <f>IFERROR(+H447-G448,"")</f>
        <v/>
      </c>
    </row>
    <row r="449" spans="1:8" s="39" customFormat="1" ht="15">
      <c r="A449" s="35"/>
      <c r="B449" s="36" t="str">
        <f>IFERROR(IF(H448&gt;0,IF($B$9&gt;=1,$B$9-($B$9-B448-1),""),""),"")</f>
        <v/>
      </c>
      <c r="C449" s="28" t="str">
        <f t="shared" si="6"/>
        <v/>
      </c>
      <c r="D449" s="37" t="str">
        <f>IFERROR(IF(B449&lt;=$B$9,IF(H448&lt;$B$10,H448*(1+$B$8),$B$10),""),"")</f>
        <v/>
      </c>
      <c r="E449" s="36"/>
      <c r="F449" s="37" t="str">
        <f>IFERROR(H448*B$8,"")</f>
        <v/>
      </c>
      <c r="G449" s="37" t="str">
        <f>IFERROR(D449-F449+E449,"")</f>
        <v/>
      </c>
      <c r="H449" s="38" t="str">
        <f>IFERROR(+H448-G449,"")</f>
        <v/>
      </c>
    </row>
    <row r="450" spans="1:8" s="39" customFormat="1" ht="15">
      <c r="A450" s="35"/>
      <c r="B450" s="36" t="str">
        <f>IFERROR(IF(H449&gt;0,IF($B$9&gt;=1,$B$9-($B$9-B449-1),""),""),"")</f>
        <v/>
      </c>
      <c r="C450" s="28" t="str">
        <f t="shared" si="6"/>
        <v/>
      </c>
      <c r="D450" s="37" t="str">
        <f>IFERROR(IF(B450&lt;=$B$9,IF(H449&lt;$B$10,H449*(1+$B$8),$B$10),""),"")</f>
        <v/>
      </c>
      <c r="E450" s="36"/>
      <c r="F450" s="37" t="str">
        <f>IFERROR(H449*B$8,"")</f>
        <v/>
      </c>
      <c r="G450" s="37" t="str">
        <f>IFERROR(D450-F450+E450,"")</f>
        <v/>
      </c>
      <c r="H450" s="38" t="str">
        <f>IFERROR(+H449-G450,"")</f>
        <v/>
      </c>
    </row>
    <row r="451" spans="1:8" s="39" customFormat="1" ht="15">
      <c r="A451" s="35"/>
      <c r="B451" s="36" t="str">
        <f>IFERROR(IF(H450&gt;0,IF($B$9&gt;=1,$B$9-($B$9-B450-1),""),""),"")</f>
        <v/>
      </c>
      <c r="C451" s="28" t="str">
        <f t="shared" si="6"/>
        <v/>
      </c>
      <c r="D451" s="37" t="str">
        <f>IFERROR(IF(B451&lt;=$B$9,IF(H450&lt;$B$10,H450*(1+$B$8),$B$10),""),"")</f>
        <v/>
      </c>
      <c r="E451" s="36"/>
      <c r="F451" s="37" t="str">
        <f>IFERROR(H450*B$8,"")</f>
        <v/>
      </c>
      <c r="G451" s="37" t="str">
        <f>IFERROR(D451-F451+E451,"")</f>
        <v/>
      </c>
      <c r="H451" s="38" t="str">
        <f>IFERROR(+H450-G451,"")</f>
        <v/>
      </c>
    </row>
    <row r="452" spans="1:8" s="39" customFormat="1" ht="15">
      <c r="A452" s="35"/>
      <c r="B452" s="36" t="str">
        <f>IFERROR(IF(H451&gt;0,IF($B$9&gt;=1,$B$9-($B$9-B451-1),""),""),"")</f>
        <v/>
      </c>
      <c r="C452" s="28" t="str">
        <f t="shared" si="6"/>
        <v/>
      </c>
      <c r="D452" s="37" t="str">
        <f>IFERROR(IF(B452&lt;=$B$9,IF(H451&lt;$B$10,H451*(1+$B$8),$B$10),""),"")</f>
        <v/>
      </c>
      <c r="E452" s="36"/>
      <c r="F452" s="37" t="str">
        <f>IFERROR(H451*B$8,"")</f>
        <v/>
      </c>
      <c r="G452" s="37" t="str">
        <f>IFERROR(D452-F452+E452,"")</f>
        <v/>
      </c>
      <c r="H452" s="38" t="str">
        <f>IFERROR(+H451-G452,"")</f>
        <v/>
      </c>
    </row>
    <row r="453" spans="1:8" s="39" customFormat="1" ht="15">
      <c r="A453" s="35"/>
      <c r="B453" s="36" t="str">
        <f>IFERROR(IF(H452&gt;0,IF($B$9&gt;=1,$B$9-($B$9-B452-1),""),""),"")</f>
        <v/>
      </c>
      <c r="C453" s="28" t="str">
        <f t="shared" si="6"/>
        <v/>
      </c>
      <c r="D453" s="37" t="str">
        <f>IFERROR(IF(B453&lt;=$B$9,IF(H452&lt;$B$10,H452*(1+$B$8),$B$10),""),"")</f>
        <v/>
      </c>
      <c r="E453" s="36"/>
      <c r="F453" s="37" t="str">
        <f>IFERROR(H452*B$8,"")</f>
        <v/>
      </c>
      <c r="G453" s="37" t="str">
        <f>IFERROR(D453-F453+E453,"")</f>
        <v/>
      </c>
      <c r="H453" s="38" t="str">
        <f>IFERROR(+H452-G453,"")</f>
        <v/>
      </c>
    </row>
    <row r="454" spans="1:8" s="39" customFormat="1" ht="15">
      <c r="A454" s="35"/>
      <c r="B454" s="36" t="str">
        <f>IFERROR(IF(H453&gt;0,IF($B$9&gt;=1,$B$9-($B$9-B453-1),""),""),"")</f>
        <v/>
      </c>
      <c r="C454" s="28" t="str">
        <f t="shared" si="6"/>
        <v/>
      </c>
      <c r="D454" s="37" t="str">
        <f>IFERROR(IF(B454&lt;=$B$9,IF(H453&lt;$B$10,H453*(1+$B$8),$B$10),""),"")</f>
        <v/>
      </c>
      <c r="E454" s="36"/>
      <c r="F454" s="37" t="str">
        <f>IFERROR(H453*B$8,"")</f>
        <v/>
      </c>
      <c r="G454" s="37" t="str">
        <f>IFERROR(D454-F454+E454,"")</f>
        <v/>
      </c>
      <c r="H454" s="38" t="str">
        <f>IFERROR(+H453-G454,"")</f>
        <v/>
      </c>
    </row>
    <row r="455" spans="1:8" s="39" customFormat="1" ht="15">
      <c r="A455" s="35"/>
      <c r="B455" s="36" t="str">
        <f>IFERROR(IF(H454&gt;0,IF($B$9&gt;=1,$B$9-($B$9-B454-1),""),""),"")</f>
        <v/>
      </c>
      <c r="C455" s="28" t="str">
        <f t="shared" si="6"/>
        <v/>
      </c>
      <c r="D455" s="37" t="str">
        <f>IFERROR(IF(B455&lt;=$B$9,IF(H454&lt;$B$10,H454*(1+$B$8),$B$10),""),"")</f>
        <v/>
      </c>
      <c r="E455" s="36"/>
      <c r="F455" s="37" t="str">
        <f>IFERROR(H454*B$8,"")</f>
        <v/>
      </c>
      <c r="G455" s="37" t="str">
        <f>IFERROR(D455-F455+E455,"")</f>
        <v/>
      </c>
      <c r="H455" s="38" t="str">
        <f>IFERROR(+H454-G455,"")</f>
        <v/>
      </c>
    </row>
    <row r="456" spans="1:8" s="39" customFormat="1" ht="15">
      <c r="A456" s="35"/>
      <c r="B456" s="36" t="str">
        <f>IFERROR(IF(H455&gt;0,IF($B$9&gt;=1,$B$9-($B$9-B455-1),""),""),"")</f>
        <v/>
      </c>
      <c r="C456" s="28" t="str">
        <f t="shared" si="6"/>
        <v/>
      </c>
      <c r="D456" s="37" t="str">
        <f>IFERROR(IF(B456&lt;=$B$9,IF(H455&lt;$B$10,H455*(1+$B$8),$B$10),""),"")</f>
        <v/>
      </c>
      <c r="E456" s="36"/>
      <c r="F456" s="37" t="str">
        <f>IFERROR(H455*B$8,"")</f>
        <v/>
      </c>
      <c r="G456" s="37" t="str">
        <f>IFERROR(D456-F456+E456,"")</f>
        <v/>
      </c>
      <c r="H456" s="38" t="str">
        <f>IFERROR(+H455-G456,"")</f>
        <v/>
      </c>
    </row>
    <row r="457" spans="1:8" s="39" customFormat="1" ht="15">
      <c r="A457" s="35"/>
      <c r="B457" s="36" t="str">
        <f>IFERROR(IF(H456&gt;0,IF($B$9&gt;=1,$B$9-($B$9-B456-1),""),""),"")</f>
        <v/>
      </c>
      <c r="C457" s="28" t="str">
        <f t="shared" si="6"/>
        <v/>
      </c>
      <c r="D457" s="37" t="str">
        <f>IFERROR(IF(B457&lt;=$B$9,IF(H456&lt;$B$10,H456*(1+$B$8),$B$10),""),"")</f>
        <v/>
      </c>
      <c r="E457" s="36"/>
      <c r="F457" s="37" t="str">
        <f>IFERROR(H456*B$8,"")</f>
        <v/>
      </c>
      <c r="G457" s="37" t="str">
        <f>IFERROR(D457-F457+E457,"")</f>
        <v/>
      </c>
      <c r="H457" s="38" t="str">
        <f>IFERROR(+H456-G457,"")</f>
        <v/>
      </c>
    </row>
    <row r="458" spans="1:8" s="39" customFormat="1" ht="15">
      <c r="A458" s="35"/>
      <c r="B458" s="36" t="str">
        <f>IFERROR(IF(H457&gt;0,IF($B$9&gt;=1,$B$9-($B$9-B457-1),""),""),"")</f>
        <v/>
      </c>
      <c r="C458" s="28" t="str">
        <f t="shared" si="6"/>
        <v/>
      </c>
      <c r="D458" s="37" t="str">
        <f>IFERROR(IF(B458&lt;=$B$9,IF(H457&lt;$B$10,H457*(1+$B$8),$B$10),""),"")</f>
        <v/>
      </c>
      <c r="E458" s="36"/>
      <c r="F458" s="37" t="str">
        <f>IFERROR(H457*B$8,"")</f>
        <v/>
      </c>
      <c r="G458" s="37" t="str">
        <f>IFERROR(D458-F458+E458,"")</f>
        <v/>
      </c>
      <c r="H458" s="38" t="str">
        <f>IFERROR(+H457-G458,"")</f>
        <v/>
      </c>
    </row>
    <row r="459" spans="1:8" s="39" customFormat="1" ht="15">
      <c r="A459" s="35"/>
      <c r="B459" s="36" t="str">
        <f>IFERROR(IF(H458&gt;0,IF($B$9&gt;=1,$B$9-($B$9-B458-1),""),""),"")</f>
        <v/>
      </c>
      <c r="C459" s="28" t="str">
        <f t="shared" si="6"/>
        <v/>
      </c>
      <c r="D459" s="37" t="str">
        <f>IFERROR(IF(B459&lt;=$B$9,IF(H458&lt;$B$10,H458*(1+$B$8),$B$10),""),"")</f>
        <v/>
      </c>
      <c r="E459" s="36"/>
      <c r="F459" s="37" t="str">
        <f>IFERROR(H458*B$8,"")</f>
        <v/>
      </c>
      <c r="G459" s="37" t="str">
        <f>IFERROR(D459-F459+E459,"")</f>
        <v/>
      </c>
      <c r="H459" s="38" t="str">
        <f>IFERROR(+H458-G459,"")</f>
        <v/>
      </c>
    </row>
    <row r="460" spans="1:8" s="39" customFormat="1" ht="15">
      <c r="A460" s="35"/>
      <c r="B460" s="36" t="str">
        <f>IFERROR(IF(H459&gt;0,IF($B$9&gt;=1,$B$9-($B$9-B459-1),""),""),"")</f>
        <v/>
      </c>
      <c r="C460" s="28" t="str">
        <f t="shared" si="6"/>
        <v/>
      </c>
      <c r="D460" s="37" t="str">
        <f>IFERROR(IF(B460&lt;=$B$9,IF(H459&lt;$B$10,H459*(1+$B$8),$B$10),""),"")</f>
        <v/>
      </c>
      <c r="E460" s="36"/>
      <c r="F460" s="37" t="str">
        <f>IFERROR(H459*B$8,"")</f>
        <v/>
      </c>
      <c r="G460" s="37" t="str">
        <f>IFERROR(D460-F460+E460,"")</f>
        <v/>
      </c>
      <c r="H460" s="38" t="str">
        <f>IFERROR(+H459-G460,"")</f>
        <v/>
      </c>
    </row>
    <row r="461" spans="1:8" s="39" customFormat="1" ht="15">
      <c r="A461" s="35"/>
      <c r="B461" s="36" t="str">
        <f>IFERROR(IF(H460&gt;0,IF($B$9&gt;=1,$B$9-($B$9-B460-1),""),""),"")</f>
        <v/>
      </c>
      <c r="C461" s="28" t="str">
        <f t="shared" si="6"/>
        <v/>
      </c>
      <c r="D461" s="37" t="str">
        <f>IFERROR(IF(B461&lt;=$B$9,IF(H460&lt;$B$10,H460*(1+$B$8),$B$10),""),"")</f>
        <v/>
      </c>
      <c r="E461" s="36"/>
      <c r="F461" s="37" t="str">
        <f>IFERROR(H460*B$8,"")</f>
        <v/>
      </c>
      <c r="G461" s="37" t="str">
        <f>IFERROR(D461-F461+E461,"")</f>
        <v/>
      </c>
      <c r="H461" s="38" t="str">
        <f>IFERROR(+H460-G461,"")</f>
        <v/>
      </c>
    </row>
    <row r="462" spans="1:8" s="39" customFormat="1" ht="15">
      <c r="A462" s="35"/>
      <c r="B462" s="36" t="str">
        <f>IFERROR(IF(H461&gt;0,IF($B$9&gt;=1,$B$9-($B$9-B461-1),""),""),"")</f>
        <v/>
      </c>
      <c r="C462" s="28" t="str">
        <f t="shared" si="6"/>
        <v/>
      </c>
      <c r="D462" s="37" t="str">
        <f>IFERROR(IF(B462&lt;=$B$9,IF(H461&lt;$B$10,H461*(1+$B$8),$B$10),""),"")</f>
        <v/>
      </c>
      <c r="E462" s="36"/>
      <c r="F462" s="37" t="str">
        <f>IFERROR(H461*B$8,"")</f>
        <v/>
      </c>
      <c r="G462" s="37" t="str">
        <f>IFERROR(D462-F462+E462,"")</f>
        <v/>
      </c>
      <c r="H462" s="38" t="str">
        <f>IFERROR(+H461-G462,"")</f>
        <v/>
      </c>
    </row>
    <row r="463" spans="1:8" s="39" customFormat="1" ht="15">
      <c r="A463" s="35"/>
      <c r="B463" s="36" t="str">
        <f>IFERROR(IF(H462&gt;0,IF($B$9&gt;=1,$B$9-($B$9-B462-1),""),""),"")</f>
        <v/>
      </c>
      <c r="C463" s="28" t="str">
        <f t="shared" si="6"/>
        <v/>
      </c>
      <c r="D463" s="37" t="str">
        <f>IFERROR(IF(B463&lt;=$B$9,IF(H462&lt;$B$10,H462*(1+$B$8),$B$10),""),"")</f>
        <v/>
      </c>
      <c r="E463" s="36"/>
      <c r="F463" s="37" t="str">
        <f>IFERROR(H462*B$8,"")</f>
        <v/>
      </c>
      <c r="G463" s="37" t="str">
        <f>IFERROR(D463-F463+E463,"")</f>
        <v/>
      </c>
      <c r="H463" s="38" t="str">
        <f>IFERROR(+H462-G463,"")</f>
        <v/>
      </c>
    </row>
    <row r="464" spans="1:8" s="39" customFormat="1" ht="15">
      <c r="A464" s="35"/>
      <c r="B464" s="36" t="str">
        <f>IFERROR(IF(H463&gt;0,IF($B$9&gt;=1,$B$9-($B$9-B463-1),""),""),"")</f>
        <v/>
      </c>
      <c r="C464" s="28" t="str">
        <f t="shared" si="6"/>
        <v/>
      </c>
      <c r="D464" s="37" t="str">
        <f>IFERROR(IF(B464&lt;=$B$9,IF(H463&lt;$B$10,H463*(1+$B$8),$B$10),""),"")</f>
        <v/>
      </c>
      <c r="E464" s="36"/>
      <c r="F464" s="37" t="str">
        <f>IFERROR(H463*B$8,"")</f>
        <v/>
      </c>
      <c r="G464" s="37" t="str">
        <f>IFERROR(D464-F464+E464,"")</f>
        <v/>
      </c>
      <c r="H464" s="38" t="str">
        <f>IFERROR(+H463-G464,"")</f>
        <v/>
      </c>
    </row>
    <row r="465" spans="1:8" s="39" customFormat="1" ht="15">
      <c r="A465" s="35"/>
      <c r="B465" s="36" t="str">
        <f>IFERROR(IF(H464&gt;0,IF($B$9&gt;=1,$B$9-($B$9-B464-1),""),""),"")</f>
        <v/>
      </c>
      <c r="C465" s="28" t="str">
        <f t="shared" ref="C465:C528" si="7">IFERROR(IF(B465&gt;0, EDATE($B$6,B465),""),"")</f>
        <v/>
      </c>
      <c r="D465" s="37" t="str">
        <f>IFERROR(IF(B465&lt;=$B$9,IF(H464&lt;$B$10,H464*(1+$B$8),$B$10),""),"")</f>
        <v/>
      </c>
      <c r="E465" s="36"/>
      <c r="F465" s="37" t="str">
        <f>IFERROR(H464*B$8,"")</f>
        <v/>
      </c>
      <c r="G465" s="37" t="str">
        <f>IFERROR(D465-F465+E465,"")</f>
        <v/>
      </c>
      <c r="H465" s="38" t="str">
        <f>IFERROR(+H464-G465,"")</f>
        <v/>
      </c>
    </row>
    <row r="466" spans="1:8" s="39" customFormat="1" ht="15">
      <c r="A466" s="35"/>
      <c r="B466" s="36" t="str">
        <f>IFERROR(IF(H465&gt;0,IF($B$9&gt;=1,$B$9-($B$9-B465-1),""),""),"")</f>
        <v/>
      </c>
      <c r="C466" s="28" t="str">
        <f t="shared" si="7"/>
        <v/>
      </c>
      <c r="D466" s="37" t="str">
        <f>IFERROR(IF(B466&lt;=$B$9,IF(H465&lt;$B$10,H465*(1+$B$8),$B$10),""),"")</f>
        <v/>
      </c>
      <c r="E466" s="36"/>
      <c r="F466" s="37" t="str">
        <f>IFERROR(H465*B$8,"")</f>
        <v/>
      </c>
      <c r="G466" s="37" t="str">
        <f>IFERROR(D466-F466+E466,"")</f>
        <v/>
      </c>
      <c r="H466" s="38" t="str">
        <f>IFERROR(+H465-G466,"")</f>
        <v/>
      </c>
    </row>
    <row r="467" spans="1:8" s="39" customFormat="1" ht="15">
      <c r="A467" s="35"/>
      <c r="B467" s="36" t="str">
        <f>IFERROR(IF(H466&gt;0,IF($B$9&gt;=1,$B$9-($B$9-B466-1),""),""),"")</f>
        <v/>
      </c>
      <c r="C467" s="28" t="str">
        <f t="shared" si="7"/>
        <v/>
      </c>
      <c r="D467" s="37" t="str">
        <f>IFERROR(IF(B467&lt;=$B$9,IF(H466&lt;$B$10,H466*(1+$B$8),$B$10),""),"")</f>
        <v/>
      </c>
      <c r="E467" s="36"/>
      <c r="F467" s="37" t="str">
        <f>IFERROR(H466*B$8,"")</f>
        <v/>
      </c>
      <c r="G467" s="37" t="str">
        <f>IFERROR(D467-F467+E467,"")</f>
        <v/>
      </c>
      <c r="H467" s="38" t="str">
        <f>IFERROR(+H466-G467,"")</f>
        <v/>
      </c>
    </row>
    <row r="468" spans="1:8" s="39" customFormat="1" ht="15">
      <c r="A468" s="35"/>
      <c r="B468" s="36" t="str">
        <f>IFERROR(IF(H467&gt;0,IF($B$9&gt;=1,$B$9-($B$9-B467-1),""),""),"")</f>
        <v/>
      </c>
      <c r="C468" s="28" t="str">
        <f t="shared" si="7"/>
        <v/>
      </c>
      <c r="D468" s="37" t="str">
        <f>IFERROR(IF(B468&lt;=$B$9,IF(H467&lt;$B$10,H467*(1+$B$8),$B$10),""),"")</f>
        <v/>
      </c>
      <c r="E468" s="36"/>
      <c r="F468" s="37" t="str">
        <f>IFERROR(H467*B$8,"")</f>
        <v/>
      </c>
      <c r="G468" s="37" t="str">
        <f>IFERROR(D468-F468+E468,"")</f>
        <v/>
      </c>
      <c r="H468" s="38" t="str">
        <f>IFERROR(+H467-G468,"")</f>
        <v/>
      </c>
    </row>
    <row r="469" spans="1:8" s="39" customFormat="1" ht="15">
      <c r="A469" s="35"/>
      <c r="B469" s="36" t="str">
        <f>IFERROR(IF(H468&gt;0,IF($B$9&gt;=1,$B$9-($B$9-B468-1),""),""),"")</f>
        <v/>
      </c>
      <c r="C469" s="28" t="str">
        <f t="shared" si="7"/>
        <v/>
      </c>
      <c r="D469" s="37" t="str">
        <f>IFERROR(IF(B469&lt;=$B$9,IF(H468&lt;$B$10,H468*(1+$B$8),$B$10),""),"")</f>
        <v/>
      </c>
      <c r="E469" s="36"/>
      <c r="F469" s="37" t="str">
        <f>IFERROR(H468*B$8,"")</f>
        <v/>
      </c>
      <c r="G469" s="37" t="str">
        <f>IFERROR(D469-F469+E469,"")</f>
        <v/>
      </c>
      <c r="H469" s="38" t="str">
        <f>IFERROR(+H468-G469,"")</f>
        <v/>
      </c>
    </row>
    <row r="470" spans="1:8" s="39" customFormat="1" ht="15">
      <c r="A470" s="35"/>
      <c r="B470" s="36" t="str">
        <f>IFERROR(IF(H469&gt;0,IF($B$9&gt;=1,$B$9-($B$9-B469-1),""),""),"")</f>
        <v/>
      </c>
      <c r="C470" s="28" t="str">
        <f t="shared" si="7"/>
        <v/>
      </c>
      <c r="D470" s="37" t="str">
        <f>IFERROR(IF(B470&lt;=$B$9,IF(H469&lt;$B$10,H469*(1+$B$8),$B$10),""),"")</f>
        <v/>
      </c>
      <c r="E470" s="36"/>
      <c r="F470" s="37" t="str">
        <f>IFERROR(H469*B$8,"")</f>
        <v/>
      </c>
      <c r="G470" s="37" t="str">
        <f>IFERROR(D470-F470+E470,"")</f>
        <v/>
      </c>
      <c r="H470" s="38" t="str">
        <f>IFERROR(+H469-G470,"")</f>
        <v/>
      </c>
    </row>
    <row r="471" spans="1:8" s="39" customFormat="1" ht="15">
      <c r="A471" s="35"/>
      <c r="B471" s="36" t="str">
        <f>IFERROR(IF(H470&gt;0,IF($B$9&gt;=1,$B$9-($B$9-B470-1),""),""),"")</f>
        <v/>
      </c>
      <c r="C471" s="28" t="str">
        <f t="shared" si="7"/>
        <v/>
      </c>
      <c r="D471" s="37" t="str">
        <f>IFERROR(IF(B471&lt;=$B$9,IF(H470&lt;$B$10,H470*(1+$B$8),$B$10),""),"")</f>
        <v/>
      </c>
      <c r="E471" s="36"/>
      <c r="F471" s="37" t="str">
        <f>IFERROR(H470*B$8,"")</f>
        <v/>
      </c>
      <c r="G471" s="37" t="str">
        <f>IFERROR(D471-F471+E471,"")</f>
        <v/>
      </c>
      <c r="H471" s="38" t="str">
        <f>IFERROR(+H470-G471,"")</f>
        <v/>
      </c>
    </row>
    <row r="472" spans="1:8" s="39" customFormat="1" ht="15">
      <c r="A472" s="35"/>
      <c r="B472" s="36" t="str">
        <f>IFERROR(IF(H471&gt;0,IF($B$9&gt;=1,$B$9-($B$9-B471-1),""),""),"")</f>
        <v/>
      </c>
      <c r="C472" s="28" t="str">
        <f t="shared" si="7"/>
        <v/>
      </c>
      <c r="D472" s="37" t="str">
        <f>IFERROR(IF(B472&lt;=$B$9,IF(H471&lt;$B$10,H471*(1+$B$8),$B$10),""),"")</f>
        <v/>
      </c>
      <c r="E472" s="36"/>
      <c r="F472" s="37" t="str">
        <f>IFERROR(H471*B$8,"")</f>
        <v/>
      </c>
      <c r="G472" s="37" t="str">
        <f>IFERROR(D472-F472+E472,"")</f>
        <v/>
      </c>
      <c r="H472" s="38" t="str">
        <f>IFERROR(+H471-G472,"")</f>
        <v/>
      </c>
    </row>
    <row r="473" spans="1:8" s="39" customFormat="1" ht="15">
      <c r="A473" s="35"/>
      <c r="B473" s="36" t="str">
        <f>IFERROR(IF(H472&gt;0,IF($B$9&gt;=1,$B$9-($B$9-B472-1),""),""),"")</f>
        <v/>
      </c>
      <c r="C473" s="28" t="str">
        <f t="shared" si="7"/>
        <v/>
      </c>
      <c r="D473" s="37" t="str">
        <f>IFERROR(IF(B473&lt;=$B$9,IF(H472&lt;$B$10,H472*(1+$B$8),$B$10),""),"")</f>
        <v/>
      </c>
      <c r="E473" s="36"/>
      <c r="F473" s="37" t="str">
        <f>IFERROR(H472*B$8,"")</f>
        <v/>
      </c>
      <c r="G473" s="37" t="str">
        <f>IFERROR(D473-F473+E473,"")</f>
        <v/>
      </c>
      <c r="H473" s="38" t="str">
        <f>IFERROR(+H472-G473,"")</f>
        <v/>
      </c>
    </row>
    <row r="474" spans="1:8" s="39" customFormat="1" ht="15">
      <c r="A474" s="35"/>
      <c r="B474" s="36" t="str">
        <f>IFERROR(IF(H473&gt;0,IF($B$9&gt;=1,$B$9-($B$9-B473-1),""),""),"")</f>
        <v/>
      </c>
      <c r="C474" s="28" t="str">
        <f t="shared" si="7"/>
        <v/>
      </c>
      <c r="D474" s="37" t="str">
        <f>IFERROR(IF(B474&lt;=$B$9,IF(H473&lt;$B$10,H473*(1+$B$8),$B$10),""),"")</f>
        <v/>
      </c>
      <c r="E474" s="36"/>
      <c r="F474" s="37" t="str">
        <f>IFERROR(H473*B$8,"")</f>
        <v/>
      </c>
      <c r="G474" s="37" t="str">
        <f>IFERROR(D474-F474+E474,"")</f>
        <v/>
      </c>
      <c r="H474" s="38" t="str">
        <f>IFERROR(+H473-G474,"")</f>
        <v/>
      </c>
    </row>
    <row r="475" spans="1:8" s="39" customFormat="1" ht="15">
      <c r="A475" s="35"/>
      <c r="B475" s="36" t="str">
        <f>IFERROR(IF(H474&gt;0,IF($B$9&gt;=1,$B$9-($B$9-B474-1),""),""),"")</f>
        <v/>
      </c>
      <c r="C475" s="28" t="str">
        <f t="shared" si="7"/>
        <v/>
      </c>
      <c r="D475" s="37" t="str">
        <f>IFERROR(IF(B475&lt;=$B$9,IF(H474&lt;$B$10,H474*(1+$B$8),$B$10),""),"")</f>
        <v/>
      </c>
      <c r="E475" s="36"/>
      <c r="F475" s="37" t="str">
        <f>IFERROR(H474*B$8,"")</f>
        <v/>
      </c>
      <c r="G475" s="37" t="str">
        <f>IFERROR(D475-F475+E475,"")</f>
        <v/>
      </c>
      <c r="H475" s="38" t="str">
        <f>IFERROR(+H474-G475,"")</f>
        <v/>
      </c>
    </row>
    <row r="476" spans="1:8" s="39" customFormat="1" ht="15">
      <c r="A476" s="35"/>
      <c r="B476" s="36" t="str">
        <f>IFERROR(IF(H475&gt;0,IF($B$9&gt;=1,$B$9-($B$9-B475-1),""),""),"")</f>
        <v/>
      </c>
      <c r="C476" s="28" t="str">
        <f t="shared" si="7"/>
        <v/>
      </c>
      <c r="D476" s="37" t="str">
        <f>IFERROR(IF(B476&lt;=$B$9,IF(H475&lt;$B$10,H475*(1+$B$8),$B$10),""),"")</f>
        <v/>
      </c>
      <c r="E476" s="36"/>
      <c r="F476" s="37" t="str">
        <f>IFERROR(H475*B$8,"")</f>
        <v/>
      </c>
      <c r="G476" s="37" t="str">
        <f>IFERROR(D476-F476+E476,"")</f>
        <v/>
      </c>
      <c r="H476" s="38" t="str">
        <f>IFERROR(+H475-G476,"")</f>
        <v/>
      </c>
    </row>
    <row r="477" spans="1:8" s="39" customFormat="1" ht="15">
      <c r="A477" s="35"/>
      <c r="B477" s="36" t="str">
        <f>IFERROR(IF(H476&gt;0,IF($B$9&gt;=1,$B$9-($B$9-B476-1),""),""),"")</f>
        <v/>
      </c>
      <c r="C477" s="28" t="str">
        <f t="shared" si="7"/>
        <v/>
      </c>
      <c r="D477" s="37" t="str">
        <f>IFERROR(IF(B477&lt;=$B$9,IF(H476&lt;$B$10,H476*(1+$B$8),$B$10),""),"")</f>
        <v/>
      </c>
      <c r="E477" s="36"/>
      <c r="F477" s="37" t="str">
        <f>IFERROR(H476*B$8,"")</f>
        <v/>
      </c>
      <c r="G477" s="37" t="str">
        <f>IFERROR(D477-F477+E477,"")</f>
        <v/>
      </c>
      <c r="H477" s="38" t="str">
        <f>IFERROR(+H476-G477,"")</f>
        <v/>
      </c>
    </row>
    <row r="478" spans="1:8" s="39" customFormat="1" ht="15">
      <c r="A478" s="35"/>
      <c r="B478" s="36" t="str">
        <f>IFERROR(IF(H477&gt;0,IF($B$9&gt;=1,$B$9-($B$9-B477-1),""),""),"")</f>
        <v/>
      </c>
      <c r="C478" s="28" t="str">
        <f t="shared" si="7"/>
        <v/>
      </c>
      <c r="D478" s="37" t="str">
        <f>IFERROR(IF(B478&lt;=$B$9,IF(H477&lt;$B$10,H477*(1+$B$8),$B$10),""),"")</f>
        <v/>
      </c>
      <c r="E478" s="36"/>
      <c r="F478" s="37" t="str">
        <f>IFERROR(H477*B$8,"")</f>
        <v/>
      </c>
      <c r="G478" s="37" t="str">
        <f>IFERROR(D478-F478+E478,"")</f>
        <v/>
      </c>
      <c r="H478" s="38" t="str">
        <f>IFERROR(+H477-G478,"")</f>
        <v/>
      </c>
    </row>
    <row r="479" spans="1:8" s="39" customFormat="1" ht="15">
      <c r="A479" s="35"/>
      <c r="B479" s="36" t="str">
        <f>IFERROR(IF(H478&gt;0,IF($B$9&gt;=1,$B$9-($B$9-B478-1),""),""),"")</f>
        <v/>
      </c>
      <c r="C479" s="28" t="str">
        <f t="shared" si="7"/>
        <v/>
      </c>
      <c r="D479" s="37" t="str">
        <f>IFERROR(IF(B479&lt;=$B$9,IF(H478&lt;$B$10,H478*(1+$B$8),$B$10),""),"")</f>
        <v/>
      </c>
      <c r="E479" s="36"/>
      <c r="F479" s="37" t="str">
        <f>IFERROR(H478*B$8,"")</f>
        <v/>
      </c>
      <c r="G479" s="37" t="str">
        <f>IFERROR(D479-F479+E479,"")</f>
        <v/>
      </c>
      <c r="H479" s="38" t="str">
        <f>IFERROR(+H478-G479,"")</f>
        <v/>
      </c>
    </row>
    <row r="480" spans="1:8" s="39" customFormat="1" ht="15">
      <c r="A480" s="35"/>
      <c r="B480" s="36" t="str">
        <f>IFERROR(IF(H479&gt;0,IF($B$9&gt;=1,$B$9-($B$9-B479-1),""),""),"")</f>
        <v/>
      </c>
      <c r="C480" s="28" t="str">
        <f t="shared" si="7"/>
        <v/>
      </c>
      <c r="D480" s="37" t="str">
        <f>IFERROR(IF(B480&lt;=$B$9,IF(H479&lt;$B$10,H479*(1+$B$8),$B$10),""),"")</f>
        <v/>
      </c>
      <c r="E480" s="36"/>
      <c r="F480" s="37" t="str">
        <f>IFERROR(H479*B$8,"")</f>
        <v/>
      </c>
      <c r="G480" s="37" t="str">
        <f>IFERROR(D480-F480+E480,"")</f>
        <v/>
      </c>
      <c r="H480" s="38" t="str">
        <f>IFERROR(+H479-G480,"")</f>
        <v/>
      </c>
    </row>
    <row r="481" spans="1:8" s="39" customFormat="1" ht="15">
      <c r="A481" s="35"/>
      <c r="B481" s="36" t="str">
        <f>IFERROR(IF(H480&gt;0,IF($B$9&gt;=1,$B$9-($B$9-B480-1),""),""),"")</f>
        <v/>
      </c>
      <c r="C481" s="28" t="str">
        <f t="shared" si="7"/>
        <v/>
      </c>
      <c r="D481" s="37" t="str">
        <f>IFERROR(IF(B481&lt;=$B$9,IF(H480&lt;$B$10,H480*(1+$B$8),$B$10),""),"")</f>
        <v/>
      </c>
      <c r="E481" s="36"/>
      <c r="F481" s="37" t="str">
        <f>IFERROR(H480*B$8,"")</f>
        <v/>
      </c>
      <c r="G481" s="37" t="str">
        <f>IFERROR(D481-F481+E481,"")</f>
        <v/>
      </c>
      <c r="H481" s="38" t="str">
        <f>IFERROR(+H480-G481,"")</f>
        <v/>
      </c>
    </row>
    <row r="482" spans="1:8" s="39" customFormat="1" ht="15">
      <c r="A482" s="35"/>
      <c r="B482" s="36" t="str">
        <f>IFERROR(IF(H481&gt;0,IF($B$9&gt;=1,$B$9-($B$9-B481-1),""),""),"")</f>
        <v/>
      </c>
      <c r="C482" s="28" t="str">
        <f t="shared" si="7"/>
        <v/>
      </c>
      <c r="D482" s="37" t="str">
        <f>IFERROR(IF(B482&lt;=$B$9,IF(H481&lt;$B$10,H481*(1+$B$8),$B$10),""),"")</f>
        <v/>
      </c>
      <c r="E482" s="36"/>
      <c r="F482" s="37" t="str">
        <f>IFERROR(H481*B$8,"")</f>
        <v/>
      </c>
      <c r="G482" s="37" t="str">
        <f>IFERROR(D482-F482+E482,"")</f>
        <v/>
      </c>
      <c r="H482" s="38" t="str">
        <f>IFERROR(+H481-G482,"")</f>
        <v/>
      </c>
    </row>
    <row r="483" spans="1:8" s="39" customFormat="1" ht="15">
      <c r="A483" s="35"/>
      <c r="B483" s="36" t="str">
        <f>IFERROR(IF(H482&gt;0,IF($B$9&gt;=1,$B$9-($B$9-B482-1),""),""),"")</f>
        <v/>
      </c>
      <c r="C483" s="28" t="str">
        <f t="shared" si="7"/>
        <v/>
      </c>
      <c r="D483" s="37" t="str">
        <f>IFERROR(IF(B483&lt;=$B$9,IF(H482&lt;$B$10,H482*(1+$B$8),$B$10),""),"")</f>
        <v/>
      </c>
      <c r="E483" s="36"/>
      <c r="F483" s="37" t="str">
        <f>IFERROR(H482*B$8,"")</f>
        <v/>
      </c>
      <c r="G483" s="37" t="str">
        <f>IFERROR(D483-F483+E483,"")</f>
        <v/>
      </c>
      <c r="H483" s="38" t="str">
        <f>IFERROR(+H482-G483,"")</f>
        <v/>
      </c>
    </row>
    <row r="484" spans="1:8" s="39" customFormat="1" ht="15">
      <c r="A484" s="35"/>
      <c r="B484" s="36" t="str">
        <f>IFERROR(IF(H483&gt;0,IF($B$9&gt;=1,$B$9-($B$9-B483-1),""),""),"")</f>
        <v/>
      </c>
      <c r="C484" s="28" t="str">
        <f t="shared" si="7"/>
        <v/>
      </c>
      <c r="D484" s="37" t="str">
        <f>IFERROR(IF(B484&lt;=$B$9,IF(H483&lt;$B$10,H483*(1+$B$8),$B$10),""),"")</f>
        <v/>
      </c>
      <c r="E484" s="36"/>
      <c r="F484" s="37" t="str">
        <f>IFERROR(H483*B$8,"")</f>
        <v/>
      </c>
      <c r="G484" s="37" t="str">
        <f>IFERROR(D484-F484+E484,"")</f>
        <v/>
      </c>
      <c r="H484" s="38" t="str">
        <f>IFERROR(+H483-G484,"")</f>
        <v/>
      </c>
    </row>
    <row r="485" spans="1:8" s="39" customFormat="1" ht="15">
      <c r="A485" s="35"/>
      <c r="B485" s="36" t="str">
        <f>IFERROR(IF(H484&gt;0,IF($B$9&gt;=1,$B$9-($B$9-B484-1),""),""),"")</f>
        <v/>
      </c>
      <c r="C485" s="28" t="str">
        <f t="shared" si="7"/>
        <v/>
      </c>
      <c r="D485" s="37" t="str">
        <f>IFERROR(IF(B485&lt;=$B$9,IF(H484&lt;$B$10,H484*(1+$B$8),$B$10),""),"")</f>
        <v/>
      </c>
      <c r="E485" s="36"/>
      <c r="F485" s="37" t="str">
        <f>IFERROR(H484*B$8,"")</f>
        <v/>
      </c>
      <c r="G485" s="37" t="str">
        <f>IFERROR(D485-F485+E485,"")</f>
        <v/>
      </c>
      <c r="H485" s="38" t="str">
        <f>IFERROR(+H484-G485,"")</f>
        <v/>
      </c>
    </row>
    <row r="486" spans="1:8" s="39" customFormat="1" ht="15">
      <c r="A486" s="35"/>
      <c r="B486" s="36" t="str">
        <f>IFERROR(IF(H485&gt;0,IF($B$9&gt;=1,$B$9-($B$9-B485-1),""),""),"")</f>
        <v/>
      </c>
      <c r="C486" s="28" t="str">
        <f t="shared" si="7"/>
        <v/>
      </c>
      <c r="D486" s="37" t="str">
        <f>IFERROR(IF(B486&lt;=$B$9,IF(H485&lt;$B$10,H485*(1+$B$8),$B$10),""),"")</f>
        <v/>
      </c>
      <c r="E486" s="36"/>
      <c r="F486" s="37" t="str">
        <f>IFERROR(H485*B$8,"")</f>
        <v/>
      </c>
      <c r="G486" s="37" t="str">
        <f>IFERROR(D486-F486+E486,"")</f>
        <v/>
      </c>
      <c r="H486" s="38" t="str">
        <f>IFERROR(+H485-G486,"")</f>
        <v/>
      </c>
    </row>
    <row r="487" spans="1:8" s="39" customFormat="1" ht="15">
      <c r="A487" s="35"/>
      <c r="B487" s="36" t="str">
        <f>IFERROR(IF(H486&gt;0,IF($B$9&gt;=1,$B$9-($B$9-B486-1),""),""),"")</f>
        <v/>
      </c>
      <c r="C487" s="28" t="str">
        <f t="shared" si="7"/>
        <v/>
      </c>
      <c r="D487" s="37" t="str">
        <f>IFERROR(IF(B487&lt;=$B$9,IF(H486&lt;$B$10,H486*(1+$B$8),$B$10),""),"")</f>
        <v/>
      </c>
      <c r="E487" s="36"/>
      <c r="F487" s="37" t="str">
        <f>IFERROR(H486*B$8,"")</f>
        <v/>
      </c>
      <c r="G487" s="37" t="str">
        <f>IFERROR(D487-F487+E487,"")</f>
        <v/>
      </c>
      <c r="H487" s="38" t="str">
        <f>IFERROR(+H486-G487,"")</f>
        <v/>
      </c>
    </row>
    <row r="488" spans="1:8" s="39" customFormat="1" ht="15">
      <c r="A488" s="35"/>
      <c r="B488" s="36" t="str">
        <f>IFERROR(IF(H487&gt;0,IF($B$9&gt;=1,$B$9-($B$9-B487-1),""),""),"")</f>
        <v/>
      </c>
      <c r="C488" s="28" t="str">
        <f t="shared" si="7"/>
        <v/>
      </c>
      <c r="D488" s="37" t="str">
        <f>IFERROR(IF(B488&lt;=$B$9,IF(H487&lt;$B$10,H487*(1+$B$8),$B$10),""),"")</f>
        <v/>
      </c>
      <c r="E488" s="36"/>
      <c r="F488" s="37" t="str">
        <f>IFERROR(H487*B$8,"")</f>
        <v/>
      </c>
      <c r="G488" s="37" t="str">
        <f>IFERROR(D488-F488+E488,"")</f>
        <v/>
      </c>
      <c r="H488" s="38" t="str">
        <f>IFERROR(+H487-G488,"")</f>
        <v/>
      </c>
    </row>
    <row r="489" spans="1:8" s="39" customFormat="1" ht="15">
      <c r="A489" s="35"/>
      <c r="B489" s="36" t="str">
        <f>IFERROR(IF(H488&gt;0,IF($B$9&gt;=1,$B$9-($B$9-B488-1),""),""),"")</f>
        <v/>
      </c>
      <c r="C489" s="28" t="str">
        <f t="shared" si="7"/>
        <v/>
      </c>
      <c r="D489" s="37" t="str">
        <f>IFERROR(IF(B489&lt;=$B$9,IF(H488&lt;$B$10,H488*(1+$B$8),$B$10),""),"")</f>
        <v/>
      </c>
      <c r="E489" s="36"/>
      <c r="F489" s="37" t="str">
        <f>IFERROR(H488*B$8,"")</f>
        <v/>
      </c>
      <c r="G489" s="37" t="str">
        <f>IFERROR(D489-F489+E489,"")</f>
        <v/>
      </c>
      <c r="H489" s="38" t="str">
        <f>IFERROR(+H488-G489,"")</f>
        <v/>
      </c>
    </row>
    <row r="490" spans="1:8" s="39" customFormat="1" ht="15">
      <c r="A490" s="35"/>
      <c r="B490" s="36" t="str">
        <f>IFERROR(IF(H489&gt;0,IF($B$9&gt;=1,$B$9-($B$9-B489-1),""),""),"")</f>
        <v/>
      </c>
      <c r="C490" s="28" t="str">
        <f t="shared" si="7"/>
        <v/>
      </c>
      <c r="D490" s="37" t="str">
        <f>IFERROR(IF(B490&lt;=$B$9,IF(H489&lt;$B$10,H489*(1+$B$8),$B$10),""),"")</f>
        <v/>
      </c>
      <c r="E490" s="36"/>
      <c r="F490" s="37" t="str">
        <f>IFERROR(H489*B$8,"")</f>
        <v/>
      </c>
      <c r="G490" s="37" t="str">
        <f>IFERROR(D490-F490+E490,"")</f>
        <v/>
      </c>
      <c r="H490" s="38" t="str">
        <f>IFERROR(+H489-G490,"")</f>
        <v/>
      </c>
    </row>
    <row r="491" spans="1:8" s="39" customFormat="1" ht="15">
      <c r="A491" s="35"/>
      <c r="B491" s="36" t="str">
        <f>IFERROR(IF(H490&gt;0,IF($B$9&gt;=1,$B$9-($B$9-B490-1),""),""),"")</f>
        <v/>
      </c>
      <c r="C491" s="28" t="str">
        <f t="shared" si="7"/>
        <v/>
      </c>
      <c r="D491" s="37" t="str">
        <f>IFERROR(IF(B491&lt;=$B$9,IF(H490&lt;$B$10,H490*(1+$B$8),$B$10),""),"")</f>
        <v/>
      </c>
      <c r="E491" s="36"/>
      <c r="F491" s="37" t="str">
        <f>IFERROR(H490*B$8,"")</f>
        <v/>
      </c>
      <c r="G491" s="37" t="str">
        <f>IFERROR(D491-F491+E491,"")</f>
        <v/>
      </c>
      <c r="H491" s="38" t="str">
        <f>IFERROR(+H490-G491,"")</f>
        <v/>
      </c>
    </row>
    <row r="492" spans="1:8" s="39" customFormat="1" ht="15">
      <c r="A492" s="35"/>
      <c r="B492" s="36" t="str">
        <f>IFERROR(IF(H491&gt;0,IF($B$9&gt;=1,$B$9-($B$9-B491-1),""),""),"")</f>
        <v/>
      </c>
      <c r="C492" s="28" t="str">
        <f t="shared" si="7"/>
        <v/>
      </c>
      <c r="D492" s="37" t="str">
        <f>IFERROR(IF(B492&lt;=$B$9,IF(H491&lt;$B$10,H491*(1+$B$8),$B$10),""),"")</f>
        <v/>
      </c>
      <c r="E492" s="36"/>
      <c r="F492" s="37" t="str">
        <f>IFERROR(H491*B$8,"")</f>
        <v/>
      </c>
      <c r="G492" s="37" t="str">
        <f>IFERROR(D492-F492+E492,"")</f>
        <v/>
      </c>
      <c r="H492" s="38" t="str">
        <f>IFERROR(+H491-G492,"")</f>
        <v/>
      </c>
    </row>
    <row r="493" spans="1:8" s="39" customFormat="1" ht="15">
      <c r="A493" s="35"/>
      <c r="B493" s="36" t="str">
        <f>IFERROR(IF(H492&gt;0,IF($B$9&gt;=1,$B$9-($B$9-B492-1),""),""),"")</f>
        <v/>
      </c>
      <c r="C493" s="28" t="str">
        <f t="shared" si="7"/>
        <v/>
      </c>
      <c r="D493" s="37" t="str">
        <f>IFERROR(IF(B493&lt;=$B$9,IF(H492&lt;$B$10,H492*(1+$B$8),$B$10),""),"")</f>
        <v/>
      </c>
      <c r="E493" s="36"/>
      <c r="F493" s="37" t="str">
        <f>IFERROR(H492*B$8,"")</f>
        <v/>
      </c>
      <c r="G493" s="37" t="str">
        <f>IFERROR(D493-F493+E493,"")</f>
        <v/>
      </c>
      <c r="H493" s="38" t="str">
        <f>IFERROR(+H492-G493,"")</f>
        <v/>
      </c>
    </row>
    <row r="494" spans="1:8" s="39" customFormat="1" ht="15">
      <c r="A494" s="35"/>
      <c r="B494" s="36" t="str">
        <f>IFERROR(IF(H493&gt;0,IF($B$9&gt;=1,$B$9-($B$9-B493-1),""),""),"")</f>
        <v/>
      </c>
      <c r="C494" s="28" t="str">
        <f t="shared" si="7"/>
        <v/>
      </c>
      <c r="D494" s="37" t="str">
        <f>IFERROR(IF(B494&lt;=$B$9,IF(H493&lt;$B$10,H493*(1+$B$8),$B$10),""),"")</f>
        <v/>
      </c>
      <c r="E494" s="36"/>
      <c r="F494" s="37" t="str">
        <f>IFERROR(H493*B$8,"")</f>
        <v/>
      </c>
      <c r="G494" s="37" t="str">
        <f>IFERROR(D494-F494+E494,"")</f>
        <v/>
      </c>
      <c r="H494" s="38" t="str">
        <f>IFERROR(+H493-G494,"")</f>
        <v/>
      </c>
    </row>
    <row r="495" spans="1:8" s="39" customFormat="1" ht="15">
      <c r="A495" s="35"/>
      <c r="B495" s="36" t="str">
        <f>IFERROR(IF(H494&gt;0,IF($B$9&gt;=1,$B$9-($B$9-B494-1),""),""),"")</f>
        <v/>
      </c>
      <c r="C495" s="28" t="str">
        <f t="shared" si="7"/>
        <v/>
      </c>
      <c r="D495" s="37" t="str">
        <f>IFERROR(IF(B495&lt;=$B$9,IF(H494&lt;$B$10,H494*(1+$B$8),$B$10),""),"")</f>
        <v/>
      </c>
      <c r="E495" s="36"/>
      <c r="F495" s="37" t="str">
        <f>IFERROR(H494*B$8,"")</f>
        <v/>
      </c>
      <c r="G495" s="37" t="str">
        <f>IFERROR(D495-F495+E495,"")</f>
        <v/>
      </c>
      <c r="H495" s="38" t="str">
        <f>IFERROR(+H494-G495,"")</f>
        <v/>
      </c>
    </row>
    <row r="496" spans="1:8" s="39" customFormat="1" ht="15">
      <c r="A496" s="35"/>
      <c r="B496" s="36" t="str">
        <f>IFERROR(IF(H495&gt;0,IF($B$9&gt;=1,$B$9-($B$9-B495-1),""),""),"")</f>
        <v/>
      </c>
      <c r="C496" s="28" t="str">
        <f t="shared" si="7"/>
        <v/>
      </c>
      <c r="D496" s="37" t="str">
        <f>IFERROR(IF(B496&lt;=$B$9,IF(H495&lt;$B$10,H495*(1+$B$8),$B$10),""),"")</f>
        <v/>
      </c>
      <c r="E496" s="36"/>
      <c r="F496" s="37" t="str">
        <f>IFERROR(H495*B$8,"")</f>
        <v/>
      </c>
      <c r="G496" s="37" t="str">
        <f>IFERROR(D496-F496+E496,"")</f>
        <v/>
      </c>
      <c r="H496" s="38" t="str">
        <f>IFERROR(+H495-G496,"")</f>
        <v/>
      </c>
    </row>
    <row r="497" spans="1:8" s="39" customFormat="1" ht="15">
      <c r="A497" s="35"/>
      <c r="B497" s="36" t="str">
        <f>IFERROR(IF(H496&gt;0,IF($B$9&gt;=1,$B$9-($B$9-B496-1),""),""),"")</f>
        <v/>
      </c>
      <c r="C497" s="28" t="str">
        <f t="shared" si="7"/>
        <v/>
      </c>
      <c r="D497" s="37" t="str">
        <f>IFERROR(IF(B497&lt;=$B$9,IF(H496&lt;$B$10,H496*(1+$B$8),$B$10),""),"")</f>
        <v/>
      </c>
      <c r="E497" s="36"/>
      <c r="F497" s="37" t="str">
        <f>IFERROR(H496*B$8,"")</f>
        <v/>
      </c>
      <c r="G497" s="37" t="str">
        <f>IFERROR(D497-F497+E497,"")</f>
        <v/>
      </c>
      <c r="H497" s="38" t="str">
        <f>IFERROR(+H496-G497,"")</f>
        <v/>
      </c>
    </row>
    <row r="498" spans="1:8" s="39" customFormat="1" ht="15">
      <c r="A498" s="35"/>
      <c r="B498" s="36" t="str">
        <f>IFERROR(IF(H497&gt;0,IF($B$9&gt;=1,$B$9-($B$9-B497-1),""),""),"")</f>
        <v/>
      </c>
      <c r="C498" s="28" t="str">
        <f t="shared" si="7"/>
        <v/>
      </c>
      <c r="D498" s="37" t="str">
        <f>IFERROR(IF(B498&lt;=$B$9,IF(H497&lt;$B$10,H497*(1+$B$8),$B$10),""),"")</f>
        <v/>
      </c>
      <c r="E498" s="36"/>
      <c r="F498" s="37" t="str">
        <f>IFERROR(H497*B$8,"")</f>
        <v/>
      </c>
      <c r="G498" s="37" t="str">
        <f>IFERROR(D498-F498+E498,"")</f>
        <v/>
      </c>
      <c r="H498" s="38" t="str">
        <f>IFERROR(+H497-G498,"")</f>
        <v/>
      </c>
    </row>
    <row r="499" spans="1:8" s="39" customFormat="1" ht="15">
      <c r="A499" s="35"/>
      <c r="B499" s="36" t="str">
        <f>IFERROR(IF(H498&gt;0,IF($B$9&gt;=1,$B$9-($B$9-B498-1),""),""),"")</f>
        <v/>
      </c>
      <c r="C499" s="28" t="str">
        <f t="shared" si="7"/>
        <v/>
      </c>
      <c r="D499" s="37" t="str">
        <f>IFERROR(IF(B499&lt;=$B$9,IF(H498&lt;$B$10,H498*(1+$B$8),$B$10),""),"")</f>
        <v/>
      </c>
      <c r="E499" s="36"/>
      <c r="F499" s="37" t="str">
        <f>IFERROR(H498*B$8,"")</f>
        <v/>
      </c>
      <c r="G499" s="37" t="str">
        <f>IFERROR(D499-F499+E499,"")</f>
        <v/>
      </c>
      <c r="H499" s="38" t="str">
        <f>IFERROR(+H498-G499,"")</f>
        <v/>
      </c>
    </row>
    <row r="500" spans="1:8" s="39" customFormat="1" ht="15">
      <c r="A500" s="35"/>
      <c r="B500" s="36" t="str">
        <f>IFERROR(IF(H499&gt;0,IF($B$9&gt;=1,$B$9-($B$9-B499-1),""),""),"")</f>
        <v/>
      </c>
      <c r="C500" s="28" t="str">
        <f t="shared" si="7"/>
        <v/>
      </c>
      <c r="D500" s="37" t="str">
        <f>IFERROR(IF(B500&lt;=$B$9,IF(H499&lt;$B$10,H499*(1+$B$8),$B$10),""),"")</f>
        <v/>
      </c>
      <c r="E500" s="36"/>
      <c r="F500" s="37" t="str">
        <f>IFERROR(H499*B$8,"")</f>
        <v/>
      </c>
      <c r="G500" s="37" t="str">
        <f>IFERROR(D500-F500+E500,"")</f>
        <v/>
      </c>
      <c r="H500" s="38" t="str">
        <f>IFERROR(+H499-G500,"")</f>
        <v/>
      </c>
    </row>
    <row r="501" spans="1:8" s="39" customFormat="1" ht="15">
      <c r="A501" s="35"/>
      <c r="B501" s="36" t="str">
        <f>IFERROR(IF(H500&gt;0,IF($B$9&gt;=1,$B$9-($B$9-B500-1),""),""),"")</f>
        <v/>
      </c>
      <c r="C501" s="28" t="str">
        <f t="shared" si="7"/>
        <v/>
      </c>
      <c r="D501" s="37" t="str">
        <f>IFERROR(IF(B501&lt;=$B$9,IF(H500&lt;$B$10,H500*(1+$B$8),$B$10),""),"")</f>
        <v/>
      </c>
      <c r="E501" s="36"/>
      <c r="F501" s="37" t="str">
        <f>IFERROR(H500*B$8,"")</f>
        <v/>
      </c>
      <c r="G501" s="37" t="str">
        <f>IFERROR(D501-F501+E501,"")</f>
        <v/>
      </c>
      <c r="H501" s="38" t="str">
        <f>IFERROR(+H500-G501,"")</f>
        <v/>
      </c>
    </row>
    <row r="502" spans="1:8" s="39" customFormat="1" ht="15">
      <c r="A502" s="35"/>
      <c r="B502" s="36" t="str">
        <f>IFERROR(IF(H501&gt;0,IF($B$9&gt;=1,$B$9-($B$9-B501-1),""),""),"")</f>
        <v/>
      </c>
      <c r="C502" s="28" t="str">
        <f t="shared" si="7"/>
        <v/>
      </c>
      <c r="D502" s="37" t="str">
        <f>IFERROR(IF(B502&lt;=$B$9,IF(H501&lt;$B$10,H501*(1+$B$8),$B$10),""),"")</f>
        <v/>
      </c>
      <c r="E502" s="36"/>
      <c r="F502" s="37" t="str">
        <f>IFERROR(H501*B$8,"")</f>
        <v/>
      </c>
      <c r="G502" s="37" t="str">
        <f>IFERROR(D502-F502+E502,"")</f>
        <v/>
      </c>
      <c r="H502" s="38" t="str">
        <f>IFERROR(+H501-G502,"")</f>
        <v/>
      </c>
    </row>
    <row r="503" spans="1:8" s="39" customFormat="1" ht="15">
      <c r="A503" s="35"/>
      <c r="B503" s="36" t="str">
        <f>IFERROR(IF(H502&gt;0,IF($B$9&gt;=1,$B$9-($B$9-B502-1),""),""),"")</f>
        <v/>
      </c>
      <c r="C503" s="28" t="str">
        <f t="shared" si="7"/>
        <v/>
      </c>
      <c r="D503" s="37" t="str">
        <f>IFERROR(IF(B503&lt;=$B$9,IF(H502&lt;$B$10,H502*(1+$B$8),$B$10),""),"")</f>
        <v/>
      </c>
      <c r="E503" s="36"/>
      <c r="F503" s="37" t="str">
        <f>IFERROR(H502*B$8,"")</f>
        <v/>
      </c>
      <c r="G503" s="37" t="str">
        <f>IFERROR(D503-F503+E503,"")</f>
        <v/>
      </c>
      <c r="H503" s="38" t="str">
        <f>IFERROR(+H502-G503,"")</f>
        <v/>
      </c>
    </row>
    <row r="504" spans="1:8" s="39" customFormat="1" ht="15">
      <c r="A504" s="35"/>
      <c r="B504" s="36" t="str">
        <f>IFERROR(IF(H503&gt;0,IF($B$9&gt;=1,$B$9-($B$9-B503-1),""),""),"")</f>
        <v/>
      </c>
      <c r="C504" s="28" t="str">
        <f t="shared" si="7"/>
        <v/>
      </c>
      <c r="D504" s="37" t="str">
        <f>IFERROR(IF(B504&lt;=$B$9,IF(H503&lt;$B$10,H503*(1+$B$8),$B$10),""),"")</f>
        <v/>
      </c>
      <c r="E504" s="36"/>
      <c r="F504" s="37" t="str">
        <f>IFERROR(H503*B$8,"")</f>
        <v/>
      </c>
      <c r="G504" s="37" t="str">
        <f>IFERROR(D504-F504+E504,"")</f>
        <v/>
      </c>
      <c r="H504" s="38" t="str">
        <f>IFERROR(+H503-G504,"")</f>
        <v/>
      </c>
    </row>
    <row r="505" spans="1:8" s="39" customFormat="1" ht="15">
      <c r="A505" s="35"/>
      <c r="B505" s="36" t="str">
        <f>IFERROR(IF(H504&gt;0,IF($B$9&gt;=1,$B$9-($B$9-B504-1),""),""),"")</f>
        <v/>
      </c>
      <c r="C505" s="28" t="str">
        <f t="shared" si="7"/>
        <v/>
      </c>
      <c r="D505" s="37" t="str">
        <f>IFERROR(IF(B505&lt;=$B$9,IF(H504&lt;$B$10,H504*(1+$B$8),$B$10),""),"")</f>
        <v/>
      </c>
      <c r="E505" s="36"/>
      <c r="F505" s="37" t="str">
        <f>IFERROR(H504*B$8,"")</f>
        <v/>
      </c>
      <c r="G505" s="37" t="str">
        <f>IFERROR(D505-F505+E505,"")</f>
        <v/>
      </c>
      <c r="H505" s="38" t="str">
        <f>IFERROR(+H504-G505,"")</f>
        <v/>
      </c>
    </row>
    <row r="506" spans="1:8" s="39" customFormat="1" ht="15">
      <c r="A506" s="35"/>
      <c r="B506" s="36" t="str">
        <f>IFERROR(IF(H505&gt;0,IF($B$9&gt;=1,$B$9-($B$9-B505-1),""),""),"")</f>
        <v/>
      </c>
      <c r="C506" s="28" t="str">
        <f t="shared" si="7"/>
        <v/>
      </c>
      <c r="D506" s="37" t="str">
        <f>IFERROR(IF(B506&lt;=$B$9,IF(H505&lt;$B$10,H505*(1+$B$8),$B$10),""),"")</f>
        <v/>
      </c>
      <c r="E506" s="36"/>
      <c r="F506" s="37" t="str">
        <f>IFERROR(H505*B$8,"")</f>
        <v/>
      </c>
      <c r="G506" s="37" t="str">
        <f>IFERROR(D506-F506+E506,"")</f>
        <v/>
      </c>
      <c r="H506" s="38" t="str">
        <f>IFERROR(+H505-G506,"")</f>
        <v/>
      </c>
    </row>
    <row r="507" spans="1:8" s="39" customFormat="1" ht="15">
      <c r="A507" s="35"/>
      <c r="B507" s="36" t="str">
        <f>IFERROR(IF(H506&gt;0,IF($B$9&gt;=1,$B$9-($B$9-B506-1),""),""),"")</f>
        <v/>
      </c>
      <c r="C507" s="28" t="str">
        <f t="shared" si="7"/>
        <v/>
      </c>
      <c r="D507" s="37" t="str">
        <f>IFERROR(IF(B507&lt;=$B$9,IF(H506&lt;$B$10,H506*(1+$B$8),$B$10),""),"")</f>
        <v/>
      </c>
      <c r="E507" s="36"/>
      <c r="F507" s="37" t="str">
        <f>IFERROR(H506*B$8,"")</f>
        <v/>
      </c>
      <c r="G507" s="37" t="str">
        <f>IFERROR(D507-F507+E507,"")</f>
        <v/>
      </c>
      <c r="H507" s="38" t="str">
        <f>IFERROR(+H506-G507,"")</f>
        <v/>
      </c>
    </row>
    <row r="508" spans="1:8" s="39" customFormat="1" ht="15">
      <c r="A508" s="35"/>
      <c r="B508" s="36" t="str">
        <f>IFERROR(IF(H507&gt;0,IF($B$9&gt;=1,$B$9-($B$9-B507-1),""),""),"")</f>
        <v/>
      </c>
      <c r="C508" s="28" t="str">
        <f t="shared" si="7"/>
        <v/>
      </c>
      <c r="D508" s="37" t="str">
        <f>IFERROR(IF(B508&lt;=$B$9,IF(H507&lt;$B$10,H507*(1+$B$8),$B$10),""),"")</f>
        <v/>
      </c>
      <c r="E508" s="36"/>
      <c r="F508" s="37" t="str">
        <f>IFERROR(H507*B$8,"")</f>
        <v/>
      </c>
      <c r="G508" s="37" t="str">
        <f>IFERROR(D508-F508+E508,"")</f>
        <v/>
      </c>
      <c r="H508" s="38" t="str">
        <f>IFERROR(+H507-G508,"")</f>
        <v/>
      </c>
    </row>
    <row r="509" spans="1:8" s="39" customFormat="1" ht="15">
      <c r="A509" s="35"/>
      <c r="B509" s="36" t="str">
        <f>IFERROR(IF(H508&gt;0,IF($B$9&gt;=1,$B$9-($B$9-B508-1),""),""),"")</f>
        <v/>
      </c>
      <c r="C509" s="28" t="str">
        <f t="shared" si="7"/>
        <v/>
      </c>
      <c r="D509" s="37" t="str">
        <f>IFERROR(IF(B509&lt;=$B$9,IF(H508&lt;$B$10,H508*(1+$B$8),$B$10),""),"")</f>
        <v/>
      </c>
      <c r="E509" s="36"/>
      <c r="F509" s="37" t="str">
        <f>IFERROR(H508*B$8,"")</f>
        <v/>
      </c>
      <c r="G509" s="37" t="str">
        <f>IFERROR(D509-F509+E509,"")</f>
        <v/>
      </c>
      <c r="H509" s="38" t="str">
        <f>IFERROR(+H508-G509,"")</f>
        <v/>
      </c>
    </row>
    <row r="510" spans="1:8" s="39" customFormat="1" ht="15">
      <c r="A510" s="35"/>
      <c r="B510" s="36" t="str">
        <f>IFERROR(IF(H509&gt;0,IF($B$9&gt;=1,$B$9-($B$9-B509-1),""),""),"")</f>
        <v/>
      </c>
      <c r="C510" s="28" t="str">
        <f t="shared" si="7"/>
        <v/>
      </c>
      <c r="D510" s="37" t="str">
        <f>IFERROR(IF(B510&lt;=$B$9,IF(H509&lt;$B$10,H509*(1+$B$8),$B$10),""),"")</f>
        <v/>
      </c>
      <c r="E510" s="36"/>
      <c r="F510" s="37" t="str">
        <f>IFERROR(H509*B$8,"")</f>
        <v/>
      </c>
      <c r="G510" s="37" t="str">
        <f>IFERROR(D510-F510+E510,"")</f>
        <v/>
      </c>
      <c r="H510" s="38" t="str">
        <f>IFERROR(+H509-G510,"")</f>
        <v/>
      </c>
    </row>
    <row r="511" spans="1:8" s="39" customFormat="1" ht="15">
      <c r="A511" s="35"/>
      <c r="B511" s="36" t="str">
        <f>IFERROR(IF(H510&gt;0,IF($B$9&gt;=1,$B$9-($B$9-B510-1),""),""),"")</f>
        <v/>
      </c>
      <c r="C511" s="28" t="str">
        <f t="shared" si="7"/>
        <v/>
      </c>
      <c r="D511" s="37" t="str">
        <f>IFERROR(IF(B511&lt;=$B$9,IF(H510&lt;$B$10,H510*(1+$B$8),$B$10),""),"")</f>
        <v/>
      </c>
      <c r="E511" s="36"/>
      <c r="F511" s="37" t="str">
        <f>IFERROR(H510*B$8,"")</f>
        <v/>
      </c>
      <c r="G511" s="37" t="str">
        <f>IFERROR(D511-F511+E511,"")</f>
        <v/>
      </c>
      <c r="H511" s="38" t="str">
        <f>IFERROR(+H510-G511,"")</f>
        <v/>
      </c>
    </row>
    <row r="512" spans="1:8" s="39" customFormat="1" ht="15">
      <c r="A512" s="35"/>
      <c r="B512" s="36" t="str">
        <f>IFERROR(IF(H511&gt;0,IF($B$9&gt;=1,$B$9-($B$9-B511-1),""),""),"")</f>
        <v/>
      </c>
      <c r="C512" s="28" t="str">
        <f t="shared" si="7"/>
        <v/>
      </c>
      <c r="D512" s="37" t="str">
        <f>IFERROR(IF(B512&lt;=$B$9,IF(H511&lt;$B$10,H511*(1+$B$8),$B$10),""),"")</f>
        <v/>
      </c>
      <c r="E512" s="36"/>
      <c r="F512" s="37" t="str">
        <f>IFERROR(H511*B$8,"")</f>
        <v/>
      </c>
      <c r="G512" s="37" t="str">
        <f>IFERROR(D512-F512+E512,"")</f>
        <v/>
      </c>
      <c r="H512" s="38" t="str">
        <f>IFERROR(+H511-G512,"")</f>
        <v/>
      </c>
    </row>
    <row r="513" spans="1:8" s="39" customFormat="1" ht="15">
      <c r="A513" s="35"/>
      <c r="B513" s="36" t="str">
        <f>IFERROR(IF(H512&gt;0,IF($B$9&gt;=1,$B$9-($B$9-B512-1),""),""),"")</f>
        <v/>
      </c>
      <c r="C513" s="28" t="str">
        <f t="shared" si="7"/>
        <v/>
      </c>
      <c r="D513" s="37" t="str">
        <f>IFERROR(IF(B513&lt;=$B$9,IF(H512&lt;$B$10,H512*(1+$B$8),$B$10),""),"")</f>
        <v/>
      </c>
      <c r="E513" s="36"/>
      <c r="F513" s="37" t="str">
        <f>IFERROR(H512*B$8,"")</f>
        <v/>
      </c>
      <c r="G513" s="37" t="str">
        <f>IFERROR(D513-F513+E513,"")</f>
        <v/>
      </c>
      <c r="H513" s="38" t="str">
        <f>IFERROR(+H512-G513,"")</f>
        <v/>
      </c>
    </row>
    <row r="514" spans="1:8" s="39" customFormat="1" ht="15">
      <c r="A514" s="35"/>
      <c r="B514" s="36" t="str">
        <f>IFERROR(IF(H513&gt;0,IF($B$9&gt;=1,$B$9-($B$9-B513-1),""),""),"")</f>
        <v/>
      </c>
      <c r="C514" s="28" t="str">
        <f t="shared" si="7"/>
        <v/>
      </c>
      <c r="D514" s="37" t="str">
        <f>IFERROR(IF(B514&lt;=$B$9,IF(H513&lt;$B$10,H513*(1+$B$8),$B$10),""),"")</f>
        <v/>
      </c>
      <c r="E514" s="36"/>
      <c r="F514" s="37" t="str">
        <f>IFERROR(H513*B$8,"")</f>
        <v/>
      </c>
      <c r="G514" s="37" t="str">
        <f>IFERROR(D514-F514+E514,"")</f>
        <v/>
      </c>
      <c r="H514" s="38" t="str">
        <f>IFERROR(+H513-G514,"")</f>
        <v/>
      </c>
    </row>
    <row r="515" spans="1:8" s="39" customFormat="1" ht="15">
      <c r="A515" s="35"/>
      <c r="B515" s="36" t="str">
        <f>IFERROR(IF(H514&gt;0,IF($B$9&gt;=1,$B$9-($B$9-B514-1),""),""),"")</f>
        <v/>
      </c>
      <c r="C515" s="28" t="str">
        <f t="shared" si="7"/>
        <v/>
      </c>
      <c r="D515" s="37" t="str">
        <f>IFERROR(IF(B515&lt;=$B$9,IF(H514&lt;$B$10,H514*(1+$B$8),$B$10),""),"")</f>
        <v/>
      </c>
      <c r="E515" s="36"/>
      <c r="F515" s="37" t="str">
        <f>IFERROR(H514*B$8,"")</f>
        <v/>
      </c>
      <c r="G515" s="37" t="str">
        <f>IFERROR(D515-F515+E515,"")</f>
        <v/>
      </c>
      <c r="H515" s="38" t="str">
        <f>IFERROR(+H514-G515,"")</f>
        <v/>
      </c>
    </row>
    <row r="516" spans="1:8" s="39" customFormat="1" ht="15">
      <c r="A516" s="35"/>
      <c r="B516" s="36" t="str">
        <f>IFERROR(IF(H515&gt;0,IF($B$9&gt;=1,$B$9-($B$9-B515-1),""),""),"")</f>
        <v/>
      </c>
      <c r="C516" s="28" t="str">
        <f t="shared" si="7"/>
        <v/>
      </c>
      <c r="D516" s="37" t="str">
        <f>IFERROR(IF(B516&lt;=$B$9,IF(H515&lt;$B$10,H515*(1+$B$8),$B$10),""),"")</f>
        <v/>
      </c>
      <c r="E516" s="36"/>
      <c r="F516" s="37" t="str">
        <f>IFERROR(H515*B$8,"")</f>
        <v/>
      </c>
      <c r="G516" s="37" t="str">
        <f>IFERROR(D516-F516+E516,"")</f>
        <v/>
      </c>
      <c r="H516" s="38" t="str">
        <f>IFERROR(+H515-G516,"")</f>
        <v/>
      </c>
    </row>
    <row r="517" spans="1:8" s="39" customFormat="1" ht="15">
      <c r="A517" s="35"/>
      <c r="B517" s="36" t="str">
        <f>IFERROR(IF(H516&gt;0,IF($B$9&gt;=1,$B$9-($B$9-B516-1),""),""),"")</f>
        <v/>
      </c>
      <c r="C517" s="28" t="str">
        <f t="shared" si="7"/>
        <v/>
      </c>
      <c r="D517" s="37" t="str">
        <f>IFERROR(IF(B517&lt;=$B$9,IF(H516&lt;$B$10,H516*(1+$B$8),$B$10),""),"")</f>
        <v/>
      </c>
      <c r="E517" s="36"/>
      <c r="F517" s="37" t="str">
        <f>IFERROR(H516*B$8,"")</f>
        <v/>
      </c>
      <c r="G517" s="37" t="str">
        <f>IFERROR(D517-F517+E517,"")</f>
        <v/>
      </c>
      <c r="H517" s="38" t="str">
        <f>IFERROR(+H516-G517,"")</f>
        <v/>
      </c>
    </row>
    <row r="518" spans="1:8" s="39" customFormat="1" ht="15">
      <c r="A518" s="35"/>
      <c r="B518" s="36" t="str">
        <f>IFERROR(IF(H517&gt;0,IF($B$9&gt;=1,$B$9-($B$9-B517-1),""),""),"")</f>
        <v/>
      </c>
      <c r="C518" s="28" t="str">
        <f t="shared" si="7"/>
        <v/>
      </c>
      <c r="D518" s="37" t="str">
        <f>IFERROR(IF(B518&lt;=$B$9,IF(H517&lt;$B$10,H517*(1+$B$8),$B$10),""),"")</f>
        <v/>
      </c>
      <c r="E518" s="36"/>
      <c r="F518" s="37" t="str">
        <f>IFERROR(H517*B$8,"")</f>
        <v/>
      </c>
      <c r="G518" s="37" t="str">
        <f>IFERROR(D518-F518+E518,"")</f>
        <v/>
      </c>
      <c r="H518" s="38" t="str">
        <f>IFERROR(+H517-G518,"")</f>
        <v/>
      </c>
    </row>
    <row r="519" spans="1:8" s="39" customFormat="1" ht="15">
      <c r="A519" s="35"/>
      <c r="B519" s="36" t="str">
        <f>IFERROR(IF(H518&gt;0,IF($B$9&gt;=1,$B$9-($B$9-B518-1),""),""),"")</f>
        <v/>
      </c>
      <c r="C519" s="28" t="str">
        <f t="shared" si="7"/>
        <v/>
      </c>
      <c r="D519" s="37" t="str">
        <f>IFERROR(IF(B519&lt;=$B$9,IF(H518&lt;$B$10,H518*(1+$B$8),$B$10),""),"")</f>
        <v/>
      </c>
      <c r="E519" s="36"/>
      <c r="F519" s="37" t="str">
        <f>IFERROR(H518*B$8,"")</f>
        <v/>
      </c>
      <c r="G519" s="37" t="str">
        <f>IFERROR(D519-F519+E519,"")</f>
        <v/>
      </c>
      <c r="H519" s="38" t="str">
        <f>IFERROR(+H518-G519,"")</f>
        <v/>
      </c>
    </row>
    <row r="520" spans="1:8" s="39" customFormat="1" ht="15">
      <c r="A520" s="35"/>
      <c r="B520" s="36" t="str">
        <f>IFERROR(IF(H519&gt;0,IF($B$9&gt;=1,$B$9-($B$9-B519-1),""),""),"")</f>
        <v/>
      </c>
      <c r="C520" s="28" t="str">
        <f t="shared" si="7"/>
        <v/>
      </c>
      <c r="D520" s="37" t="str">
        <f>IFERROR(IF(B520&lt;=$B$9,IF(H519&lt;$B$10,H519*(1+$B$8),$B$10),""),"")</f>
        <v/>
      </c>
      <c r="E520" s="36"/>
      <c r="F520" s="37" t="str">
        <f>IFERROR(H519*B$8,"")</f>
        <v/>
      </c>
      <c r="G520" s="37" t="str">
        <f>IFERROR(D520-F520+E520,"")</f>
        <v/>
      </c>
      <c r="H520" s="38" t="str">
        <f>IFERROR(+H519-G520,"")</f>
        <v/>
      </c>
    </row>
    <row r="521" spans="1:8" s="39" customFormat="1" ht="15">
      <c r="A521" s="35"/>
      <c r="B521" s="36" t="str">
        <f>IFERROR(IF(H520&gt;0,IF($B$9&gt;=1,$B$9-($B$9-B520-1),""),""),"")</f>
        <v/>
      </c>
      <c r="C521" s="28" t="str">
        <f t="shared" si="7"/>
        <v/>
      </c>
      <c r="D521" s="37" t="str">
        <f>IFERROR(IF(B521&lt;=$B$9,IF(H520&lt;$B$10,H520*(1+$B$8),$B$10),""),"")</f>
        <v/>
      </c>
      <c r="E521" s="36"/>
      <c r="F521" s="37" t="str">
        <f>IFERROR(H520*B$8,"")</f>
        <v/>
      </c>
      <c r="G521" s="37" t="str">
        <f>IFERROR(D521-F521+E521,"")</f>
        <v/>
      </c>
      <c r="H521" s="38" t="str">
        <f>IFERROR(+H520-G521,"")</f>
        <v/>
      </c>
    </row>
    <row r="522" spans="1:8" s="39" customFormat="1" ht="15">
      <c r="A522" s="35"/>
      <c r="B522" s="36" t="str">
        <f>IFERROR(IF(H521&gt;0,IF($B$9&gt;=1,$B$9-($B$9-B521-1),""),""),"")</f>
        <v/>
      </c>
      <c r="C522" s="28" t="str">
        <f t="shared" si="7"/>
        <v/>
      </c>
      <c r="D522" s="37" t="str">
        <f>IFERROR(IF(B522&lt;=$B$9,IF(H521&lt;$B$10,H521*(1+$B$8),$B$10),""),"")</f>
        <v/>
      </c>
      <c r="E522" s="36"/>
      <c r="F522" s="37" t="str">
        <f>IFERROR(H521*B$8,"")</f>
        <v/>
      </c>
      <c r="G522" s="37" t="str">
        <f>IFERROR(D522-F522+E522,"")</f>
        <v/>
      </c>
      <c r="H522" s="38" t="str">
        <f>IFERROR(+H521-G522,"")</f>
        <v/>
      </c>
    </row>
    <row r="523" spans="1:8" s="39" customFormat="1" ht="15">
      <c r="A523" s="35"/>
      <c r="B523" s="36" t="str">
        <f>IFERROR(IF(H522&gt;0,IF($B$9&gt;=1,$B$9-($B$9-B522-1),""),""),"")</f>
        <v/>
      </c>
      <c r="C523" s="28" t="str">
        <f t="shared" si="7"/>
        <v/>
      </c>
      <c r="D523" s="37" t="str">
        <f>IFERROR(IF(B523&lt;=$B$9,IF(H522&lt;$B$10,H522*(1+$B$8),$B$10),""),"")</f>
        <v/>
      </c>
      <c r="E523" s="36"/>
      <c r="F523" s="37" t="str">
        <f>IFERROR(H522*B$8,"")</f>
        <v/>
      </c>
      <c r="G523" s="37" t="str">
        <f>IFERROR(D523-F523+E523,"")</f>
        <v/>
      </c>
      <c r="H523" s="38" t="str">
        <f>IFERROR(+H522-G523,"")</f>
        <v/>
      </c>
    </row>
    <row r="524" spans="1:8" s="39" customFormat="1" ht="15">
      <c r="A524" s="35"/>
      <c r="B524" s="36" t="str">
        <f>IFERROR(IF(H523&gt;0,IF($B$9&gt;=1,$B$9-($B$9-B523-1),""),""),"")</f>
        <v/>
      </c>
      <c r="C524" s="28" t="str">
        <f t="shared" si="7"/>
        <v/>
      </c>
      <c r="D524" s="37" t="str">
        <f>IFERROR(IF(B524&lt;=$B$9,IF(H523&lt;$B$10,H523*(1+$B$8),$B$10),""),"")</f>
        <v/>
      </c>
      <c r="E524" s="36"/>
      <c r="F524" s="37" t="str">
        <f>IFERROR(H523*B$8,"")</f>
        <v/>
      </c>
      <c r="G524" s="37" t="str">
        <f>IFERROR(D524-F524+E524,"")</f>
        <v/>
      </c>
      <c r="H524" s="38" t="str">
        <f>IFERROR(+H523-G524,"")</f>
        <v/>
      </c>
    </row>
    <row r="525" spans="1:8" s="39" customFormat="1" ht="15">
      <c r="A525" s="35"/>
      <c r="B525" s="36" t="str">
        <f>IFERROR(IF(H524&gt;0,IF($B$9&gt;=1,$B$9-($B$9-B524-1),""),""),"")</f>
        <v/>
      </c>
      <c r="C525" s="28" t="str">
        <f t="shared" si="7"/>
        <v/>
      </c>
      <c r="D525" s="37" t="str">
        <f>IFERROR(IF(B525&lt;=$B$9,IF(H524&lt;$B$10,H524*(1+$B$8),$B$10),""),"")</f>
        <v/>
      </c>
      <c r="E525" s="36"/>
      <c r="F525" s="37" t="str">
        <f>IFERROR(H524*B$8,"")</f>
        <v/>
      </c>
      <c r="G525" s="37" t="str">
        <f>IFERROR(D525-F525+E525,"")</f>
        <v/>
      </c>
      <c r="H525" s="38" t="str">
        <f>IFERROR(+H524-G525,"")</f>
        <v/>
      </c>
    </row>
    <row r="526" spans="1:8" s="39" customFormat="1" ht="15">
      <c r="A526" s="35"/>
      <c r="B526" s="36" t="str">
        <f>IFERROR(IF(H525&gt;0,IF($B$9&gt;=1,$B$9-($B$9-B525-1),""),""),"")</f>
        <v/>
      </c>
      <c r="C526" s="28" t="str">
        <f t="shared" si="7"/>
        <v/>
      </c>
      <c r="D526" s="37" t="str">
        <f>IFERROR(IF(B526&lt;=$B$9,IF(H525&lt;$B$10,H525*(1+$B$8),$B$10),""),"")</f>
        <v/>
      </c>
      <c r="E526" s="36"/>
      <c r="F526" s="37" t="str">
        <f>IFERROR(H525*B$8,"")</f>
        <v/>
      </c>
      <c r="G526" s="37" t="str">
        <f>IFERROR(D526-F526+E526,"")</f>
        <v/>
      </c>
      <c r="H526" s="38" t="str">
        <f>IFERROR(+H525-G526,"")</f>
        <v/>
      </c>
    </row>
    <row r="527" spans="1:8" s="39" customFormat="1" ht="15">
      <c r="A527" s="35"/>
      <c r="B527" s="36" t="str">
        <f>IFERROR(IF(H526&gt;0,IF($B$9&gt;=1,$B$9-($B$9-B526-1),""),""),"")</f>
        <v/>
      </c>
      <c r="C527" s="28" t="str">
        <f t="shared" si="7"/>
        <v/>
      </c>
      <c r="D527" s="37" t="str">
        <f>IFERROR(IF(B527&lt;=$B$9,IF(H526&lt;$B$10,H526*(1+$B$8),$B$10),""),"")</f>
        <v/>
      </c>
      <c r="E527" s="36"/>
      <c r="F527" s="37" t="str">
        <f>IFERROR(H526*B$8,"")</f>
        <v/>
      </c>
      <c r="G527" s="37" t="str">
        <f>IFERROR(D527-F527+E527,"")</f>
        <v/>
      </c>
      <c r="H527" s="38" t="str">
        <f>IFERROR(+H526-G527,"")</f>
        <v/>
      </c>
    </row>
    <row r="528" spans="1:8" s="39" customFormat="1" ht="15">
      <c r="A528" s="35"/>
      <c r="B528" s="36" t="str">
        <f>IFERROR(IF(H527&gt;0,IF($B$9&gt;=1,$B$9-($B$9-B527-1),""),""),"")</f>
        <v/>
      </c>
      <c r="C528" s="28" t="str">
        <f t="shared" si="7"/>
        <v/>
      </c>
      <c r="D528" s="37" t="str">
        <f>IFERROR(IF(B528&lt;=$B$9,IF(H527&lt;$B$10,H527*(1+$B$8),$B$10),""),"")</f>
        <v/>
      </c>
      <c r="E528" s="36"/>
      <c r="F528" s="37" t="str">
        <f>IFERROR(H527*B$8,"")</f>
        <v/>
      </c>
      <c r="G528" s="37" t="str">
        <f>IFERROR(D528-F528+E528,"")</f>
        <v/>
      </c>
      <c r="H528" s="38" t="str">
        <f>IFERROR(+H527-G528,"")</f>
        <v/>
      </c>
    </row>
    <row r="529" spans="1:8" s="39" customFormat="1" ht="15">
      <c r="A529" s="35"/>
      <c r="B529" s="36" t="str">
        <f>IFERROR(IF(H528&gt;0,IF($B$9&gt;=1,$B$9-($B$9-B528-1),""),""),"")</f>
        <v/>
      </c>
      <c r="C529" s="28" t="str">
        <f t="shared" ref="C529:C563" si="8">IFERROR(IF(B529&gt;0, EDATE($B$6,B529),""),"")</f>
        <v/>
      </c>
      <c r="D529" s="37" t="str">
        <f>IFERROR(IF(B529&lt;=$B$9,IF(H528&lt;$B$10,H528*(1+$B$8),$B$10),""),"")</f>
        <v/>
      </c>
      <c r="E529" s="36"/>
      <c r="F529" s="37" t="str">
        <f>IFERROR(H528*B$8,"")</f>
        <v/>
      </c>
      <c r="G529" s="37" t="str">
        <f>IFERROR(D529-F529+E529,"")</f>
        <v/>
      </c>
      <c r="H529" s="38" t="str">
        <f>IFERROR(+H528-G529,"")</f>
        <v/>
      </c>
    </row>
    <row r="530" spans="1:8" s="39" customFormat="1" ht="15">
      <c r="A530" s="35"/>
      <c r="B530" s="36" t="str">
        <f>IFERROR(IF(H529&gt;0,IF($B$9&gt;=1,$B$9-($B$9-B529-1),""),""),"")</f>
        <v/>
      </c>
      <c r="C530" s="28" t="str">
        <f t="shared" si="8"/>
        <v/>
      </c>
      <c r="D530" s="37" t="str">
        <f>IFERROR(IF(B530&lt;=$B$9,IF(H529&lt;$B$10,H529*(1+$B$8),$B$10),""),"")</f>
        <v/>
      </c>
      <c r="E530" s="36"/>
      <c r="F530" s="37" t="str">
        <f>IFERROR(H529*B$8,"")</f>
        <v/>
      </c>
      <c r="G530" s="37" t="str">
        <f>IFERROR(D530-F530+E530,"")</f>
        <v/>
      </c>
      <c r="H530" s="38" t="str">
        <f>IFERROR(+H529-G530,"")</f>
        <v/>
      </c>
    </row>
    <row r="531" spans="1:8" s="39" customFormat="1" ht="15">
      <c r="A531" s="35"/>
      <c r="B531" s="36" t="str">
        <f>IFERROR(IF(H530&gt;0,IF($B$9&gt;=1,$B$9-($B$9-B530-1),""),""),"")</f>
        <v/>
      </c>
      <c r="C531" s="28" t="str">
        <f t="shared" si="8"/>
        <v/>
      </c>
      <c r="D531" s="37" t="str">
        <f>IFERROR(IF(B531&lt;=$B$9,IF(H530&lt;$B$10,H530*(1+$B$8),$B$10),""),"")</f>
        <v/>
      </c>
      <c r="E531" s="36"/>
      <c r="F531" s="37" t="str">
        <f>IFERROR(H530*B$8,"")</f>
        <v/>
      </c>
      <c r="G531" s="37" t="str">
        <f>IFERROR(D531-F531+E531,"")</f>
        <v/>
      </c>
      <c r="H531" s="38" t="str">
        <f>IFERROR(+H530-G531,"")</f>
        <v/>
      </c>
    </row>
    <row r="532" spans="1:8" s="39" customFormat="1" ht="15">
      <c r="A532" s="35"/>
      <c r="B532" s="36" t="str">
        <f>IFERROR(IF(H531&gt;0,IF($B$9&gt;=1,$B$9-($B$9-B531-1),""),""),"")</f>
        <v/>
      </c>
      <c r="C532" s="28" t="str">
        <f t="shared" si="8"/>
        <v/>
      </c>
      <c r="D532" s="37" t="str">
        <f>IFERROR(IF(B532&lt;=$B$9,IF(H531&lt;$B$10,H531*(1+$B$8),$B$10),""),"")</f>
        <v/>
      </c>
      <c r="E532" s="36"/>
      <c r="F532" s="37" t="str">
        <f>IFERROR(H531*B$8,"")</f>
        <v/>
      </c>
      <c r="G532" s="37" t="str">
        <f>IFERROR(D532-F532+E532,"")</f>
        <v/>
      </c>
      <c r="H532" s="38" t="str">
        <f>IFERROR(+H531-G532,"")</f>
        <v/>
      </c>
    </row>
    <row r="533" spans="1:8" s="39" customFormat="1" ht="15">
      <c r="A533" s="35"/>
      <c r="B533" s="36" t="str">
        <f>IFERROR(IF(H532&gt;0,IF($B$9&gt;=1,$B$9-($B$9-B532-1),""),""),"")</f>
        <v/>
      </c>
      <c r="C533" s="28" t="str">
        <f t="shared" si="8"/>
        <v/>
      </c>
      <c r="D533" s="37" t="str">
        <f>IFERROR(IF(B533&lt;=$B$9,IF(H532&lt;$B$10,H532*(1+$B$8),$B$10),""),"")</f>
        <v/>
      </c>
      <c r="E533" s="36"/>
      <c r="F533" s="37" t="str">
        <f>IFERROR(H532*B$8,"")</f>
        <v/>
      </c>
      <c r="G533" s="37" t="str">
        <f>IFERROR(D533-F533+E533,"")</f>
        <v/>
      </c>
      <c r="H533" s="38" t="str">
        <f>IFERROR(+H532-G533,"")</f>
        <v/>
      </c>
    </row>
    <row r="534" spans="1:8" s="39" customFormat="1" ht="15">
      <c r="A534" s="35"/>
      <c r="B534" s="36" t="str">
        <f>IFERROR(IF(H533&gt;0,IF($B$9&gt;=1,$B$9-($B$9-B533-1),""),""),"")</f>
        <v/>
      </c>
      <c r="C534" s="28" t="str">
        <f t="shared" si="8"/>
        <v/>
      </c>
      <c r="D534" s="37" t="str">
        <f>IFERROR(IF(B534&lt;=$B$9,IF(H533&lt;$B$10,H533*(1+$B$8),$B$10),""),"")</f>
        <v/>
      </c>
      <c r="E534" s="36"/>
      <c r="F534" s="37" t="str">
        <f>IFERROR(H533*B$8,"")</f>
        <v/>
      </c>
      <c r="G534" s="37" t="str">
        <f>IFERROR(D534-F534+E534,"")</f>
        <v/>
      </c>
      <c r="H534" s="38" t="str">
        <f>IFERROR(+H533-G534,"")</f>
        <v/>
      </c>
    </row>
    <row r="535" spans="1:8" s="39" customFormat="1" ht="15">
      <c r="A535" s="35"/>
      <c r="B535" s="36" t="str">
        <f>IFERROR(IF(H534&gt;0,IF($B$9&gt;=1,$B$9-($B$9-B534-1),""),""),"")</f>
        <v/>
      </c>
      <c r="C535" s="28" t="str">
        <f t="shared" si="8"/>
        <v/>
      </c>
      <c r="D535" s="37" t="str">
        <f>IFERROR(IF(B535&lt;=$B$9,IF(H534&lt;$B$10,H534*(1+$B$8),$B$10),""),"")</f>
        <v/>
      </c>
      <c r="E535" s="36"/>
      <c r="F535" s="37" t="str">
        <f>IFERROR(H534*B$8,"")</f>
        <v/>
      </c>
      <c r="G535" s="37" t="str">
        <f>IFERROR(D535-F535+E535,"")</f>
        <v/>
      </c>
      <c r="H535" s="38" t="str">
        <f>IFERROR(+H534-G535,"")</f>
        <v/>
      </c>
    </row>
    <row r="536" spans="1:8" s="39" customFormat="1" ht="15">
      <c r="A536" s="35"/>
      <c r="B536" s="36" t="str">
        <f>IFERROR(IF(H535&gt;0,IF($B$9&gt;=1,$B$9-($B$9-B535-1),""),""),"")</f>
        <v/>
      </c>
      <c r="C536" s="28" t="str">
        <f t="shared" si="8"/>
        <v/>
      </c>
      <c r="D536" s="37" t="str">
        <f>IFERROR(IF(B536&lt;=$B$9,IF(H535&lt;$B$10,H535*(1+$B$8),$B$10),""),"")</f>
        <v/>
      </c>
      <c r="E536" s="36"/>
      <c r="F536" s="37" t="str">
        <f>IFERROR(H535*B$8,"")</f>
        <v/>
      </c>
      <c r="G536" s="37" t="str">
        <f>IFERROR(D536-F536+E536,"")</f>
        <v/>
      </c>
      <c r="H536" s="38" t="str">
        <f>IFERROR(+H535-G536,"")</f>
        <v/>
      </c>
    </row>
    <row r="537" spans="1:8" s="39" customFormat="1" ht="15">
      <c r="A537" s="35"/>
      <c r="B537" s="36" t="str">
        <f>IFERROR(IF(H536&gt;0,IF($B$9&gt;=1,$B$9-($B$9-B536-1),""),""),"")</f>
        <v/>
      </c>
      <c r="C537" s="28" t="str">
        <f t="shared" si="8"/>
        <v/>
      </c>
      <c r="D537" s="37" t="str">
        <f>IFERROR(IF(B537&lt;=$B$9,IF(H536&lt;$B$10,H536*(1+$B$8),$B$10),""),"")</f>
        <v/>
      </c>
      <c r="E537" s="36"/>
      <c r="F537" s="37" t="str">
        <f>IFERROR(H536*B$8,"")</f>
        <v/>
      </c>
      <c r="G537" s="37" t="str">
        <f>IFERROR(D537-F537+E537,"")</f>
        <v/>
      </c>
      <c r="H537" s="38" t="str">
        <f>IFERROR(+H536-G537,"")</f>
        <v/>
      </c>
    </row>
    <row r="538" spans="1:8" s="39" customFormat="1" ht="15">
      <c r="A538" s="35"/>
      <c r="B538" s="36" t="str">
        <f>IFERROR(IF(H537&gt;0,IF($B$9&gt;=1,$B$9-($B$9-B537-1),""),""),"")</f>
        <v/>
      </c>
      <c r="C538" s="28" t="str">
        <f t="shared" si="8"/>
        <v/>
      </c>
      <c r="D538" s="37" t="str">
        <f>IFERROR(IF(B538&lt;=$B$9,IF(H537&lt;$B$10,H537*(1+$B$8),$B$10),""),"")</f>
        <v/>
      </c>
      <c r="E538" s="36"/>
      <c r="F538" s="37" t="str">
        <f>IFERROR(H537*B$8,"")</f>
        <v/>
      </c>
      <c r="G538" s="37" t="str">
        <f>IFERROR(D538-F538+E538,"")</f>
        <v/>
      </c>
      <c r="H538" s="38" t="str">
        <f>IFERROR(+H537-G538,"")</f>
        <v/>
      </c>
    </row>
    <row r="539" spans="1:8" s="39" customFormat="1" ht="15">
      <c r="A539" s="35"/>
      <c r="B539" s="36" t="str">
        <f>IFERROR(IF(H538&gt;0,IF($B$9&gt;=1,$B$9-($B$9-B538-1),""),""),"")</f>
        <v/>
      </c>
      <c r="C539" s="28" t="str">
        <f t="shared" si="8"/>
        <v/>
      </c>
      <c r="D539" s="37" t="str">
        <f>IFERROR(IF(B539&lt;=$B$9,IF(H538&lt;$B$10,H538*(1+$B$8),$B$10),""),"")</f>
        <v/>
      </c>
      <c r="E539" s="36"/>
      <c r="F539" s="37" t="str">
        <f>IFERROR(H538*B$8,"")</f>
        <v/>
      </c>
      <c r="G539" s="37" t="str">
        <f>IFERROR(D539-F539+E539,"")</f>
        <v/>
      </c>
      <c r="H539" s="38" t="str">
        <f>IFERROR(+H538-G539,"")</f>
        <v/>
      </c>
    </row>
    <row r="540" spans="1:8" s="39" customFormat="1" ht="15">
      <c r="A540" s="35"/>
      <c r="B540" s="36" t="str">
        <f>IFERROR(IF(H539&gt;0,IF($B$9&gt;=1,$B$9-($B$9-B539-1),""),""),"")</f>
        <v/>
      </c>
      <c r="C540" s="28" t="str">
        <f t="shared" si="8"/>
        <v/>
      </c>
      <c r="D540" s="37" t="str">
        <f>IFERROR(IF(B540&lt;=$B$9,IF(H539&lt;$B$10,H539*(1+$B$8),$B$10),""),"")</f>
        <v/>
      </c>
      <c r="E540" s="36"/>
      <c r="F540" s="37" t="str">
        <f>IFERROR(H539*B$8,"")</f>
        <v/>
      </c>
      <c r="G540" s="37" t="str">
        <f>IFERROR(D540-F540+E540,"")</f>
        <v/>
      </c>
      <c r="H540" s="38" t="str">
        <f>IFERROR(+H539-G540,"")</f>
        <v/>
      </c>
    </row>
    <row r="541" spans="1:8" s="39" customFormat="1" ht="15">
      <c r="A541" s="35"/>
      <c r="B541" s="36" t="str">
        <f>IFERROR(IF(H540&gt;0,IF($B$9&gt;=1,$B$9-($B$9-B540-1),""),""),"")</f>
        <v/>
      </c>
      <c r="C541" s="28" t="str">
        <f t="shared" si="8"/>
        <v/>
      </c>
      <c r="D541" s="37" t="str">
        <f>IFERROR(IF(B541&lt;=$B$9,IF(H540&lt;$B$10,H540*(1+$B$8),$B$10),""),"")</f>
        <v/>
      </c>
      <c r="E541" s="36"/>
      <c r="F541" s="37" t="str">
        <f>IFERROR(H540*B$8,"")</f>
        <v/>
      </c>
      <c r="G541" s="37" t="str">
        <f>IFERROR(D541-F541+E541,"")</f>
        <v/>
      </c>
      <c r="H541" s="38" t="str">
        <f>IFERROR(+H540-G541,"")</f>
        <v/>
      </c>
    </row>
    <row r="542" spans="1:8" s="39" customFormat="1" ht="15">
      <c r="A542" s="35"/>
      <c r="B542" s="36" t="str">
        <f>IFERROR(IF(H541&gt;0,IF($B$9&gt;=1,$B$9-($B$9-B541-1),""),""),"")</f>
        <v/>
      </c>
      <c r="C542" s="28" t="str">
        <f t="shared" si="8"/>
        <v/>
      </c>
      <c r="D542" s="37" t="str">
        <f>IFERROR(IF(B542&lt;=$B$9,IF(H541&lt;$B$10,H541*(1+$B$8),$B$10),""),"")</f>
        <v/>
      </c>
      <c r="E542" s="36"/>
      <c r="F542" s="37" t="str">
        <f>IFERROR(H541*B$8,"")</f>
        <v/>
      </c>
      <c r="G542" s="37" t="str">
        <f>IFERROR(D542-F542+E542,"")</f>
        <v/>
      </c>
      <c r="H542" s="38" t="str">
        <f>IFERROR(+H541-G542,"")</f>
        <v/>
      </c>
    </row>
    <row r="543" spans="1:8" s="39" customFormat="1" ht="15">
      <c r="A543" s="35"/>
      <c r="B543" s="36" t="str">
        <f>IFERROR(IF(H542&gt;0,IF($B$9&gt;=1,$B$9-($B$9-B542-1),""),""),"")</f>
        <v/>
      </c>
      <c r="C543" s="28" t="str">
        <f t="shared" si="8"/>
        <v/>
      </c>
      <c r="D543" s="37" t="str">
        <f>IFERROR(IF(B543&lt;=$B$9,IF(H542&lt;$B$10,H542*(1+$B$8),$B$10),""),"")</f>
        <v/>
      </c>
      <c r="E543" s="36"/>
      <c r="F543" s="37" t="str">
        <f>IFERROR(H542*B$8,"")</f>
        <v/>
      </c>
      <c r="G543" s="37" t="str">
        <f>IFERROR(D543-F543+E543,"")</f>
        <v/>
      </c>
      <c r="H543" s="38" t="str">
        <f>IFERROR(+H542-G543,"")</f>
        <v/>
      </c>
    </row>
    <row r="544" spans="1:8" s="39" customFormat="1" ht="15">
      <c r="A544" s="35"/>
      <c r="B544" s="36" t="str">
        <f>IFERROR(IF(H543&gt;0,IF($B$9&gt;=1,$B$9-($B$9-B543-1),""),""),"")</f>
        <v/>
      </c>
      <c r="C544" s="28" t="str">
        <f t="shared" si="8"/>
        <v/>
      </c>
      <c r="D544" s="37" t="str">
        <f>IFERROR(IF(B544&lt;=$B$9,IF(H543&lt;$B$10,H543*(1+$B$8),$B$10),""),"")</f>
        <v/>
      </c>
      <c r="E544" s="36"/>
      <c r="F544" s="37" t="str">
        <f>IFERROR(H543*B$8,"")</f>
        <v/>
      </c>
      <c r="G544" s="37" t="str">
        <f>IFERROR(D544-F544+E544,"")</f>
        <v/>
      </c>
      <c r="H544" s="38" t="str">
        <f>IFERROR(+H543-G544,"")</f>
        <v/>
      </c>
    </row>
    <row r="545" spans="1:8" s="39" customFormat="1" ht="15">
      <c r="A545" s="35"/>
      <c r="B545" s="36" t="str">
        <f>IFERROR(IF(H544&gt;0,IF($B$9&gt;=1,$B$9-($B$9-B544-1),""),""),"")</f>
        <v/>
      </c>
      <c r="C545" s="28" t="str">
        <f t="shared" si="8"/>
        <v/>
      </c>
      <c r="D545" s="37" t="str">
        <f>IFERROR(IF(B545&lt;=$B$9,IF(H544&lt;$B$10,H544*(1+$B$8),$B$10),""),"")</f>
        <v/>
      </c>
      <c r="E545" s="36"/>
      <c r="F545" s="37" t="str">
        <f>IFERROR(H544*B$8,"")</f>
        <v/>
      </c>
      <c r="G545" s="37" t="str">
        <f>IFERROR(D545-F545+E545,"")</f>
        <v/>
      </c>
      <c r="H545" s="38" t="str">
        <f>IFERROR(+H544-G545,"")</f>
        <v/>
      </c>
    </row>
    <row r="546" spans="1:8" s="39" customFormat="1" ht="15">
      <c r="A546" s="35"/>
      <c r="B546" s="36" t="str">
        <f>IFERROR(IF(H545&gt;0,IF($B$9&gt;=1,$B$9-($B$9-B545-1),""),""),"")</f>
        <v/>
      </c>
      <c r="C546" s="28" t="str">
        <f t="shared" si="8"/>
        <v/>
      </c>
      <c r="D546" s="37" t="str">
        <f>IFERROR(IF(B546&lt;=$B$9,IF(H545&lt;$B$10,H545*(1+$B$8),$B$10),""),"")</f>
        <v/>
      </c>
      <c r="E546" s="36"/>
      <c r="F546" s="37" t="str">
        <f>IFERROR(H545*B$8,"")</f>
        <v/>
      </c>
      <c r="G546" s="37" t="str">
        <f>IFERROR(D546-F546+E546,"")</f>
        <v/>
      </c>
      <c r="H546" s="38" t="str">
        <f>IFERROR(+H545-G546,"")</f>
        <v/>
      </c>
    </row>
    <row r="547" spans="1:8" s="39" customFormat="1" ht="15">
      <c r="A547" s="35"/>
      <c r="B547" s="36" t="str">
        <f>IFERROR(IF(H546&gt;0,IF($B$9&gt;=1,$B$9-($B$9-B546-1),""),""),"")</f>
        <v/>
      </c>
      <c r="C547" s="28" t="str">
        <f t="shared" si="8"/>
        <v/>
      </c>
      <c r="D547" s="37" t="str">
        <f>IFERROR(IF(B547&lt;=$B$9,IF(H546&lt;$B$10,H546*(1+$B$8),$B$10),""),"")</f>
        <v/>
      </c>
      <c r="E547" s="36"/>
      <c r="F547" s="37" t="str">
        <f>IFERROR(H546*B$8,"")</f>
        <v/>
      </c>
      <c r="G547" s="37" t="str">
        <f>IFERROR(D547-F547+E547,"")</f>
        <v/>
      </c>
      <c r="H547" s="38" t="str">
        <f>IFERROR(+H546-G547,"")</f>
        <v/>
      </c>
    </row>
    <row r="548" spans="1:8" s="39" customFormat="1" ht="15">
      <c r="A548" s="35"/>
      <c r="B548" s="36" t="str">
        <f>IFERROR(IF(H547&gt;0,IF($B$9&gt;=1,$B$9-($B$9-B547-1),""),""),"")</f>
        <v/>
      </c>
      <c r="C548" s="28" t="str">
        <f t="shared" si="8"/>
        <v/>
      </c>
      <c r="D548" s="37" t="str">
        <f>IFERROR(IF(B548&lt;=$B$9,IF(H547&lt;$B$10,H547*(1+$B$8),$B$10),""),"")</f>
        <v/>
      </c>
      <c r="E548" s="36"/>
      <c r="F548" s="37" t="str">
        <f>IFERROR(H547*B$8,"")</f>
        <v/>
      </c>
      <c r="G548" s="37" t="str">
        <f>IFERROR(D548-F548+E548,"")</f>
        <v/>
      </c>
      <c r="H548" s="38" t="str">
        <f>IFERROR(+H547-G548,"")</f>
        <v/>
      </c>
    </row>
    <row r="549" spans="1:8" s="39" customFormat="1" ht="15">
      <c r="A549" s="35"/>
      <c r="B549" s="36" t="str">
        <f>IFERROR(IF(H548&gt;0,IF($B$9&gt;=1,$B$9-($B$9-B548-1),""),""),"")</f>
        <v/>
      </c>
      <c r="C549" s="28" t="str">
        <f t="shared" si="8"/>
        <v/>
      </c>
      <c r="D549" s="37" t="str">
        <f>IFERROR(IF(B549&lt;=$B$9,IF(H548&lt;$B$10,H548*(1+$B$8),$B$10),""),"")</f>
        <v/>
      </c>
      <c r="E549" s="36"/>
      <c r="F549" s="37" t="str">
        <f>IFERROR(H548*B$8,"")</f>
        <v/>
      </c>
      <c r="G549" s="37" t="str">
        <f>IFERROR(D549-F549+E549,"")</f>
        <v/>
      </c>
      <c r="H549" s="38" t="str">
        <f>IFERROR(+H548-G549,"")</f>
        <v/>
      </c>
    </row>
    <row r="550" spans="1:8" s="39" customFormat="1" ht="15">
      <c r="A550" s="35"/>
      <c r="B550" s="36" t="str">
        <f>IFERROR(IF(H549&gt;0,IF($B$9&gt;=1,$B$9-($B$9-B549-1),""),""),"")</f>
        <v/>
      </c>
      <c r="C550" s="28" t="str">
        <f t="shared" si="8"/>
        <v/>
      </c>
      <c r="D550" s="37" t="str">
        <f>IFERROR(IF(B550&lt;=$B$9,IF(H549&lt;$B$10,H549*(1+$B$8),$B$10),""),"")</f>
        <v/>
      </c>
      <c r="E550" s="36"/>
      <c r="F550" s="37" t="str">
        <f>IFERROR(H549*B$8,"")</f>
        <v/>
      </c>
      <c r="G550" s="37" t="str">
        <f>IFERROR(D550-F550+E550,"")</f>
        <v/>
      </c>
      <c r="H550" s="38" t="str">
        <f>IFERROR(+H549-G550,"")</f>
        <v/>
      </c>
    </row>
    <row r="551" spans="1:8" s="39" customFormat="1" ht="15">
      <c r="A551" s="35"/>
      <c r="B551" s="36" t="str">
        <f>IFERROR(IF(H550&gt;0,IF($B$9&gt;=1,$B$9-($B$9-B550-1),""),""),"")</f>
        <v/>
      </c>
      <c r="C551" s="28" t="str">
        <f t="shared" si="8"/>
        <v/>
      </c>
      <c r="D551" s="37" t="str">
        <f>IFERROR(IF(B551&lt;=$B$9,IF(H550&lt;$B$10,H550*(1+$B$8),$B$10),""),"")</f>
        <v/>
      </c>
      <c r="E551" s="36"/>
      <c r="F551" s="37" t="str">
        <f>IFERROR(H550*B$8,"")</f>
        <v/>
      </c>
      <c r="G551" s="37" t="str">
        <f>IFERROR(D551-F551+E551,"")</f>
        <v/>
      </c>
      <c r="H551" s="38" t="str">
        <f>IFERROR(+H550-G551,"")</f>
        <v/>
      </c>
    </row>
    <row r="552" spans="1:8" s="39" customFormat="1" ht="15">
      <c r="A552" s="35"/>
      <c r="B552" s="36" t="str">
        <f>IFERROR(IF(H551&gt;0,IF($B$9&gt;=1,$B$9-($B$9-B551-1),""),""),"")</f>
        <v/>
      </c>
      <c r="C552" s="28" t="str">
        <f t="shared" si="8"/>
        <v/>
      </c>
      <c r="D552" s="37" t="str">
        <f>IFERROR(IF(B552&lt;=$B$9,IF(H551&lt;$B$10,H551*(1+$B$8),$B$10),""),"")</f>
        <v/>
      </c>
      <c r="E552" s="36"/>
      <c r="F552" s="37" t="str">
        <f>IFERROR(H551*B$8,"")</f>
        <v/>
      </c>
      <c r="G552" s="37" t="str">
        <f>IFERROR(D552-F552+E552,"")</f>
        <v/>
      </c>
      <c r="H552" s="38" t="str">
        <f>IFERROR(+H551-G552,"")</f>
        <v/>
      </c>
    </row>
    <row r="553" spans="1:8" s="39" customFormat="1" ht="15">
      <c r="A553" s="35"/>
      <c r="B553" s="36" t="str">
        <f>IFERROR(IF(H552&gt;0,IF($B$9&gt;=1,$B$9-($B$9-B552-1),""),""),"")</f>
        <v/>
      </c>
      <c r="C553" s="28" t="str">
        <f t="shared" si="8"/>
        <v/>
      </c>
      <c r="D553" s="37" t="str">
        <f>IFERROR(IF(B553&lt;=$B$9,IF(H552&lt;$B$10,H552*(1+$B$8),$B$10),""),"")</f>
        <v/>
      </c>
      <c r="E553" s="36"/>
      <c r="F553" s="37" t="str">
        <f>IFERROR(H552*B$8,"")</f>
        <v/>
      </c>
      <c r="G553" s="37" t="str">
        <f>IFERROR(D553-F553+E553,"")</f>
        <v/>
      </c>
      <c r="H553" s="38" t="str">
        <f>IFERROR(+H552-G553,"")</f>
        <v/>
      </c>
    </row>
    <row r="554" spans="1:8" s="39" customFormat="1" ht="15">
      <c r="A554" s="35"/>
      <c r="B554" s="36" t="str">
        <f>IFERROR(IF(H553&gt;0,IF($B$9&gt;=1,$B$9-($B$9-B553-1),""),""),"")</f>
        <v/>
      </c>
      <c r="C554" s="28" t="str">
        <f t="shared" si="8"/>
        <v/>
      </c>
      <c r="D554" s="37" t="str">
        <f>IFERROR(IF(B554&lt;=$B$9,IF(H553&lt;$B$10,H553*(1+$B$8),$B$10),""),"")</f>
        <v/>
      </c>
      <c r="E554" s="36"/>
      <c r="F554" s="37" t="str">
        <f>IFERROR(H553*B$8,"")</f>
        <v/>
      </c>
      <c r="G554" s="37" t="str">
        <f>IFERROR(D554-F554+E554,"")</f>
        <v/>
      </c>
      <c r="H554" s="38" t="str">
        <f>IFERROR(+H553-G554,"")</f>
        <v/>
      </c>
    </row>
    <row r="555" spans="1:8" s="39" customFormat="1" ht="15">
      <c r="A555" s="35"/>
      <c r="B555" s="36" t="str">
        <f>IFERROR(IF(H554&gt;0,IF($B$9&gt;=1,$B$9-($B$9-B554-1),""),""),"")</f>
        <v/>
      </c>
      <c r="C555" s="28" t="str">
        <f t="shared" si="8"/>
        <v/>
      </c>
      <c r="D555" s="37" t="str">
        <f>IFERROR(IF(B555&lt;=$B$9,IF(H554&lt;$B$10,H554*(1+$B$8),$B$10),""),"")</f>
        <v/>
      </c>
      <c r="E555" s="36"/>
      <c r="F555" s="37" t="str">
        <f>IFERROR(H554*B$8,"")</f>
        <v/>
      </c>
      <c r="G555" s="37" t="str">
        <f>IFERROR(D555-F555+E555,"")</f>
        <v/>
      </c>
      <c r="H555" s="38" t="str">
        <f>IFERROR(+H554-G555,"")</f>
        <v/>
      </c>
    </row>
    <row r="556" spans="1:8" s="39" customFormat="1" ht="15">
      <c r="A556" s="35"/>
      <c r="B556" s="36" t="str">
        <f>IFERROR(IF(H555&gt;0,IF($B$9&gt;=1,$B$9-($B$9-B555-1),""),""),"")</f>
        <v/>
      </c>
      <c r="C556" s="28" t="str">
        <f t="shared" si="8"/>
        <v/>
      </c>
      <c r="D556" s="37" t="str">
        <f>IFERROR(IF(B556&lt;=$B$9,IF(H555&lt;$B$10,H555*(1+$B$8),$B$10),""),"")</f>
        <v/>
      </c>
      <c r="E556" s="36"/>
      <c r="F556" s="37" t="str">
        <f>IFERROR(H555*B$8,"")</f>
        <v/>
      </c>
      <c r="G556" s="37" t="str">
        <f>IFERROR(D556-F556+E556,"")</f>
        <v/>
      </c>
      <c r="H556" s="38" t="str">
        <f>IFERROR(+H555-G556,"")</f>
        <v/>
      </c>
    </row>
    <row r="557" spans="1:8" s="39" customFormat="1" ht="15">
      <c r="A557" s="35"/>
      <c r="B557" s="36" t="str">
        <f>IFERROR(IF(H556&gt;0,IF($B$9&gt;=1,$B$9-($B$9-B556-1),""),""),"")</f>
        <v/>
      </c>
      <c r="C557" s="28" t="str">
        <f t="shared" si="8"/>
        <v/>
      </c>
      <c r="D557" s="37" t="str">
        <f>IFERROR(IF(B557&lt;=$B$9,IF(H556&lt;$B$10,H556*(1+$B$8),$B$10),""),"")</f>
        <v/>
      </c>
      <c r="E557" s="36"/>
      <c r="F557" s="37" t="str">
        <f>IFERROR(H556*B$8,"")</f>
        <v/>
      </c>
      <c r="G557" s="37" t="str">
        <f>IFERROR(D557-F557+E557,"")</f>
        <v/>
      </c>
      <c r="H557" s="38" t="str">
        <f>IFERROR(+H556-G557,"")</f>
        <v/>
      </c>
    </row>
    <row r="558" spans="1:8" s="39" customFormat="1" ht="15">
      <c r="A558" s="35"/>
      <c r="B558" s="36" t="str">
        <f>IFERROR(IF(H557&gt;0,IF($B$9&gt;=1,$B$9-($B$9-B557-1),""),""),"")</f>
        <v/>
      </c>
      <c r="C558" s="28" t="str">
        <f t="shared" si="8"/>
        <v/>
      </c>
      <c r="D558" s="37" t="str">
        <f>IFERROR(IF(B558&lt;=$B$9,IF(H557&lt;$B$10,H557*(1+$B$8),$B$10),""),"")</f>
        <v/>
      </c>
      <c r="E558" s="36"/>
      <c r="F558" s="37" t="str">
        <f>IFERROR(H557*B$8,"")</f>
        <v/>
      </c>
      <c r="G558" s="37" t="str">
        <f>IFERROR(D558-F558+E558,"")</f>
        <v/>
      </c>
      <c r="H558" s="38" t="str">
        <f>IFERROR(+H557-G558,"")</f>
        <v/>
      </c>
    </row>
    <row r="559" spans="1:8" s="39" customFormat="1" ht="15">
      <c r="A559" s="35"/>
      <c r="B559" s="36" t="str">
        <f>IFERROR(IF(H558&gt;0,IF($B$9&gt;=1,$B$9-($B$9-B558-1),""),""),"")</f>
        <v/>
      </c>
      <c r="C559" s="28" t="str">
        <f t="shared" si="8"/>
        <v/>
      </c>
      <c r="D559" s="37" t="str">
        <f>IFERROR(IF(B559&lt;=$B$9,IF(H558&lt;$B$10,H558*(1+$B$8),$B$10),""),"")</f>
        <v/>
      </c>
      <c r="E559" s="36"/>
      <c r="F559" s="37" t="str">
        <f>IFERROR(H558*B$8,"")</f>
        <v/>
      </c>
      <c r="G559" s="37" t="str">
        <f>IFERROR(D559-F559+E559,"")</f>
        <v/>
      </c>
      <c r="H559" s="38" t="str">
        <f>IFERROR(+H558-G559,"")</f>
        <v/>
      </c>
    </row>
    <row r="560" spans="1:8" s="39" customFormat="1" ht="15">
      <c r="A560" s="35"/>
      <c r="B560" s="36" t="str">
        <f>IFERROR(IF(H559&gt;0,IF($B$9&gt;=1,$B$9-($B$9-B559-1),""),""),"")</f>
        <v/>
      </c>
      <c r="C560" s="28" t="str">
        <f t="shared" si="8"/>
        <v/>
      </c>
      <c r="D560" s="37" t="str">
        <f>IFERROR(IF(B560&lt;=$B$9,IF(H559&lt;$B$10,H559*(1+$B$8),$B$10),""),"")</f>
        <v/>
      </c>
      <c r="E560" s="36"/>
      <c r="F560" s="37" t="str">
        <f>IFERROR(H559*B$8,"")</f>
        <v/>
      </c>
      <c r="G560" s="37" t="str">
        <f>IFERROR(D560-F560+E560,"")</f>
        <v/>
      </c>
      <c r="H560" s="38" t="str">
        <f>IFERROR(+H559-G560,"")</f>
        <v/>
      </c>
    </row>
    <row r="561" spans="1:8" s="39" customFormat="1" ht="15">
      <c r="A561" s="35"/>
      <c r="B561" s="36" t="str">
        <f>IFERROR(IF(H560&gt;0,IF($B$9&gt;=1,$B$9-($B$9-B560-1),""),""),"")</f>
        <v/>
      </c>
      <c r="C561" s="28" t="str">
        <f t="shared" si="8"/>
        <v/>
      </c>
      <c r="D561" s="37" t="str">
        <f>IFERROR(IF(B561&lt;=$B$9,IF(H560&lt;$B$10,H560*(1+$B$8),$B$10),""),"")</f>
        <v/>
      </c>
      <c r="E561" s="36"/>
      <c r="F561" s="37" t="str">
        <f>IFERROR(H560*B$8,"")</f>
        <v/>
      </c>
      <c r="G561" s="37" t="str">
        <f>IFERROR(D561-F561+E561,"")</f>
        <v/>
      </c>
      <c r="H561" s="38" t="str">
        <f>IFERROR(+H560-G561,"")</f>
        <v/>
      </c>
    </row>
    <row r="562" spans="1:8" s="39" customFormat="1" ht="15">
      <c r="A562" s="35"/>
      <c r="B562" s="36" t="str">
        <f>IFERROR(IF(H561&gt;0,IF($B$9&gt;=1,$B$9-($B$9-B561-1),""),""),"")</f>
        <v/>
      </c>
      <c r="C562" s="28" t="str">
        <f t="shared" si="8"/>
        <v/>
      </c>
      <c r="D562" s="37" t="str">
        <f>IFERROR(IF(B562&lt;=$B$9,IF(H561&lt;$B$10,H561*(1+$B$8),$B$10),""),"")</f>
        <v/>
      </c>
      <c r="E562" s="36"/>
      <c r="F562" s="37" t="str">
        <f>IFERROR(H561*B$8,"")</f>
        <v/>
      </c>
      <c r="G562" s="37" t="str">
        <f>IFERROR(D562-F562+E562,"")</f>
        <v/>
      </c>
      <c r="H562" s="38" t="str">
        <f>IFERROR(+H561-G562,"")</f>
        <v/>
      </c>
    </row>
    <row r="563" spans="1:8" s="39" customFormat="1" ht="15">
      <c r="A563" s="35"/>
      <c r="B563" s="36" t="str">
        <f>IFERROR(IF(H562&gt;0,IF($B$9&gt;=1,$B$9-($B$9-B562-1),""),""),"")</f>
        <v/>
      </c>
      <c r="C563" s="28" t="str">
        <f t="shared" si="8"/>
        <v/>
      </c>
      <c r="D563" s="37" t="str">
        <f>IFERROR(IF(B563&lt;=$B$9,IF(H562&lt;$B$10,H562*(1+$B$8),$B$10),""),"")</f>
        <v/>
      </c>
      <c r="E563" s="36"/>
      <c r="F563" s="37" t="str">
        <f>IFERROR(H562*B$8,"")</f>
        <v/>
      </c>
      <c r="G563" s="37" t="str">
        <f>IFERROR(D563-F563+E563,"")</f>
        <v/>
      </c>
      <c r="H563" s="38" t="str">
        <f>IFERROR(+H562-G563,"")</f>
        <v/>
      </c>
    </row>
  </sheetData>
  <autoFilter ref="B13:H563">
    <filterColumn colId="3"/>
  </autoFilter>
  <mergeCells count="9">
    <mergeCell ref="E8:H8"/>
    <mergeCell ref="E9:H9"/>
    <mergeCell ref="E10:H10"/>
    <mergeCell ref="E2:H2"/>
    <mergeCell ref="E3:H3"/>
    <mergeCell ref="E4:H4"/>
    <mergeCell ref="E5:H5"/>
    <mergeCell ref="E6:H6"/>
    <mergeCell ref="E7:H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Amortization Table</vt:lpstr>
      <vt:lpstr>Amortization Table Blank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Muraghendra</dc:creator>
  <cp:lastModifiedBy>Muraghendra</cp:lastModifiedBy>
  <dcterms:created xsi:type="dcterms:W3CDTF">2018-03-25T10:52:17Z</dcterms:created>
  <dcterms:modified xsi:type="dcterms:W3CDTF">2018-03-25T12:02:47Z</dcterms:modified>
</cp:coreProperties>
</file>