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tabRatio="645"/>
  </bookViews>
  <sheets>
    <sheet name="BALANCE SHEET" sheetId="2" r:id="rId1"/>
    <sheet name="INDIVIDUAL BALANCE SHEET" sheetId="22" r:id="rId2"/>
    <sheet name="CONSOLIDATED PROFIT &amp; LOSS " sheetId="10" r:id="rId3"/>
    <sheet name="INDIVIDUAL PROFIT &amp; LOSS" sheetId="13" r:id="rId4"/>
    <sheet name="NOTES " sheetId="4" r:id="rId5"/>
    <sheet name="cash flow" sheetId="18" r:id="rId6"/>
    <sheet name="INDIVIDUAL CASH FLOW" sheetId="23" r:id="rId7"/>
  </sheets>
  <definedNames>
    <definedName name="A">'BALANCE SHEET'!$XEZ$42</definedName>
    <definedName name="_xlnm.Database">#REF!</definedName>
    <definedName name="_xlnm.Print_Area" localSheetId="0">'BALANCE SHEET'!$A$1:$L$52</definedName>
    <definedName name="_xlnm.Print_Area" localSheetId="5">'cash flow'!$A$1:$G$70</definedName>
    <definedName name="_xlnm.Print_Area" localSheetId="2">'CONSOLIDATED PROFIT &amp; LOSS '!$B$1:$G$48</definedName>
    <definedName name="_xlnm.Print_Area" localSheetId="3">#REF!</definedName>
    <definedName name="_xlnm.Print_Area" localSheetId="4">'NOTES '!$A$1:$E$299</definedName>
    <definedName name="_xlnm.Print_Titles" localSheetId="4">'NOTES '!$5:$5</definedName>
  </definedNames>
  <calcPr calcId="145621"/>
</workbook>
</file>

<file path=xl/calcChain.xml><?xml version="1.0" encoding="utf-8"?>
<calcChain xmlns="http://schemas.openxmlformats.org/spreadsheetml/2006/main">
  <c r="K61" i="23" l="1"/>
  <c r="K53" i="23"/>
  <c r="K43" i="23"/>
  <c r="K17" i="23"/>
  <c r="K31" i="23" s="1"/>
  <c r="K55" i="23" s="1"/>
  <c r="I61" i="23"/>
  <c r="I53" i="23"/>
  <c r="I43" i="23"/>
  <c r="I31" i="23"/>
  <c r="I55" i="23" s="1"/>
  <c r="I17" i="23"/>
  <c r="G61" i="23"/>
  <c r="G53" i="23"/>
  <c r="G43" i="23"/>
  <c r="G17" i="23"/>
  <c r="G31" i="23" s="1"/>
  <c r="G55" i="23" s="1"/>
  <c r="E61" i="23"/>
  <c r="E53" i="23"/>
  <c r="E43" i="23"/>
  <c r="E31" i="23"/>
  <c r="E55" i="23" s="1"/>
  <c r="E17" i="23"/>
  <c r="K20" i="13"/>
  <c r="K11" i="13"/>
  <c r="K22" i="13" s="1"/>
  <c r="K26" i="13" s="1"/>
  <c r="K30" i="13" s="1"/>
  <c r="I20" i="13"/>
  <c r="I11" i="13"/>
  <c r="I22" i="13" s="1"/>
  <c r="I26" i="13" s="1"/>
  <c r="I30" i="13" s="1"/>
  <c r="G20" i="13" l="1"/>
  <c r="G11" i="13"/>
  <c r="G22" i="13" s="1"/>
  <c r="G26" i="13" s="1"/>
  <c r="G30" i="13" s="1"/>
  <c r="E20" i="13"/>
  <c r="E11" i="13"/>
  <c r="E22" i="13" s="1"/>
  <c r="E26" i="13" s="1"/>
  <c r="E30" i="13" s="1"/>
  <c r="C161" i="4" l="1"/>
  <c r="C111" i="4"/>
  <c r="C139" i="4"/>
  <c r="C65" i="4"/>
  <c r="C68" i="4" s="1"/>
  <c r="C49" i="4"/>
  <c r="C273" i="4" l="1"/>
  <c r="C60" i="4"/>
  <c r="C113" i="4"/>
  <c r="C175" i="4"/>
  <c r="C162" i="4"/>
  <c r="C104" i="4"/>
  <c r="C154" i="4"/>
  <c r="C121" i="4"/>
  <c r="C86" i="4"/>
  <c r="C295" i="4"/>
  <c r="C297" i="4" l="1"/>
  <c r="C225" i="4" l="1"/>
  <c r="C17" i="4"/>
  <c r="C246" i="4" l="1"/>
  <c r="C184" i="4"/>
  <c r="C130" i="4"/>
  <c r="C234" i="4"/>
  <c r="C193" i="4"/>
  <c r="F41" i="18"/>
  <c r="C206" i="4" l="1"/>
  <c r="E9" i="10" l="1"/>
  <c r="D161" i="4" l="1"/>
  <c r="D139" i="4"/>
  <c r="D111" i="4"/>
  <c r="D110" i="4"/>
  <c r="D65" i="4"/>
  <c r="D49" i="4"/>
  <c r="D121" i="4" l="1"/>
  <c r="D104" i="4"/>
  <c r="D246" i="4"/>
  <c r="D130" i="4"/>
  <c r="D113" i="4"/>
  <c r="D184" i="4"/>
  <c r="F51" i="18" l="1"/>
  <c r="D68" i="4"/>
  <c r="D17" i="4"/>
  <c r="F59" i="18"/>
  <c r="D206" i="4" l="1"/>
  <c r="D175" i="4"/>
  <c r="D295" i="4"/>
  <c r="D273" i="4"/>
  <c r="D86" i="4"/>
  <c r="D193" i="4"/>
  <c r="D234" i="4"/>
  <c r="D154" i="4"/>
  <c r="D162" i="4"/>
  <c r="D60" i="4"/>
  <c r="D225" i="4"/>
  <c r="D51" i="18" l="1"/>
  <c r="D59" i="18"/>
  <c r="D297" i="4"/>
  <c r="D41" i="18"/>
  <c r="D256" i="4" l="1"/>
  <c r="G9" i="10"/>
  <c r="C256" i="4" l="1"/>
  <c r="G18" i="10"/>
  <c r="G20" i="10" l="1"/>
  <c r="E18" i="10"/>
  <c r="E20" i="10" l="1"/>
  <c r="G24" i="10"/>
  <c r="D39" i="4"/>
  <c r="E24" i="10" l="1"/>
  <c r="G28" i="10"/>
  <c r="C39" i="4"/>
  <c r="F15" i="18"/>
  <c r="F29" i="18" s="1"/>
  <c r="F53" i="18" s="1"/>
  <c r="D28" i="4"/>
  <c r="E28" i="10" l="1"/>
  <c r="D15" i="18"/>
  <c r="F60" i="18"/>
  <c r="C90" i="4" l="1"/>
  <c r="C92" i="4"/>
  <c r="D92" i="4"/>
  <c r="D90" i="4"/>
  <c r="D29" i="18" l="1"/>
  <c r="D53" i="18" s="1"/>
  <c r="H59" i="18" s="1"/>
  <c r="C28" i="4"/>
  <c r="C95" i="4" l="1"/>
</calcChain>
</file>

<file path=xl/comments1.xml><?xml version="1.0" encoding="utf-8"?>
<comments xmlns="http://schemas.openxmlformats.org/spreadsheetml/2006/main">
  <authors>
    <author>Author</author>
  </authors>
  <commentList>
    <comment ref="F9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Rs.146964 is the adjustment for depreciation on lease hold land capitalized as WIP</t>
        </r>
      </text>
    </comment>
  </commentList>
</comments>
</file>

<file path=xl/sharedStrings.xml><?xml version="1.0" encoding="utf-8"?>
<sst xmlns="http://schemas.openxmlformats.org/spreadsheetml/2006/main" count="516" uniqueCount="316">
  <si>
    <t>Particulars</t>
  </si>
  <si>
    <t xml:space="preserve"> Note No.</t>
  </si>
  <si>
    <t>EQUITY AND LIABILITIES</t>
  </si>
  <si>
    <t>Shareholders’ funds</t>
  </si>
  <si>
    <t xml:space="preserve">(a) Share capital </t>
  </si>
  <si>
    <t>(b) Reserves and surplus</t>
  </si>
  <si>
    <t>Non-current liabilities</t>
  </si>
  <si>
    <t>Current liabilities</t>
  </si>
  <si>
    <t>(a) Short-term borrowings</t>
  </si>
  <si>
    <t>(b) Trade payables</t>
  </si>
  <si>
    <t>(c) Other current liabilities</t>
  </si>
  <si>
    <t>(d) Short-term provisions</t>
  </si>
  <si>
    <t>TOTAL</t>
  </si>
  <si>
    <t>B</t>
  </si>
  <si>
    <t>ASSETS</t>
  </si>
  <si>
    <t>Non-current assets</t>
  </si>
  <si>
    <t>(a) Fixed assets</t>
  </si>
  <si>
    <t>(i) Tangible assets</t>
  </si>
  <si>
    <t>(iii) Capital work-in-progress</t>
  </si>
  <si>
    <t>(b) Non-current investments</t>
  </si>
  <si>
    <t>Current assets</t>
  </si>
  <si>
    <t>Total</t>
  </si>
  <si>
    <t>Trade payables</t>
  </si>
  <si>
    <t>Other current liabilities</t>
  </si>
  <si>
    <t>Short-term provisions</t>
  </si>
  <si>
    <t>NOTE 1</t>
  </si>
  <si>
    <t>NOTE 2</t>
  </si>
  <si>
    <t>RESERVE AND SURPLUS</t>
  </si>
  <si>
    <t>Share premium</t>
  </si>
  <si>
    <t>Add: Additions During the Year</t>
  </si>
  <si>
    <t>SHARE CAPITAL AUTHORISED</t>
  </si>
  <si>
    <t>ISSUED SUBSCRIBED AND FULLY PAID UP</t>
  </si>
  <si>
    <t>Share Application Money</t>
  </si>
  <si>
    <t>NOTE 3</t>
  </si>
  <si>
    <t>WORKING CAPITAL LOAN FROM BANKS</t>
  </si>
  <si>
    <t>NOTE 4</t>
  </si>
  <si>
    <t>NOTE 5</t>
  </si>
  <si>
    <t>CREDITORS FOR Raw Materials</t>
  </si>
  <si>
    <t>NOTE 6</t>
  </si>
  <si>
    <t>Service tax payable</t>
  </si>
  <si>
    <t>Electrcity Charges payable</t>
  </si>
  <si>
    <t>ESI Payable</t>
  </si>
  <si>
    <t>Insurance payable</t>
  </si>
  <si>
    <t>Outstanding Liabilities</t>
  </si>
  <si>
    <t>PF Payable</t>
  </si>
  <si>
    <t>Profession tax payable</t>
  </si>
  <si>
    <t>Salaries payable</t>
  </si>
  <si>
    <t>TDS payable</t>
  </si>
  <si>
    <t>Provision for Income tax</t>
  </si>
  <si>
    <t>Rent payable</t>
  </si>
  <si>
    <t>Tax Audit Fee</t>
  </si>
  <si>
    <t>Income Tax Reprasentation</t>
  </si>
  <si>
    <t>DEPRECIATION</t>
  </si>
  <si>
    <t>NON- INVESTMENTS A/C</t>
  </si>
  <si>
    <t>LOANS AND ADVANCES</t>
  </si>
  <si>
    <t>NOTE 10</t>
  </si>
  <si>
    <t>NON-CURRENT ASSESTS</t>
  </si>
  <si>
    <t>NOTE 11</t>
  </si>
  <si>
    <t>INVENTORIES</t>
  </si>
  <si>
    <t>Raw Materials</t>
  </si>
  <si>
    <t>Work-in-Process</t>
  </si>
  <si>
    <t>Stock of Fuel &amp; Consumables</t>
  </si>
  <si>
    <t>Finished Goods</t>
  </si>
  <si>
    <t>NOTE 12</t>
  </si>
  <si>
    <t>SUNDRY DEBTORS</t>
  </si>
  <si>
    <t>Other debts</t>
  </si>
  <si>
    <t>CASH AND BANK ADVANCES</t>
  </si>
  <si>
    <t xml:space="preserve"> Fixed Deposit with SBH</t>
  </si>
  <si>
    <t xml:space="preserve"> Fixed Deposit with KVB</t>
  </si>
  <si>
    <t xml:space="preserve"> Fixed Deposit with AXIS</t>
  </si>
  <si>
    <t>NOTE 13</t>
  </si>
  <si>
    <t xml:space="preserve"> Cash at Bank</t>
  </si>
  <si>
    <t xml:space="preserve"> Cash on Hand</t>
  </si>
  <si>
    <t>NOTE 14</t>
  </si>
  <si>
    <t xml:space="preserve">MISCELLANEOUS EXPENSES </t>
  </si>
  <si>
    <t>Expenses Prior to Commercial Production</t>
  </si>
  <si>
    <t>Preliminary expenses</t>
  </si>
  <si>
    <t xml:space="preserve">     1)Deposits</t>
  </si>
  <si>
    <t xml:space="preserve">     2)Unamortized expenses</t>
  </si>
  <si>
    <t>DEPOSITS</t>
  </si>
  <si>
    <t xml:space="preserve">    Customs Duty Deposit</t>
  </si>
  <si>
    <t xml:space="preserve">    PLA Deposit</t>
  </si>
  <si>
    <t>Advance  Tax</t>
  </si>
  <si>
    <t xml:space="preserve">Cenvat </t>
  </si>
  <si>
    <t>VAT Receivable</t>
  </si>
  <si>
    <t>Service tax Receivable</t>
  </si>
  <si>
    <t>Prepaid Insurance</t>
  </si>
  <si>
    <t>TDS Receivables</t>
  </si>
  <si>
    <t>NOTE 15</t>
  </si>
  <si>
    <t xml:space="preserve">DOMESTIC SALES </t>
  </si>
  <si>
    <t>Domestic Sales</t>
  </si>
  <si>
    <t>less-1)Excise duty</t>
  </si>
  <si>
    <t xml:space="preserve">          2)VAT paid</t>
  </si>
  <si>
    <t xml:space="preserve">Revenue from operations </t>
  </si>
  <si>
    <t>NOTE 16</t>
  </si>
  <si>
    <t>MATERIAL CONSUMED</t>
  </si>
  <si>
    <t>Opening Stock of Raw Materials</t>
  </si>
  <si>
    <t>Add: Purchases during the year</t>
  </si>
  <si>
    <t>Less: closing Stock of Raw Materials</t>
  </si>
  <si>
    <t>Cost of Raw materials Consumed</t>
  </si>
  <si>
    <t>Opening Stock of Work In Progress</t>
  </si>
  <si>
    <t>Closing Stock of Work In Progress</t>
  </si>
  <si>
    <t>Increase/(Decrease) of Work In Progress</t>
  </si>
  <si>
    <t>Opening Stock of Finished Goods</t>
  </si>
  <si>
    <t>Increase/(Decrease) in  Finished Goods</t>
  </si>
  <si>
    <t>Note No</t>
  </si>
  <si>
    <t>Cost of materials consumed</t>
  </si>
  <si>
    <t>Purchase of Stock-in-Trade</t>
  </si>
  <si>
    <t>Changes in inventories of finished goods, work-in-progress and Stock-in-Trade</t>
  </si>
  <si>
    <t>Employee benefit expense</t>
  </si>
  <si>
    <t>Financial costs</t>
  </si>
  <si>
    <t>Depreciation and amortization expense</t>
  </si>
  <si>
    <t>Other expenses</t>
  </si>
  <si>
    <t>Total Expenses</t>
  </si>
  <si>
    <t>-</t>
  </si>
  <si>
    <t>NOTE 17</t>
  </si>
  <si>
    <t xml:space="preserve">Salaries and wages </t>
  </si>
  <si>
    <t xml:space="preserve">Contributions to provident and other funds </t>
  </si>
  <si>
    <t xml:space="preserve">Staff welfare expenses </t>
  </si>
  <si>
    <t>NOTE 18</t>
  </si>
  <si>
    <t>NOTE 19</t>
  </si>
  <si>
    <t>Other Income</t>
  </si>
  <si>
    <t>NOTE 20</t>
  </si>
  <si>
    <t>closing Stock of Finished Goods</t>
  </si>
  <si>
    <t>others</t>
  </si>
  <si>
    <t>Job work -Receipts</t>
  </si>
  <si>
    <t>Interest from Banks</t>
  </si>
  <si>
    <t>Opening Stock of  Stock of Fuel &amp; Consumables</t>
  </si>
  <si>
    <t>closing Stock of Stock of Fuel &amp; Consumables</t>
  </si>
  <si>
    <t>Increase/(Decrease) in  Stock of Fuel &amp; Consumables</t>
  </si>
  <si>
    <t>Bank interest</t>
  </si>
  <si>
    <t>LC charges</t>
  </si>
  <si>
    <t>Bank Charges</t>
  </si>
  <si>
    <t>Mortigage charges</t>
  </si>
  <si>
    <t>Interest on Unsecured Loans</t>
  </si>
  <si>
    <t>Interest on Term Loans</t>
  </si>
  <si>
    <t xml:space="preserve">    Factory Expenses</t>
  </si>
  <si>
    <t xml:space="preserve">    Safty Consumables A/C</t>
  </si>
  <si>
    <t xml:space="preserve">    Labour Charges</t>
  </si>
  <si>
    <t xml:space="preserve">    Job Work </t>
  </si>
  <si>
    <t xml:space="preserve">    Water &amp; Effluent Treatment Charges</t>
  </si>
  <si>
    <t xml:space="preserve">    Analytical Charges</t>
  </si>
  <si>
    <t xml:space="preserve">    Power &amp; Fuel</t>
  </si>
  <si>
    <t xml:space="preserve">    Repairs &amp; Maintenance</t>
  </si>
  <si>
    <t xml:space="preserve">    Weighing charges</t>
  </si>
  <si>
    <t xml:space="preserve">    Business promotion expenses</t>
  </si>
  <si>
    <t xml:space="preserve">    Misc Expenses</t>
  </si>
  <si>
    <t xml:space="preserve">    Professional Charges/ Consultancy Charges</t>
  </si>
  <si>
    <t xml:space="preserve">    Pooja Expenses &amp; office expenses</t>
  </si>
  <si>
    <t xml:space="preserve">    Insurance Charges</t>
  </si>
  <si>
    <t xml:space="preserve">    Discount</t>
  </si>
  <si>
    <t xml:space="preserve">    Advertisment expenses</t>
  </si>
  <si>
    <t xml:space="preserve">    Computer Maintainence</t>
  </si>
  <si>
    <t xml:space="preserve">    Office Rent</t>
  </si>
  <si>
    <t xml:space="preserve">    Audit Fee</t>
  </si>
  <si>
    <t xml:space="preserve">    Printing &amp; Stationery</t>
  </si>
  <si>
    <t xml:space="preserve">    Security Charges</t>
  </si>
  <si>
    <t xml:space="preserve">    Commuication expenses</t>
  </si>
  <si>
    <t xml:space="preserve">    Travelling &amp; Conveyence</t>
  </si>
  <si>
    <t xml:space="preserve">    Tax Audit Eee</t>
  </si>
  <si>
    <t xml:space="preserve">    Income Tax Representation Fee </t>
  </si>
  <si>
    <t>Per our annexed report of even date</t>
  </si>
  <si>
    <t>CHARTERED ACCOUNTANTS</t>
  </si>
  <si>
    <t xml:space="preserve">   For and on behalf of Board of Directors</t>
  </si>
  <si>
    <t xml:space="preserve">                                                     For and on behalf of Board of Directors</t>
  </si>
  <si>
    <t xml:space="preserve">    Hire Charges</t>
  </si>
  <si>
    <t xml:space="preserve">    Medical Expenses</t>
  </si>
  <si>
    <t>(a) Deferred tax liabilities (net)</t>
  </si>
  <si>
    <t xml:space="preserve">(b) Other long-term liabilities </t>
  </si>
  <si>
    <t>Short term borrowings</t>
  </si>
  <si>
    <t>Other Current assets</t>
  </si>
  <si>
    <t>NOTE 21</t>
  </si>
  <si>
    <t>(a) Inventories</t>
  </si>
  <si>
    <t>(b) Trade receivables</t>
  </si>
  <si>
    <t>(c) Cash and cash equivalents</t>
  </si>
  <si>
    <t>(d) Short-term loans and advances</t>
  </si>
  <si>
    <t>(e) Other current assets</t>
  </si>
  <si>
    <t>(c) Other non-current assets</t>
  </si>
  <si>
    <t>Note-7</t>
  </si>
  <si>
    <t>NOTE 8</t>
  </si>
  <si>
    <t>NOTE 22</t>
  </si>
  <si>
    <t>Deffered Tax liability</t>
  </si>
  <si>
    <t>NOTE 23</t>
  </si>
  <si>
    <t>Interest Receivable</t>
  </si>
  <si>
    <t>NOTE 24</t>
  </si>
  <si>
    <t>NOTE 25</t>
  </si>
  <si>
    <t>INCREASE /(DECREASE )IN WIP &amp; FINISHED GOODS</t>
  </si>
  <si>
    <t>EMPLOYEE BENEFIT EXPENSE</t>
  </si>
  <si>
    <t>Opening balance</t>
  </si>
  <si>
    <t>Refer Note no</t>
  </si>
  <si>
    <t>Deffered tax for the year</t>
  </si>
  <si>
    <t>Manufacturing Expenses</t>
  </si>
  <si>
    <t>Adminstration &amp; Selling Expenses</t>
  </si>
  <si>
    <t>Interest on  Fixed Deposit</t>
  </si>
  <si>
    <t xml:space="preserve">   Rate&amp; Taxes</t>
  </si>
  <si>
    <t>TCS Receivables</t>
  </si>
  <si>
    <t>Outstanding not  exceeding six months</t>
  </si>
  <si>
    <t>Other long term liabilities</t>
  </si>
  <si>
    <t>Car Loan</t>
  </si>
  <si>
    <t>A)</t>
  </si>
  <si>
    <t>CASH FLOW FROM OPERATING ACTIVITIES</t>
  </si>
  <si>
    <t>₹</t>
  </si>
  <si>
    <t>Net profit before Tax &amp; extra ordinary items</t>
  </si>
  <si>
    <t>Adjustment for -</t>
  </si>
  <si>
    <t>Extraordinary items/Adjustment for Govt Subsidy</t>
  </si>
  <si>
    <t xml:space="preserve">Exchange gain/loss on restatement of forex </t>
  </si>
  <si>
    <t>Operating profit before working capital changes</t>
  </si>
  <si>
    <t>Movements in working capital</t>
  </si>
  <si>
    <t>(Decrease)  /  Increase in trade Payables</t>
  </si>
  <si>
    <t>(Increase)/Decrease in Receivables</t>
  </si>
  <si>
    <t>(Increase) /Decrease in Other Current Assets</t>
  </si>
  <si>
    <t>(Increase) /Decrease in Long term loans &amp; Advances</t>
  </si>
  <si>
    <t>(Increase) /Decrease in Short term loans &amp; Advances</t>
  </si>
  <si>
    <t>(Increase)/Decrease in Inventories</t>
  </si>
  <si>
    <t>(Decrease)  /  Increase in Long term Provisions</t>
  </si>
  <si>
    <t>(Decrease)  /  Increase in Short term Provisions</t>
  </si>
  <si>
    <t>(Increase) /Decrease in other Non-Current Assets</t>
  </si>
  <si>
    <t>Net cash from operating activities (A)</t>
  </si>
  <si>
    <t>B)</t>
  </si>
  <si>
    <t>CASH FLOW FROM INVESTMENT  ACTIVITIES</t>
  </si>
  <si>
    <t xml:space="preserve">Purchase of Fixed Assets including CWIP </t>
  </si>
  <si>
    <t>Increase / (Decrease) in Non-current Investments</t>
  </si>
  <si>
    <t>Increase /( Decrease) in Receivables</t>
  </si>
  <si>
    <t>Increase in Advances</t>
  </si>
  <si>
    <t>Increase / (decrease ) in Deposits</t>
  </si>
  <si>
    <t>Increase in Statutory Receivables</t>
  </si>
  <si>
    <t>Interest Received</t>
  </si>
  <si>
    <t>Decrease / Increase in Misc Expenditure</t>
  </si>
  <si>
    <t>Net cash from in Investing  activities (B)</t>
  </si>
  <si>
    <t>C)</t>
  </si>
  <si>
    <t>CASH FLOW FROM FINANCING ACTIVITIES</t>
  </si>
  <si>
    <t>Proceeds from short term loans</t>
  </si>
  <si>
    <t>Proceeds from  /(repayments of) Short Term loans</t>
  </si>
  <si>
    <t>Interest Paid</t>
  </si>
  <si>
    <t>Increase/Decrease in Cash Credit</t>
  </si>
  <si>
    <t>Net Cash from Financing Activities ( C )</t>
  </si>
  <si>
    <t>D)</t>
  </si>
  <si>
    <t>Net Increase / (decrease) in Cash &amp; Cash Equivalents (A+B+C)</t>
  </si>
  <si>
    <t>Opening Cash and Cash Equivalent</t>
  </si>
  <si>
    <t>Closing Cash and Cash Equivalent ( Note 16 )</t>
  </si>
  <si>
    <t>E)</t>
  </si>
  <si>
    <t>Increase/(Decrease) in Cash &amp; Cash Equivalents</t>
  </si>
  <si>
    <t>Difference</t>
  </si>
  <si>
    <t>The cash flow is prepared under indirect method as set out in Accounting Standard-3</t>
  </si>
  <si>
    <t xml:space="preserve">                   </t>
  </si>
  <si>
    <t>Investment (Increased)/Decreased</t>
  </si>
  <si>
    <t>(Decrease)  /  Increase in current liabilities</t>
  </si>
  <si>
    <t>As on 31.03.2014</t>
  </si>
  <si>
    <t>As at 31 March, 2014</t>
  </si>
  <si>
    <t>General reserve</t>
  </si>
  <si>
    <t>2013-14</t>
  </si>
  <si>
    <t>COMPANY NAME</t>
  </si>
  <si>
    <t>As at 31 March, 2015</t>
  </si>
  <si>
    <t>BALANCE SHEET AS ON 31.03.2015</t>
  </si>
  <si>
    <t>Rs.</t>
  </si>
  <si>
    <t>Significant accounting policies</t>
  </si>
  <si>
    <t xml:space="preserve">For </t>
  </si>
  <si>
    <t>XXX</t>
  </si>
  <si>
    <t>As Per our annexed report of even date</t>
  </si>
  <si>
    <t xml:space="preserve">PROPRITER                                                 </t>
  </si>
  <si>
    <t>MANAGING DIRECTOR                DIRECTOR</t>
  </si>
  <si>
    <t xml:space="preserve">WHOLE TIME DIRECTOR            COMPANY           </t>
  </si>
  <si>
    <t>SECRETARY</t>
  </si>
  <si>
    <t xml:space="preserve">PLACE: </t>
  </si>
  <si>
    <t xml:space="preserve">DATE:  </t>
  </si>
  <si>
    <t>DIN:</t>
  </si>
  <si>
    <t>NAME</t>
  </si>
  <si>
    <t>MANAGING DIRECTOR         DIRECTOR</t>
  </si>
  <si>
    <t xml:space="preserve">WHOLE TIME DIRECTOR          COMPANY           </t>
  </si>
  <si>
    <t>2014-15</t>
  </si>
  <si>
    <t>Less:- Interest income</t>
  </si>
  <si>
    <t>Add:- Adjustment for Interest Expenses</t>
  </si>
  <si>
    <t>Add:- Depreciation</t>
  </si>
  <si>
    <t xml:space="preserve"> For and on behalf of Board of Directors</t>
  </si>
  <si>
    <t>CASH FLOW STATEMENT FOR THE PERIOD ENDED 31.03.2015</t>
  </si>
  <si>
    <t>Less:- Income tax paid</t>
  </si>
  <si>
    <t>STATEMENT OF PROFIT AND LOSS  FOR THE PERIOD ENDED  31.03.2015</t>
  </si>
  <si>
    <t>(A)</t>
  </si>
  <si>
    <t>(A) REVENUE</t>
  </si>
  <si>
    <t xml:space="preserve">  II. Other Income</t>
  </si>
  <si>
    <t xml:space="preserve">  I.  Revenue from operations</t>
  </si>
  <si>
    <t>(B) Expenses:</t>
  </si>
  <si>
    <t xml:space="preserve"> Total Revenue</t>
  </si>
  <si>
    <t>(C) Profit before exceptional and extraordinary items and tax</t>
  </si>
  <si>
    <t>(D) Exceptional Items</t>
  </si>
  <si>
    <t>(E) Profit before extraordinary items and tax</t>
  </si>
  <si>
    <t>(F) Extraordinary Items</t>
  </si>
  <si>
    <t xml:space="preserve">(G) Profit before tax </t>
  </si>
  <si>
    <t>(F)  Tax expense:</t>
  </si>
  <si>
    <t xml:space="preserve"> (I) Current tax</t>
  </si>
  <si>
    <t xml:space="preserve"> (II) Deferred tax</t>
  </si>
  <si>
    <t>(H) PROFIT AFTER TAX</t>
  </si>
  <si>
    <t xml:space="preserve">  (III) MAT credit</t>
  </si>
  <si>
    <t>(I) Earning per equity share:</t>
  </si>
  <si>
    <t xml:space="preserve">       (I) Basic</t>
  </si>
  <si>
    <t xml:space="preserve">       (II) Diluted </t>
  </si>
  <si>
    <t xml:space="preserve">WHOLE TIME DIRECTOR             COMPANY           </t>
  </si>
  <si>
    <t>MANAGING DIRECTOR            DIRECTOR</t>
  </si>
  <si>
    <t xml:space="preserve"> Equity Shares of Rs.10/- each</t>
  </si>
  <si>
    <t>(Previous Year  Equity Shares of Rs 10 Each)</t>
  </si>
  <si>
    <t xml:space="preserve"> Equity shares of Rs.10/-each</t>
  </si>
  <si>
    <t xml:space="preserve"> (Previous Year NIL equity shares)</t>
  </si>
  <si>
    <t>Lease</t>
  </si>
  <si>
    <t>Note:- If you company have any long term loans , separate note can preparedd for the same.</t>
  </si>
  <si>
    <t>Foreign exchange fluctation loss</t>
  </si>
  <si>
    <t xml:space="preserve">FOR ACCOUNTING REALED QUERIES PLEASE VISIT          </t>
  </si>
  <si>
    <t>http://www.accountingdose.com/</t>
  </si>
  <si>
    <t xml:space="preserve">FOR ACCOUNTING RELATED QUERIES PLEASE VISIT          </t>
  </si>
  <si>
    <t>As on 31.03.2015</t>
  </si>
  <si>
    <t>HOLDING COMPANY</t>
  </si>
  <si>
    <t>SUBSIDIARY COMPANY</t>
  </si>
  <si>
    <t>Adjustments</t>
  </si>
  <si>
    <t>Consolidated Amount</t>
  </si>
  <si>
    <t>CONSOLIDATED STATEMENT OF PROFIT AND LOSS  FOR THE PERIOD ENDED  31.03.2015</t>
  </si>
  <si>
    <t xml:space="preserve">CONSOLIDATED BALANCE SHEET </t>
  </si>
  <si>
    <t>CONSOLIDATED CASH FLOW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</si>
</sst>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* #,##0.00_)\ _$_ ;_ * \(#,##0.00\)\ _$_ ;_ * &quot;-&quot;??_)\ _$_ ;_ @_ "/>
    <numFmt numFmtId="165" formatCode="_(* #,##0_);_(* \(#,##0\);_(* &quot;-&quot;??_);_(@_)"/>
    <numFmt numFmtId="166" formatCode="0_);\(0\)"/>
    <numFmt numFmtId="167" formatCode="0.0"/>
    <numFmt numFmtId="168" formatCode="_(* ###0_);_(* \(###0\);_(* &quot;-&quot;??_);_(@_)"/>
  </numFmts>
  <fonts count="3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Rupee Foradian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u/>
      <sz val="10"/>
      <name val="Verdana"/>
      <family val="2"/>
    </font>
    <font>
      <b/>
      <sz val="10"/>
      <name val="Verdana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2"/>
      <color theme="1"/>
      <name val="Calibri"/>
      <family val="2"/>
      <scheme val="minor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sz val="10"/>
      <name val="Rupee Foradian Standard Cool"/>
      <family val="2"/>
    </font>
    <font>
      <sz val="10"/>
      <color theme="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u/>
      <sz val="16"/>
      <color indexed="12"/>
      <name val="Arial"/>
      <family val="2"/>
    </font>
    <font>
      <u/>
      <sz val="18"/>
      <color indexed="12"/>
      <name val="Arial"/>
      <family val="2"/>
    </font>
    <font>
      <b/>
      <sz val="10"/>
      <color rgb="FFFF0000"/>
      <name val="Arial"/>
      <family val="2"/>
    </font>
    <font>
      <b/>
      <u/>
      <sz val="18"/>
      <color rgb="FFFF0000"/>
      <name val="Arial"/>
      <family val="2"/>
    </font>
    <font>
      <sz val="18"/>
      <color indexed="12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double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theme="1"/>
      </left>
      <right style="thin">
        <color theme="4"/>
      </right>
      <top/>
      <bottom/>
      <diagonal/>
    </border>
    <border>
      <left style="thin">
        <color theme="4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4"/>
      </right>
      <top style="thin">
        <color theme="4"/>
      </top>
      <bottom style="thin">
        <color theme="3"/>
      </bottom>
      <diagonal/>
    </border>
    <border>
      <left style="thin">
        <color theme="4"/>
      </left>
      <right/>
      <top/>
      <bottom/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1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17">
    <xf numFmtId="0" fontId="0" fillId="0" borderId="0" xfId="0"/>
    <xf numFmtId="0" fontId="4" fillId="0" borderId="0" xfId="0" applyFont="1" applyFill="1" applyBorder="1" applyAlignment="1">
      <alignment vertical="top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center" vertical="top"/>
    </xf>
    <xf numFmtId="164" fontId="4" fillId="0" borderId="0" xfId="4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horizontal="left" vertical="top"/>
    </xf>
    <xf numFmtId="164" fontId="3" fillId="0" borderId="0" xfId="4" applyFont="1" applyFill="1" applyBorder="1" applyAlignment="1" applyProtection="1">
      <alignment horizontal="center"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horizontal="left" vertical="top"/>
    </xf>
    <xf numFmtId="0" fontId="0" fillId="0" borderId="0" xfId="0" applyBorder="1"/>
    <xf numFmtId="0" fontId="0" fillId="0" borderId="9" xfId="0" applyBorder="1"/>
    <xf numFmtId="0" fontId="11" fillId="0" borderId="0" xfId="0" applyFont="1"/>
    <xf numFmtId="1" fontId="0" fillId="0" borderId="0" xfId="0" applyNumberFormat="1" applyFill="1" applyAlignment="1">
      <alignment horizontal="center"/>
    </xf>
    <xf numFmtId="1" fontId="4" fillId="0" borderId="0" xfId="3" applyNumberFormat="1" applyFill="1" applyAlignment="1">
      <alignment horizontal="right"/>
    </xf>
    <xf numFmtId="0" fontId="0" fillId="0" borderId="0" xfId="0" applyFill="1"/>
    <xf numFmtId="1" fontId="4" fillId="0" borderId="0" xfId="3" quotePrefix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top"/>
    </xf>
    <xf numFmtId="43" fontId="5" fillId="0" borderId="0" xfId="1" applyNumberFormat="1" applyFont="1" applyFill="1" applyBorder="1" applyAlignment="1">
      <alignment horizontal="center" vertical="center"/>
    </xf>
    <xf numFmtId="1" fontId="4" fillId="0" borderId="0" xfId="3" applyNumberFormat="1" applyFill="1" applyBorder="1" applyAlignment="1">
      <alignment horizontal="right"/>
    </xf>
    <xf numFmtId="1" fontId="3" fillId="0" borderId="0" xfId="3" applyNumberFormat="1" applyFont="1" applyFill="1" applyAlignment="1">
      <alignment horizontal="center" wrapText="1"/>
    </xf>
    <xf numFmtId="1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/>
    </xf>
    <xf numFmtId="0" fontId="10" fillId="0" borderId="0" xfId="0" applyFont="1"/>
    <xf numFmtId="0" fontId="14" fillId="0" borderId="0" xfId="0" applyFont="1"/>
    <xf numFmtId="0" fontId="11" fillId="0" borderId="0" xfId="0" applyFont="1" applyBorder="1"/>
    <xf numFmtId="1" fontId="4" fillId="0" borderId="0" xfId="3" applyNumberFormat="1" applyFill="1"/>
    <xf numFmtId="1" fontId="4" fillId="0" borderId="0" xfId="3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 vertical="top" indent="2"/>
    </xf>
    <xf numFmtId="1" fontId="15" fillId="0" borderId="0" xfId="1" applyNumberFormat="1" applyFont="1" applyFill="1"/>
    <xf numFmtId="1" fontId="15" fillId="0" borderId="0" xfId="1" applyNumberFormat="1" applyFont="1" applyFill="1" applyAlignment="1">
      <alignment horizontal="right"/>
    </xf>
    <xf numFmtId="0" fontId="14" fillId="0" borderId="8" xfId="0" applyFont="1" applyBorder="1"/>
    <xf numFmtId="0" fontId="16" fillId="0" borderId="0" xfId="0" applyFont="1" applyBorder="1" applyAlignment="1">
      <alignment horizontal="right" vertical="top"/>
    </xf>
    <xf numFmtId="1" fontId="14" fillId="0" borderId="8" xfId="0" applyNumberFormat="1" applyFont="1" applyBorder="1"/>
    <xf numFmtId="1" fontId="15" fillId="0" borderId="0" xfId="1" applyNumberFormat="1" applyFont="1" applyFill="1" applyBorder="1" applyAlignment="1">
      <alignment horizontal="right"/>
    </xf>
    <xf numFmtId="0" fontId="12" fillId="0" borderId="9" xfId="0" applyFont="1" applyBorder="1" applyAlignment="1">
      <alignment vertical="top"/>
    </xf>
    <xf numFmtId="0" fontId="16" fillId="0" borderId="10" xfId="0" applyFont="1" applyBorder="1" applyAlignment="1">
      <alignment horizontal="right" vertical="top"/>
    </xf>
    <xf numFmtId="1" fontId="15" fillId="0" borderId="3" xfId="1" applyNumberFormat="1" applyFont="1" applyFill="1" applyBorder="1"/>
    <xf numFmtId="1" fontId="15" fillId="0" borderId="3" xfId="1" applyNumberFormat="1" applyFont="1" applyFill="1" applyBorder="1" applyAlignment="1">
      <alignment horizontal="right"/>
    </xf>
    <xf numFmtId="0" fontId="0" fillId="0" borderId="9" xfId="0" applyFill="1" applyBorder="1"/>
    <xf numFmtId="1" fontId="15" fillId="0" borderId="0" xfId="1" applyNumberFormat="1" applyFont="1" applyFill="1" applyBorder="1"/>
    <xf numFmtId="166" fontId="15" fillId="0" borderId="0" xfId="1" applyNumberFormat="1" applyFont="1" applyFill="1" applyBorder="1" applyAlignment="1">
      <alignment horizontal="right"/>
    </xf>
    <xf numFmtId="1" fontId="15" fillId="0" borderId="1" xfId="1" applyNumberFormat="1" applyFont="1" applyFill="1" applyBorder="1"/>
    <xf numFmtId="0" fontId="3" fillId="0" borderId="9" xfId="0" applyFont="1" applyFill="1" applyBorder="1"/>
    <xf numFmtId="0" fontId="0" fillId="0" borderId="10" xfId="0" applyFill="1" applyBorder="1"/>
    <xf numFmtId="1" fontId="0" fillId="0" borderId="1" xfId="0" applyNumberFormat="1" applyFill="1" applyBorder="1" applyAlignment="1">
      <alignment horizontal="center"/>
    </xf>
    <xf numFmtId="0" fontId="11" fillId="0" borderId="2" xfId="0" applyFont="1" applyBorder="1"/>
    <xf numFmtId="49" fontId="0" fillId="0" borderId="9" xfId="0" applyNumberFormat="1" applyBorder="1" applyAlignment="1"/>
    <xf numFmtId="1" fontId="4" fillId="0" borderId="0" xfId="3" applyNumberFormat="1" applyFill="1" applyBorder="1"/>
    <xf numFmtId="0" fontId="4" fillId="0" borderId="9" xfId="0" applyFont="1" applyFill="1" applyBorder="1"/>
    <xf numFmtId="49" fontId="4" fillId="0" borderId="9" xfId="0" applyNumberFormat="1" applyFont="1" applyFill="1" applyBorder="1" applyAlignment="1"/>
    <xf numFmtId="49" fontId="0" fillId="0" borderId="9" xfId="0" applyNumberFormat="1" applyFill="1" applyBorder="1" applyAlignment="1"/>
    <xf numFmtId="1" fontId="4" fillId="0" borderId="1" xfId="3" applyNumberFormat="1" applyFill="1" applyBorder="1"/>
    <xf numFmtId="1" fontId="4" fillId="0" borderId="3" xfId="3" applyNumberFormat="1" applyFill="1" applyBorder="1" applyAlignment="1">
      <alignment horizontal="right"/>
    </xf>
    <xf numFmtId="1" fontId="3" fillId="0" borderId="13" xfId="3" applyNumberFormat="1" applyFont="1" applyFill="1" applyBorder="1" applyAlignment="1">
      <alignment horizontal="right"/>
    </xf>
    <xf numFmtId="1" fontId="0" fillId="0" borderId="3" xfId="0" applyNumberFormat="1" applyFill="1" applyBorder="1" applyAlignment="1">
      <alignment horizontal="center"/>
    </xf>
    <xf numFmtId="0" fontId="3" fillId="0" borderId="2" xfId="0" applyFont="1" applyFill="1" applyBorder="1"/>
    <xf numFmtId="1" fontId="4" fillId="0" borderId="1" xfId="3" quotePrefix="1" applyNumberFormat="1" applyFont="1" applyFill="1" applyBorder="1" applyAlignment="1">
      <alignment horizontal="right"/>
    </xf>
    <xf numFmtId="0" fontId="12" fillId="0" borderId="2" xfId="0" applyFont="1" applyBorder="1" applyAlignment="1">
      <alignment vertical="top"/>
    </xf>
    <xf numFmtId="0" fontId="0" fillId="0" borderId="2" xfId="0" applyFill="1" applyBorder="1"/>
    <xf numFmtId="0" fontId="13" fillId="0" borderId="2" xfId="0" applyFont="1" applyFill="1" applyBorder="1"/>
    <xf numFmtId="1" fontId="3" fillId="0" borderId="1" xfId="3" applyNumberFormat="1" applyFont="1" applyFill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0" fontId="16" fillId="0" borderId="0" xfId="0" applyFont="1" applyBorder="1" applyAlignment="1">
      <alignment horizontal="left" vertical="top"/>
    </xf>
    <xf numFmtId="0" fontId="4" fillId="0" borderId="0" xfId="3" applyNumberFormat="1" applyFill="1" applyBorder="1"/>
    <xf numFmtId="0" fontId="0" fillId="0" borderId="0" xfId="0" applyNumberFormat="1"/>
    <xf numFmtId="0" fontId="0" fillId="0" borderId="0" xfId="0" applyNumberFormat="1" applyBorder="1"/>
    <xf numFmtId="165" fontId="14" fillId="0" borderId="8" xfId="0" applyNumberFormat="1" applyFont="1" applyBorder="1" applyAlignment="1">
      <alignment horizontal="center"/>
    </xf>
    <xf numFmtId="1" fontId="0" fillId="0" borderId="0" xfId="0" applyNumberFormat="1" applyFill="1" applyBorder="1"/>
    <xf numFmtId="49" fontId="0" fillId="0" borderId="9" xfId="0" applyNumberFormat="1" applyBorder="1" applyAlignment="1">
      <alignment horizontal="left" vertical="justify"/>
    </xf>
    <xf numFmtId="49" fontId="0" fillId="0" borderId="9" xfId="0" applyNumberFormat="1" applyFill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1" fontId="14" fillId="0" borderId="8" xfId="0" applyNumberFormat="1" applyFont="1" applyFill="1" applyBorder="1"/>
    <xf numFmtId="0" fontId="14" fillId="0" borderId="8" xfId="0" applyFont="1" applyFill="1" applyBorder="1"/>
    <xf numFmtId="0" fontId="10" fillId="0" borderId="0" xfId="0" applyFont="1" applyAlignment="1">
      <alignment horizontal="center"/>
    </xf>
    <xf numFmtId="1" fontId="10" fillId="0" borderId="0" xfId="3" applyNumberFormat="1" applyFont="1"/>
    <xf numFmtId="165" fontId="10" fillId="0" borderId="0" xfId="3" applyNumberFormat="1" applyFont="1" applyAlignment="1"/>
    <xf numFmtId="165" fontId="10" fillId="0" borderId="0" xfId="3" applyNumberFormat="1" applyFont="1" applyAlignment="1">
      <alignment horizontal="center"/>
    </xf>
    <xf numFmtId="1" fontId="10" fillId="0" borderId="0" xfId="3" applyNumberFormat="1" applyFont="1" applyAlignment="1">
      <alignment horizontal="center"/>
    </xf>
    <xf numFmtId="0" fontId="0" fillId="0" borderId="3" xfId="0" applyFill="1" applyBorder="1"/>
    <xf numFmtId="0" fontId="3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indent="2"/>
    </xf>
    <xf numFmtId="0" fontId="4" fillId="0" borderId="6" xfId="0" applyFont="1" applyFill="1" applyBorder="1" applyAlignment="1">
      <alignment horizontal="left" vertical="top" indent="4"/>
    </xf>
    <xf numFmtId="0" fontId="4" fillId="0" borderId="0" xfId="0" applyFont="1" applyFill="1" applyBorder="1" applyAlignment="1">
      <alignment horizontal="left" vertical="top" indent="4"/>
    </xf>
    <xf numFmtId="0" fontId="4" fillId="0" borderId="0" xfId="2" applyFont="1" applyFill="1" applyBorder="1" applyAlignment="1" applyProtection="1">
      <alignment vertical="top"/>
    </xf>
    <xf numFmtId="0" fontId="16" fillId="0" borderId="9" xfId="0" applyFont="1" applyBorder="1" applyAlignment="1">
      <alignment horizontal="left"/>
    </xf>
    <xf numFmtId="1" fontId="0" fillId="0" borderId="0" xfId="0" applyNumberFormat="1" applyBorder="1"/>
    <xf numFmtId="1" fontId="0" fillId="0" borderId="0" xfId="0" applyNumberFormat="1"/>
    <xf numFmtId="1" fontId="0" fillId="0" borderId="3" xfId="0" applyNumberFormat="1" applyBorder="1"/>
    <xf numFmtId="1" fontId="0" fillId="0" borderId="1" xfId="0" applyNumberFormat="1" applyBorder="1"/>
    <xf numFmtId="167" fontId="0" fillId="0" borderId="0" xfId="0" applyNumberFormat="1" applyBorder="1"/>
    <xf numFmtId="1" fontId="3" fillId="0" borderId="0" xfId="1" applyNumberFormat="1" applyFont="1" applyFill="1" applyBorder="1" applyAlignment="1">
      <alignment horizontal="right"/>
    </xf>
    <xf numFmtId="2" fontId="0" fillId="0" borderId="0" xfId="0" applyNumberFormat="1"/>
    <xf numFmtId="0" fontId="3" fillId="0" borderId="0" xfId="5" applyFont="1" applyBorder="1" applyAlignment="1"/>
    <xf numFmtId="0" fontId="19" fillId="0" borderId="0" xfId="0" applyFont="1"/>
    <xf numFmtId="0" fontId="20" fillId="0" borderId="0" xfId="0" applyFont="1"/>
    <xf numFmtId="1" fontId="14" fillId="0" borderId="0" xfId="3" applyNumberFormat="1" applyFont="1" applyFill="1" applyBorder="1" applyAlignment="1">
      <alignment horizontal="right"/>
    </xf>
    <xf numFmtId="1" fontId="0" fillId="0" borderId="0" xfId="3" applyNumberFormat="1" applyFont="1" applyFill="1" applyBorder="1" applyAlignment="1">
      <alignment horizontal="right"/>
    </xf>
    <xf numFmtId="0" fontId="11" fillId="0" borderId="13" xfId="0" applyFont="1" applyFill="1" applyBorder="1"/>
    <xf numFmtId="1" fontId="0" fillId="0" borderId="0" xfId="1" applyNumberFormat="1" applyFont="1" applyFill="1" applyBorder="1"/>
    <xf numFmtId="2" fontId="0" fillId="0" borderId="0" xfId="0" applyNumberFormat="1" applyFill="1" applyBorder="1"/>
    <xf numFmtId="2" fontId="0" fillId="0" borderId="0" xfId="0" applyNumberFormat="1" applyFill="1"/>
    <xf numFmtId="1" fontId="10" fillId="0" borderId="14" xfId="0" applyNumberFormat="1" applyFont="1" applyBorder="1"/>
    <xf numFmtId="1" fontId="11" fillId="0" borderId="13" xfId="0" applyNumberFormat="1" applyFont="1" applyFill="1" applyBorder="1" applyAlignment="1">
      <alignment horizontal="right"/>
    </xf>
    <xf numFmtId="1" fontId="3" fillId="0" borderId="0" xfId="3" applyNumberFormat="1" applyFont="1" applyFill="1" applyBorder="1" applyAlignment="1">
      <alignment horizontal="right"/>
    </xf>
    <xf numFmtId="1" fontId="11" fillId="0" borderId="13" xfId="0" applyNumberFormat="1" applyFont="1" applyFill="1" applyBorder="1"/>
    <xf numFmtId="0" fontId="0" fillId="0" borderId="3" xfId="0" applyNumberFormat="1" applyFill="1" applyBorder="1"/>
    <xf numFmtId="0" fontId="4" fillId="0" borderId="2" xfId="0" applyFont="1" applyFill="1" applyBorder="1"/>
    <xf numFmtId="49" fontId="0" fillId="0" borderId="0" xfId="0" applyNumberFormat="1" applyAlignment="1">
      <alignment horizontal="left"/>
    </xf>
    <xf numFmtId="0" fontId="0" fillId="0" borderId="8" xfId="0" applyBorder="1"/>
    <xf numFmtId="0" fontId="3" fillId="0" borderId="11" xfId="0" applyFont="1" applyFill="1" applyBorder="1"/>
    <xf numFmtId="1" fontId="4" fillId="0" borderId="12" xfId="3" applyNumberFormat="1" applyFill="1" applyBorder="1" applyAlignment="1">
      <alignment horizontal="right"/>
    </xf>
    <xf numFmtId="1" fontId="0" fillId="0" borderId="12" xfId="0" applyNumberFormat="1" applyFill="1" applyBorder="1" applyAlignment="1">
      <alignment horizontal="right"/>
    </xf>
    <xf numFmtId="1" fontId="4" fillId="0" borderId="16" xfId="3" applyNumberFormat="1" applyFont="1" applyFill="1" applyBorder="1" applyAlignment="1">
      <alignment horizontal="right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16" fillId="0" borderId="11" xfId="0" applyFont="1" applyBorder="1" applyAlignment="1">
      <alignment horizontal="left" vertical="top"/>
    </xf>
    <xf numFmtId="0" fontId="13" fillId="0" borderId="11" xfId="0" applyFont="1" applyFill="1" applyBorder="1"/>
    <xf numFmtId="49" fontId="11" fillId="0" borderId="11" xfId="0" applyNumberFormat="1" applyFont="1" applyBorder="1" applyAlignment="1"/>
    <xf numFmtId="0" fontId="11" fillId="0" borderId="11" xfId="0" applyFont="1" applyBorder="1"/>
    <xf numFmtId="1" fontId="4" fillId="0" borderId="12" xfId="3" applyNumberFormat="1" applyFill="1" applyBorder="1"/>
    <xf numFmtId="0" fontId="8" fillId="0" borderId="11" xfId="0" applyFont="1" applyBorder="1" applyAlignment="1">
      <alignment vertical="top"/>
    </xf>
    <xf numFmtId="1" fontId="0" fillId="0" borderId="12" xfId="0" applyNumberFormat="1" applyBorder="1"/>
    <xf numFmtId="1" fontId="15" fillId="0" borderId="12" xfId="1" applyNumberFormat="1" applyFont="1" applyFill="1" applyBorder="1"/>
    <xf numFmtId="1" fontId="15" fillId="0" borderId="12" xfId="1" applyNumberFormat="1" applyFont="1" applyFill="1" applyBorder="1" applyAlignment="1">
      <alignment horizontal="right"/>
    </xf>
    <xf numFmtId="0" fontId="10" fillId="0" borderId="11" xfId="0" applyFont="1" applyBorder="1"/>
    <xf numFmtId="166" fontId="3" fillId="0" borderId="13" xfId="1" applyNumberFormat="1" applyFont="1" applyFill="1" applyBorder="1" applyAlignment="1">
      <alignment horizontal="right"/>
    </xf>
    <xf numFmtId="165" fontId="10" fillId="0" borderId="0" xfId="3" applyNumberFormat="1" applyFont="1" applyAlignment="1">
      <alignment horizontal="center"/>
    </xf>
    <xf numFmtId="39" fontId="14" fillId="0" borderId="8" xfId="0" applyNumberFormat="1" applyFont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/>
    </xf>
    <xf numFmtId="164" fontId="3" fillId="0" borderId="0" xfId="4" applyFont="1" applyFill="1" applyBorder="1" applyAlignment="1" applyProtection="1">
      <alignment vertical="top"/>
    </xf>
    <xf numFmtId="0" fontId="16" fillId="0" borderId="9" xfId="0" applyFont="1" applyBorder="1" applyAlignment="1">
      <alignment horizontal="left" vertical="top"/>
    </xf>
    <xf numFmtId="1" fontId="11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/>
    <xf numFmtId="0" fontId="11" fillId="0" borderId="0" xfId="0" applyNumberFormat="1" applyFont="1" applyFill="1" applyAlignment="1">
      <alignment horizontal="center"/>
    </xf>
    <xf numFmtId="0" fontId="11" fillId="0" borderId="0" xfId="0" applyNumberFormat="1" applyFont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0" fontId="10" fillId="0" borderId="9" xfId="0" applyFont="1" applyBorder="1"/>
    <xf numFmtId="49" fontId="11" fillId="0" borderId="9" xfId="0" applyNumberFormat="1" applyFont="1" applyBorder="1" applyAlignment="1"/>
    <xf numFmtId="1" fontId="3" fillId="0" borderId="15" xfId="3" applyNumberFormat="1" applyFont="1" applyFill="1" applyBorder="1" applyAlignment="1">
      <alignment horizontal="right"/>
    </xf>
    <xf numFmtId="1" fontId="11" fillId="0" borderId="15" xfId="0" applyNumberFormat="1" applyFont="1" applyFill="1" applyBorder="1"/>
    <xf numFmtId="1" fontId="11" fillId="0" borderId="1" xfId="0" applyNumberFormat="1" applyFont="1" applyFill="1" applyBorder="1"/>
    <xf numFmtId="0" fontId="0" fillId="0" borderId="17" xfId="0" applyFill="1" applyBorder="1"/>
    <xf numFmtId="0" fontId="17" fillId="0" borderId="0" xfId="0" applyFont="1" applyBorder="1" applyAlignment="1">
      <alignment horizontal="left"/>
    </xf>
    <xf numFmtId="49" fontId="0" fillId="0" borderId="0" xfId="0" applyNumberFormat="1" applyBorder="1" applyAlignment="1"/>
    <xf numFmtId="166" fontId="3" fillId="0" borderId="0" xfId="1" applyNumberFormat="1" applyFont="1" applyFill="1" applyBorder="1" applyAlignment="1">
      <alignment horizontal="right"/>
    </xf>
    <xf numFmtId="1" fontId="11" fillId="0" borderId="0" xfId="0" applyNumberFormat="1" applyFont="1" applyFill="1" applyBorder="1"/>
    <xf numFmtId="0" fontId="0" fillId="0" borderId="0" xfId="0"/>
    <xf numFmtId="0" fontId="11" fillId="0" borderId="0" xfId="0" applyFont="1"/>
    <xf numFmtId="0" fontId="0" fillId="0" borderId="0" xfId="0" applyAlignment="1"/>
    <xf numFmtId="49" fontId="0" fillId="0" borderId="0" xfId="0" applyNumberFormat="1" applyFill="1" applyBorder="1" applyAlignment="1"/>
    <xf numFmtId="1" fontId="0" fillId="0" borderId="3" xfId="1" applyNumberFormat="1" applyFont="1" applyFill="1" applyBorder="1"/>
    <xf numFmtId="165" fontId="14" fillId="0" borderId="8" xfId="0" applyNumberFormat="1" applyFont="1" applyBorder="1"/>
    <xf numFmtId="165" fontId="4" fillId="0" borderId="0" xfId="3" applyNumberFormat="1" applyFill="1" applyBorder="1" applyAlignment="1">
      <alignment horizontal="right"/>
    </xf>
    <xf numFmtId="0" fontId="4" fillId="0" borderId="0" xfId="7" applyFont="1" applyFill="1" applyBorder="1"/>
    <xf numFmtId="0" fontId="3" fillId="0" borderId="0" xfId="7" applyFont="1" applyFill="1" applyBorder="1"/>
    <xf numFmtId="1" fontId="3" fillId="0" borderId="0" xfId="7" applyNumberFormat="1" applyFont="1" applyFill="1" applyBorder="1" applyAlignment="1">
      <alignment horizontal="right"/>
    </xf>
    <xf numFmtId="1" fontId="3" fillId="0" borderId="0" xfId="7" applyNumberFormat="1" applyFont="1" applyFill="1" applyBorder="1"/>
    <xf numFmtId="1" fontId="4" fillId="0" borderId="0" xfId="3" applyNumberFormat="1" applyFont="1" applyFill="1" applyBorder="1"/>
    <xf numFmtId="1" fontId="4" fillId="0" borderId="0" xfId="7" applyNumberFormat="1" applyFont="1" applyFill="1" applyBorder="1"/>
    <xf numFmtId="1" fontId="3" fillId="0" borderId="0" xfId="3" applyNumberFormat="1" applyFont="1" applyFill="1" applyBorder="1"/>
    <xf numFmtId="166" fontId="4" fillId="0" borderId="0" xfId="7" applyNumberFormat="1" applyFont="1" applyFill="1" applyBorder="1"/>
    <xf numFmtId="165" fontId="4" fillId="0" borderId="0" xfId="7" applyNumberFormat="1" applyFont="1" applyFill="1" applyBorder="1"/>
    <xf numFmtId="0" fontId="4" fillId="0" borderId="0" xfId="7" applyFont="1" applyFill="1" applyBorder="1" applyAlignment="1">
      <alignment horizontal="center"/>
    </xf>
    <xf numFmtId="165" fontId="8" fillId="0" borderId="0" xfId="3" applyNumberFormat="1" applyFont="1" applyFill="1" applyBorder="1" applyAlignment="1">
      <alignment horizontal="left"/>
    </xf>
    <xf numFmtId="165" fontId="3" fillId="0" borderId="0" xfId="3" applyNumberFormat="1" applyFont="1" applyFill="1" applyAlignment="1">
      <alignment horizontal="left"/>
    </xf>
    <xf numFmtId="1" fontId="3" fillId="0" borderId="0" xfId="3" applyNumberFormat="1" applyFont="1" applyFill="1" applyAlignment="1">
      <alignment horizontal="left"/>
    </xf>
    <xf numFmtId="1" fontId="3" fillId="0" borderId="0" xfId="3" applyNumberFormat="1" applyFont="1" applyFill="1" applyAlignment="1">
      <alignment horizontal="right"/>
    </xf>
    <xf numFmtId="0" fontId="24" fillId="0" borderId="0" xfId="7" applyFont="1" applyFill="1" applyAlignment="1">
      <alignment horizontal="right"/>
    </xf>
    <xf numFmtId="1" fontId="4" fillId="0" borderId="0" xfId="3" applyNumberFormat="1" applyFont="1" applyFill="1" applyAlignment="1">
      <alignment horizontal="right"/>
    </xf>
    <xf numFmtId="1" fontId="4" fillId="0" borderId="0" xfId="7" applyNumberFormat="1" applyFont="1" applyFill="1" applyAlignment="1">
      <alignment horizontal="right"/>
    </xf>
    <xf numFmtId="1" fontId="24" fillId="0" borderId="0" xfId="7" applyNumberFormat="1" applyFont="1" applyFill="1" applyBorder="1" applyAlignment="1">
      <alignment horizontal="right"/>
    </xf>
    <xf numFmtId="0" fontId="4" fillId="0" borderId="0" xfId="7" applyFont="1" applyFill="1" applyAlignment="1">
      <alignment horizontal="left"/>
    </xf>
    <xf numFmtId="1" fontId="4" fillId="0" borderId="0" xfId="3" applyNumberFormat="1" applyFont="1" applyFill="1" applyAlignment="1">
      <alignment horizontal="left"/>
    </xf>
    <xf numFmtId="1" fontId="4" fillId="0" borderId="0" xfId="7" applyNumberFormat="1" applyFont="1" applyFill="1" applyAlignment="1">
      <alignment horizontal="left"/>
    </xf>
    <xf numFmtId="0" fontId="4" fillId="0" borderId="0" xfId="7" applyFont="1" applyFill="1" applyAlignment="1">
      <alignment horizontal="center"/>
    </xf>
    <xf numFmtId="1" fontId="4" fillId="0" borderId="0" xfId="3" applyNumberFormat="1" applyFont="1" applyFill="1" applyAlignment="1">
      <alignment horizontal="center"/>
    </xf>
    <xf numFmtId="1" fontId="4" fillId="0" borderId="0" xfId="7" applyNumberFormat="1" applyFont="1" applyFill="1" applyAlignment="1">
      <alignment horizontal="center"/>
    </xf>
    <xf numFmtId="43" fontId="4" fillId="0" borderId="0" xfId="7" applyNumberFormat="1" applyFont="1" applyFill="1" applyBorder="1"/>
    <xf numFmtId="1" fontId="4" fillId="0" borderId="0" xfId="7" applyNumberFormat="1" applyFont="1" applyFill="1" applyBorder="1" applyAlignment="1">
      <alignment horizontal="right"/>
    </xf>
    <xf numFmtId="1" fontId="0" fillId="0" borderId="0" xfId="1" applyNumberFormat="1" applyFont="1" applyFill="1" applyBorder="1" applyAlignment="1">
      <alignment horizontal="right"/>
    </xf>
    <xf numFmtId="0" fontId="0" fillId="0" borderId="13" xfId="0" applyBorder="1"/>
    <xf numFmtId="1" fontId="10" fillId="0" borderId="0" xfId="3" applyNumberFormat="1" applyFont="1" applyAlignment="1">
      <alignment horizontal="center"/>
    </xf>
    <xf numFmtId="1" fontId="18" fillId="0" borderId="0" xfId="1" applyNumberFormat="1" applyFont="1" applyFill="1" applyBorder="1" applyAlignment="1">
      <alignment horizontal="center" vertical="center" wrapText="1"/>
    </xf>
    <xf numFmtId="1" fontId="3" fillId="0" borderId="0" xfId="3" applyNumberFormat="1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3" fillId="0" borderId="0" xfId="5" applyFont="1" applyBorder="1" applyAlignment="1">
      <alignment horizontal="left" vertical="top" wrapText="1"/>
    </xf>
    <xf numFmtId="0" fontId="3" fillId="0" borderId="0" xfId="5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/>
    <xf numFmtId="0" fontId="11" fillId="0" borderId="0" xfId="0" applyFont="1"/>
    <xf numFmtId="49" fontId="0" fillId="0" borderId="0" xfId="0" applyNumberFormat="1" applyAlignment="1"/>
    <xf numFmtId="1" fontId="11" fillId="0" borderId="0" xfId="0" applyNumberFormat="1" applyFont="1" applyBorder="1" applyAlignment="1">
      <alignment horizontal="right"/>
    </xf>
    <xf numFmtId="1" fontId="10" fillId="0" borderId="5" xfId="0" applyNumberFormat="1" applyFont="1" applyBorder="1"/>
    <xf numFmtId="0" fontId="14" fillId="0" borderId="5" xfId="0" applyFont="1" applyBorder="1"/>
    <xf numFmtId="1" fontId="0" fillId="0" borderId="0" xfId="0" applyNumberFormat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5" fillId="0" borderId="0" xfId="1" applyNumberFormat="1" applyFont="1" applyFill="1" applyBorder="1" applyAlignment="1">
      <alignment horizontal="right" vertical="center"/>
    </xf>
    <xf numFmtId="1" fontId="0" fillId="0" borderId="0" xfId="0" applyNumberFormat="1" applyFill="1" applyAlignment="1">
      <alignment horizontal="right"/>
    </xf>
    <xf numFmtId="0" fontId="0" fillId="0" borderId="0" xfId="0" applyNumberFormat="1" applyAlignment="1">
      <alignment horizontal="right"/>
    </xf>
    <xf numFmtId="0" fontId="1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right"/>
    </xf>
    <xf numFmtId="0" fontId="11" fillId="0" borderId="0" xfId="0" applyNumberFormat="1" applyFont="1" applyBorder="1" applyAlignment="1">
      <alignment horizontal="right"/>
    </xf>
    <xf numFmtId="1" fontId="0" fillId="0" borderId="3" xfId="0" applyNumberForma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67" fontId="0" fillId="0" borderId="0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4" fillId="0" borderId="0" xfId="3" applyNumberFormat="1" applyFill="1" applyBorder="1" applyAlignment="1">
      <alignment horizontal="right"/>
    </xf>
    <xf numFmtId="1" fontId="4" fillId="0" borderId="1" xfId="3" applyNumberFormat="1" applyFill="1" applyBorder="1" applyAlignment="1">
      <alignment horizontal="right"/>
    </xf>
    <xf numFmtId="0" fontId="0" fillId="0" borderId="0" xfId="0" applyNumberFormat="1" applyBorder="1" applyAlignment="1">
      <alignment horizontal="right"/>
    </xf>
    <xf numFmtId="1" fontId="0" fillId="0" borderId="12" xfId="0" applyNumberFormat="1" applyBorder="1" applyAlignment="1">
      <alignment horizontal="right"/>
    </xf>
    <xf numFmtId="1" fontId="0" fillId="0" borderId="13" xfId="0" applyNumberFormat="1" applyBorder="1" applyAlignment="1">
      <alignment horizontal="right"/>
    </xf>
    <xf numFmtId="1" fontId="0" fillId="0" borderId="3" xfId="0" applyNumberFormat="1" applyBorder="1" applyAlignment="1">
      <alignment horizontal="right"/>
    </xf>
    <xf numFmtId="0" fontId="11" fillId="0" borderId="13" xfId="0" applyFont="1" applyFill="1" applyBorder="1" applyAlignment="1">
      <alignment horizontal="right"/>
    </xf>
    <xf numFmtId="0" fontId="0" fillId="0" borderId="3" xfId="0" applyNumberFormat="1" applyFill="1" applyBorder="1" applyAlignment="1">
      <alignment horizontal="right"/>
    </xf>
    <xf numFmtId="1" fontId="11" fillId="0" borderId="15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0" fontId="3" fillId="0" borderId="0" xfId="5" applyFont="1" applyBorder="1" applyAlignment="1">
      <alignment horizontal="right"/>
    </xf>
    <xf numFmtId="0" fontId="3" fillId="0" borderId="0" xfId="5" applyFont="1" applyBorder="1" applyAlignment="1">
      <alignment horizontal="right" vertical="top"/>
    </xf>
    <xf numFmtId="1" fontId="20" fillId="0" borderId="0" xfId="0" applyNumberFormat="1" applyFont="1" applyFill="1" applyAlignment="1">
      <alignment horizontal="right"/>
    </xf>
    <xf numFmtId="1" fontId="20" fillId="0" borderId="0" xfId="0" applyNumberFormat="1" applyFont="1"/>
    <xf numFmtId="0" fontId="20" fillId="0" borderId="0" xfId="0" applyFont="1" applyBorder="1"/>
    <xf numFmtId="0" fontId="3" fillId="0" borderId="0" xfId="5" applyFont="1" applyBorder="1" applyAlignment="1">
      <alignment vertical="top" wrapText="1"/>
    </xf>
    <xf numFmtId="1" fontId="3" fillId="0" borderId="13" xfId="1" applyNumberFormat="1" applyFont="1" applyFill="1" applyBorder="1" applyAlignment="1">
      <alignment horizontal="right"/>
    </xf>
    <xf numFmtId="0" fontId="20" fillId="0" borderId="0" xfId="0" applyFont="1" applyAlignment="1"/>
    <xf numFmtId="2" fontId="20" fillId="0" borderId="0" xfId="0" applyNumberFormat="1" applyFont="1"/>
    <xf numFmtId="1" fontId="10" fillId="0" borderId="4" xfId="0" applyNumberFormat="1" applyFont="1" applyBorder="1"/>
    <xf numFmtId="1" fontId="14" fillId="0" borderId="4" xfId="0" applyNumberFormat="1" applyFont="1" applyBorder="1"/>
    <xf numFmtId="165" fontId="14" fillId="0" borderId="8" xfId="0" applyNumberFormat="1" applyFont="1" applyBorder="1" applyAlignment="1">
      <alignment horizontal="right"/>
    </xf>
    <xf numFmtId="2" fontId="11" fillId="0" borderId="0" xfId="0" applyNumberFormat="1" applyFont="1"/>
    <xf numFmtId="1" fontId="10" fillId="0" borderId="0" xfId="3" applyNumberFormat="1" applyFont="1" applyAlignment="1">
      <alignment horizontal="center"/>
    </xf>
    <xf numFmtId="1" fontId="10" fillId="0" borderId="0" xfId="3" applyNumberFormat="1" applyFont="1" applyAlignment="1">
      <alignment horizontal="center"/>
    </xf>
    <xf numFmtId="0" fontId="3" fillId="0" borderId="0" xfId="3" applyNumberFormat="1" applyFont="1" applyFill="1" applyAlignment="1">
      <alignment horizontal="center" vertical="center" wrapText="1"/>
    </xf>
    <xf numFmtId="0" fontId="0" fillId="0" borderId="18" xfId="0" applyBorder="1"/>
    <xf numFmtId="1" fontId="4" fillId="0" borderId="0" xfId="2" applyNumberFormat="1" applyFont="1" applyFill="1" applyBorder="1" applyAlignment="1" applyProtection="1">
      <alignment horizontal="right" vertical="top"/>
    </xf>
    <xf numFmtId="0" fontId="4" fillId="0" borderId="20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right" vertical="top"/>
    </xf>
    <xf numFmtId="1" fontId="4" fillId="0" borderId="21" xfId="2" applyNumberFormat="1" applyFont="1" applyFill="1" applyBorder="1" applyAlignment="1" applyProtection="1">
      <alignment horizontal="right" vertical="top"/>
    </xf>
    <xf numFmtId="0" fontId="4" fillId="0" borderId="21" xfId="0" applyFont="1" applyFill="1" applyBorder="1" applyAlignment="1">
      <alignment horizontal="right" vertical="top"/>
    </xf>
    <xf numFmtId="1" fontId="4" fillId="0" borderId="21" xfId="2" quotePrefix="1" applyNumberFormat="1" applyFont="1" applyFill="1" applyBorder="1" applyAlignment="1" applyProtection="1">
      <alignment horizontal="right" vertical="top"/>
    </xf>
    <xf numFmtId="0" fontId="0" fillId="0" borderId="21" xfId="0" applyBorder="1" applyAlignment="1">
      <alignment horizontal="right"/>
    </xf>
    <xf numFmtId="0" fontId="4" fillId="0" borderId="21" xfId="2" applyFont="1" applyFill="1" applyBorder="1" applyAlignment="1" applyProtection="1">
      <alignment horizontal="right" vertical="top"/>
    </xf>
    <xf numFmtId="1" fontId="4" fillId="0" borderId="21" xfId="0" applyNumberFormat="1" applyFont="1" applyFill="1" applyBorder="1" applyAlignment="1">
      <alignment horizontal="right" vertical="top"/>
    </xf>
    <xf numFmtId="0" fontId="4" fillId="0" borderId="21" xfId="2" applyFont="1" applyFill="1" applyBorder="1" applyAlignment="1" applyProtection="1">
      <alignment horizontal="center" vertical="top"/>
    </xf>
    <xf numFmtId="0" fontId="0" fillId="0" borderId="21" xfId="0" applyBorder="1"/>
    <xf numFmtId="1" fontId="4" fillId="0" borderId="22" xfId="2" applyNumberFormat="1" applyFont="1" applyFill="1" applyBorder="1" applyAlignment="1" applyProtection="1">
      <alignment horizontal="right" vertical="top"/>
    </xf>
    <xf numFmtId="0" fontId="3" fillId="0" borderId="23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1" fontId="4" fillId="0" borderId="0" xfId="2" quotePrefix="1" applyNumberFormat="1" applyFont="1" applyFill="1" applyBorder="1" applyAlignment="1" applyProtection="1">
      <alignment horizontal="right" vertical="top"/>
    </xf>
    <xf numFmtId="0" fontId="4" fillId="0" borderId="0" xfId="2" applyFont="1" applyFill="1" applyBorder="1" applyAlignment="1" applyProtection="1">
      <alignment horizontal="center" vertical="top"/>
    </xf>
    <xf numFmtId="0" fontId="16" fillId="0" borderId="0" xfId="0" applyFont="1" applyBorder="1" applyAlignment="1">
      <alignment vertical="top"/>
    </xf>
    <xf numFmtId="0" fontId="4" fillId="0" borderId="25" xfId="0" applyNumberFormat="1" applyFont="1" applyFill="1" applyBorder="1" applyAlignment="1">
      <alignment vertical="top"/>
    </xf>
    <xf numFmtId="1" fontId="4" fillId="0" borderId="25" xfId="0" applyNumberFormat="1" applyFont="1" applyFill="1" applyBorder="1" applyAlignment="1">
      <alignment vertical="top"/>
    </xf>
    <xf numFmtId="1" fontId="4" fillId="0" borderId="26" xfId="0" applyNumberFormat="1" applyFont="1" applyFill="1" applyBorder="1" applyAlignment="1">
      <alignment vertical="top"/>
    </xf>
    <xf numFmtId="0" fontId="3" fillId="0" borderId="25" xfId="0" applyNumberFormat="1" applyFont="1" applyFill="1" applyBorder="1" applyAlignment="1">
      <alignment vertical="top"/>
    </xf>
    <xf numFmtId="1" fontId="3" fillId="0" borderId="26" xfId="0" applyNumberFormat="1" applyFont="1" applyFill="1" applyBorder="1" applyAlignment="1">
      <alignment vertical="top"/>
    </xf>
    <xf numFmtId="0" fontId="0" fillId="0" borderId="25" xfId="0" applyBorder="1"/>
    <xf numFmtId="1" fontId="1" fillId="0" borderId="25" xfId="0" applyNumberFormat="1" applyFont="1" applyFill="1" applyBorder="1" applyAlignment="1">
      <alignment vertical="top"/>
    </xf>
    <xf numFmtId="1" fontId="4" fillId="0" borderId="27" xfId="0" applyNumberFormat="1" applyFont="1" applyFill="1" applyBorder="1" applyAlignment="1">
      <alignment vertical="top"/>
    </xf>
    <xf numFmtId="0" fontId="3" fillId="0" borderId="31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/>
    </xf>
    <xf numFmtId="0" fontId="3" fillId="0" borderId="29" xfId="0" applyFont="1" applyFill="1" applyBorder="1" applyAlignment="1">
      <alignment horizontal="center" vertical="top"/>
    </xf>
    <xf numFmtId="0" fontId="3" fillId="0" borderId="35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vertical="top"/>
    </xf>
    <xf numFmtId="0" fontId="3" fillId="0" borderId="24" xfId="0" applyFont="1" applyFill="1" applyBorder="1" applyAlignment="1">
      <alignment horizontal="center" vertical="top" wrapText="1"/>
    </xf>
    <xf numFmtId="0" fontId="4" fillId="0" borderId="0" xfId="2" quotePrefix="1" applyFont="1" applyFill="1" applyBorder="1" applyAlignment="1" applyProtection="1">
      <alignment horizontal="center" vertical="top"/>
    </xf>
    <xf numFmtId="0" fontId="3" fillId="0" borderId="38" xfId="0" applyFont="1" applyFill="1" applyBorder="1" applyAlignment="1">
      <alignment vertical="top"/>
    </xf>
    <xf numFmtId="0" fontId="4" fillId="0" borderId="33" xfId="0" quotePrefix="1" applyFont="1" applyFill="1" applyBorder="1" applyAlignment="1">
      <alignment horizontal="center" vertical="top"/>
    </xf>
    <xf numFmtId="0" fontId="4" fillId="0" borderId="34" xfId="0" applyFont="1" applyFill="1" applyBorder="1" applyAlignment="1">
      <alignment vertical="top"/>
    </xf>
    <xf numFmtId="0" fontId="3" fillId="0" borderId="39" xfId="0" applyFont="1" applyFill="1" applyBorder="1" applyAlignment="1">
      <alignment vertical="top"/>
    </xf>
    <xf numFmtId="0" fontId="4" fillId="0" borderId="40" xfId="0" applyFont="1" applyFill="1" applyBorder="1" applyAlignment="1">
      <alignment vertical="top"/>
    </xf>
    <xf numFmtId="0" fontId="4" fillId="0" borderId="39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4" fillId="0" borderId="39" xfId="0" applyFont="1" applyFill="1" applyBorder="1" applyAlignment="1">
      <alignment horizontal="left" vertical="top"/>
    </xf>
    <xf numFmtId="0" fontId="3" fillId="0" borderId="40" xfId="0" applyFont="1" applyFill="1" applyBorder="1" applyAlignment="1">
      <alignment horizontal="right" vertical="top"/>
    </xf>
    <xf numFmtId="0" fontId="4" fillId="0" borderId="41" xfId="0" applyFont="1" applyBorder="1" applyAlignment="1">
      <alignment vertical="top"/>
    </xf>
    <xf numFmtId="1" fontId="4" fillId="0" borderId="24" xfId="0" applyNumberFormat="1" applyFont="1" applyBorder="1" applyAlignment="1">
      <alignment vertical="top"/>
    </xf>
    <xf numFmtId="1" fontId="4" fillId="0" borderId="23" xfId="2" applyNumberFormat="1" applyFont="1" applyFill="1" applyBorder="1" applyAlignment="1" applyProtection="1">
      <alignment horizontal="right" vertical="top"/>
    </xf>
    <xf numFmtId="1" fontId="3" fillId="0" borderId="19" xfId="0" applyNumberFormat="1" applyFont="1" applyFill="1" applyBorder="1" applyAlignment="1">
      <alignment vertical="top"/>
    </xf>
    <xf numFmtId="1" fontId="4" fillId="0" borderId="21" xfId="0" applyNumberFormat="1" applyFont="1" applyBorder="1" applyAlignment="1">
      <alignment vertical="top"/>
    </xf>
    <xf numFmtId="1" fontId="0" fillId="0" borderId="42" xfId="0" applyNumberFormat="1" applyBorder="1"/>
    <xf numFmtId="1" fontId="4" fillId="0" borderId="20" xfId="0" applyNumberFormat="1" applyFont="1" applyFill="1" applyBorder="1" applyAlignment="1">
      <alignment horizontal="right" vertical="top"/>
    </xf>
    <xf numFmtId="1" fontId="3" fillId="0" borderId="21" xfId="0" applyNumberFormat="1" applyFont="1" applyFill="1" applyBorder="1" applyAlignment="1">
      <alignment horizontal="right" vertical="top"/>
    </xf>
    <xf numFmtId="0" fontId="4" fillId="0" borderId="22" xfId="0" applyFont="1" applyFill="1" applyBorder="1" applyAlignment="1">
      <alignment horizontal="right" vertical="top"/>
    </xf>
    <xf numFmtId="0" fontId="0" fillId="0" borderId="23" xfId="0" applyBorder="1"/>
    <xf numFmtId="0" fontId="0" fillId="0" borderId="43" xfId="0" applyBorder="1"/>
    <xf numFmtId="0" fontId="3" fillId="0" borderId="18" xfId="0" applyFont="1" applyFill="1" applyBorder="1" applyAlignment="1">
      <alignment horizontal="center" vertical="top" wrapText="1"/>
    </xf>
    <xf numFmtId="0" fontId="4" fillId="0" borderId="25" xfId="2" applyFont="1" applyFill="1" applyBorder="1" applyAlignment="1" applyProtection="1">
      <alignment horizontal="center" vertical="top"/>
    </xf>
    <xf numFmtId="0" fontId="4" fillId="0" borderId="40" xfId="0" applyFont="1" applyFill="1" applyBorder="1" applyAlignment="1">
      <alignment horizontal="center" vertical="top"/>
    </xf>
    <xf numFmtId="0" fontId="4" fillId="0" borderId="40" xfId="2" applyFont="1" applyFill="1" applyBorder="1" applyAlignment="1" applyProtection="1">
      <alignment horizontal="center" vertical="top"/>
    </xf>
    <xf numFmtId="0" fontId="4" fillId="0" borderId="40" xfId="2" quotePrefix="1" applyFont="1" applyFill="1" applyBorder="1" applyAlignment="1" applyProtection="1">
      <alignment horizontal="center" vertical="top"/>
    </xf>
    <xf numFmtId="0" fontId="0" fillId="0" borderId="40" xfId="0" applyBorder="1"/>
    <xf numFmtId="0" fontId="0" fillId="0" borderId="44" xfId="0" applyBorder="1"/>
    <xf numFmtId="0" fontId="3" fillId="0" borderId="40" xfId="0" applyFont="1" applyFill="1" applyBorder="1" applyAlignment="1">
      <alignment horizontal="center" vertical="top"/>
    </xf>
    <xf numFmtId="0" fontId="11" fillId="0" borderId="40" xfId="0" applyFont="1" applyBorder="1" applyAlignment="1">
      <alignment horizontal="center"/>
    </xf>
    <xf numFmtId="0" fontId="3" fillId="0" borderId="37" xfId="0" quotePrefix="1" applyFont="1" applyFill="1" applyBorder="1" applyAlignment="1">
      <alignment horizontal="right" vertical="top"/>
    </xf>
    <xf numFmtId="0" fontId="3" fillId="0" borderId="39" xfId="0" applyFont="1" applyFill="1" applyBorder="1" applyAlignment="1">
      <alignment horizontal="right" vertical="top"/>
    </xf>
    <xf numFmtId="1" fontId="3" fillId="0" borderId="25" xfId="0" applyNumberFormat="1" applyFont="1" applyFill="1" applyBorder="1" applyAlignment="1">
      <alignment vertical="top"/>
    </xf>
    <xf numFmtId="1" fontId="4" fillId="0" borderId="36" xfId="0" applyNumberFormat="1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/>
    </xf>
    <xf numFmtId="1" fontId="19" fillId="0" borderId="0" xfId="3" applyNumberFormat="1" applyFont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1" fontId="4" fillId="0" borderId="48" xfId="3" applyNumberFormat="1" applyFont="1" applyFill="1" applyBorder="1"/>
    <xf numFmtId="168" fontId="4" fillId="0" borderId="48" xfId="3" applyNumberFormat="1" applyFont="1" applyFill="1" applyBorder="1"/>
    <xf numFmtId="1" fontId="3" fillId="0" borderId="49" xfId="3" applyNumberFormat="1" applyFont="1" applyFill="1" applyBorder="1"/>
    <xf numFmtId="166" fontId="4" fillId="0" borderId="48" xfId="3" applyNumberFormat="1" applyFont="1" applyFill="1" applyBorder="1"/>
    <xf numFmtId="166" fontId="3" fillId="0" borderId="49" xfId="3" applyNumberFormat="1" applyFont="1" applyFill="1" applyBorder="1"/>
    <xf numFmtId="1" fontId="3" fillId="0" borderId="48" xfId="3" applyNumberFormat="1" applyFont="1" applyFill="1" applyBorder="1"/>
    <xf numFmtId="166" fontId="3" fillId="0" borderId="50" xfId="3" applyNumberFormat="1" applyFont="1" applyFill="1" applyBorder="1"/>
    <xf numFmtId="1" fontId="23" fillId="0" borderId="25" xfId="7" applyNumberFormat="1" applyFont="1" applyFill="1" applyBorder="1" applyAlignment="1">
      <alignment horizontal="center"/>
    </xf>
    <xf numFmtId="1" fontId="4" fillId="0" borderId="25" xfId="3" applyNumberFormat="1" applyFont="1" applyFill="1" applyBorder="1"/>
    <xf numFmtId="168" fontId="4" fillId="0" borderId="25" xfId="3" applyNumberFormat="1" applyFont="1" applyFill="1" applyBorder="1"/>
    <xf numFmtId="1" fontId="3" fillId="0" borderId="51" xfId="3" applyNumberFormat="1" applyFont="1" applyFill="1" applyBorder="1"/>
    <xf numFmtId="166" fontId="4" fillId="0" borderId="25" xfId="3" applyNumberFormat="1" applyFont="1" applyFill="1" applyBorder="1"/>
    <xf numFmtId="1" fontId="3" fillId="0" borderId="25" xfId="3" applyNumberFormat="1" applyFont="1" applyFill="1" applyBorder="1"/>
    <xf numFmtId="1" fontId="4" fillId="0" borderId="25" xfId="3" applyNumberFormat="1" applyFont="1" applyFill="1" applyBorder="1" applyAlignment="1">
      <alignment horizontal="center"/>
    </xf>
    <xf numFmtId="166" fontId="3" fillId="0" borderId="51" xfId="3" applyNumberFormat="1" applyFont="1" applyFill="1" applyBorder="1"/>
    <xf numFmtId="166" fontId="3" fillId="0" borderId="52" xfId="3" applyNumberFormat="1" applyFont="1" applyFill="1" applyBorder="1"/>
    <xf numFmtId="0" fontId="3" fillId="0" borderId="34" xfId="7" applyFont="1" applyFill="1" applyBorder="1"/>
    <xf numFmtId="0" fontId="3" fillId="0" borderId="40" xfId="7" applyFont="1" applyFill="1" applyBorder="1"/>
    <xf numFmtId="0" fontId="4" fillId="0" borderId="40" xfId="7" applyFont="1" applyFill="1" applyBorder="1"/>
    <xf numFmtId="0" fontId="3" fillId="0" borderId="53" xfId="7" applyFont="1" applyFill="1" applyBorder="1"/>
    <xf numFmtId="0" fontId="4" fillId="0" borderId="36" xfId="7" applyFont="1" applyFill="1" applyBorder="1"/>
    <xf numFmtId="0" fontId="4" fillId="0" borderId="25" xfId="7" applyFont="1" applyFill="1" applyBorder="1"/>
    <xf numFmtId="0" fontId="3" fillId="0" borderId="44" xfId="7" applyFont="1" applyFill="1" applyBorder="1"/>
    <xf numFmtId="1" fontId="19" fillId="0" borderId="0" xfId="3" applyNumberFormat="1" applyFont="1" applyAlignment="1">
      <alignment horizontal="left"/>
    </xf>
    <xf numFmtId="0" fontId="27" fillId="0" borderId="0" xfId="0" applyFont="1" applyAlignment="1"/>
    <xf numFmtId="1" fontId="3" fillId="0" borderId="47" xfId="3" applyNumberFormat="1" applyFont="1" applyFill="1" applyBorder="1" applyAlignment="1">
      <alignment horizontal="center"/>
    </xf>
    <xf numFmtId="1" fontId="3" fillId="0" borderId="24" xfId="3" applyNumberFormat="1" applyFont="1" applyFill="1" applyBorder="1" applyAlignment="1">
      <alignment horizontal="center"/>
    </xf>
    <xf numFmtId="1" fontId="23" fillId="0" borderId="47" xfId="3" applyNumberFormat="1" applyFont="1" applyFill="1" applyBorder="1" applyAlignment="1">
      <alignment horizontal="center"/>
    </xf>
    <xf numFmtId="0" fontId="14" fillId="0" borderId="48" xfId="0" applyFont="1" applyBorder="1" applyAlignment="1">
      <alignment horizontal="right"/>
    </xf>
    <xf numFmtId="1" fontId="14" fillId="0" borderId="48" xfId="0" applyNumberFormat="1" applyFont="1" applyBorder="1" applyAlignment="1">
      <alignment horizontal="right" vertical="center"/>
    </xf>
    <xf numFmtId="0" fontId="14" fillId="0" borderId="48" xfId="0" applyFont="1" applyBorder="1" applyAlignment="1">
      <alignment horizontal="right" vertical="center"/>
    </xf>
    <xf numFmtId="1" fontId="14" fillId="0" borderId="48" xfId="0" applyNumberFormat="1" applyFont="1" applyBorder="1" applyAlignment="1">
      <alignment horizontal="right"/>
    </xf>
    <xf numFmtId="1" fontId="14" fillId="0" borderId="48" xfId="0" applyNumberFormat="1" applyFont="1" applyBorder="1"/>
    <xf numFmtId="0" fontId="14" fillId="0" borderId="48" xfId="0" applyFont="1" applyBorder="1"/>
    <xf numFmtId="165" fontId="14" fillId="0" borderId="48" xfId="0" applyNumberFormat="1" applyFont="1" applyBorder="1"/>
    <xf numFmtId="39" fontId="14" fillId="0" borderId="48" xfId="0" applyNumberFormat="1" applyFont="1" applyBorder="1" applyAlignment="1">
      <alignment horizontal="center"/>
    </xf>
    <xf numFmtId="1" fontId="10" fillId="0" borderId="49" xfId="0" applyNumberFormat="1" applyFont="1" applyBorder="1"/>
    <xf numFmtId="1" fontId="10" fillId="0" borderId="46" xfId="0" applyNumberFormat="1" applyFont="1" applyBorder="1" applyAlignment="1">
      <alignment horizontal="right"/>
    </xf>
    <xf numFmtId="0" fontId="3" fillId="0" borderId="46" xfId="0" applyFont="1" applyFill="1" applyBorder="1" applyAlignment="1">
      <alignment horizontal="center" vertical="center" wrapText="1"/>
    </xf>
    <xf numFmtId="0" fontId="14" fillId="0" borderId="54" xfId="0" applyFont="1" applyBorder="1"/>
    <xf numFmtId="0" fontId="14" fillId="0" borderId="7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3" fillId="0" borderId="24" xfId="0" applyFont="1" applyFill="1" applyBorder="1" applyAlignment="1">
      <alignment horizontal="center" vertical="center" wrapText="1"/>
    </xf>
    <xf numFmtId="165" fontId="14" fillId="0" borderId="56" xfId="0" applyNumberFormat="1" applyFont="1" applyBorder="1" applyAlignment="1">
      <alignment horizontal="center"/>
    </xf>
    <xf numFmtId="0" fontId="14" fillId="0" borderId="57" xfId="0" applyFont="1" applyBorder="1"/>
    <xf numFmtId="0" fontId="0" fillId="0" borderId="58" xfId="0" applyBorder="1"/>
    <xf numFmtId="0" fontId="0" fillId="0" borderId="59" xfId="0" applyBorder="1"/>
    <xf numFmtId="0" fontId="13" fillId="0" borderId="2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166" fontId="4" fillId="0" borderId="51" xfId="3" applyNumberFormat="1" applyFont="1" applyFill="1" applyBorder="1"/>
    <xf numFmtId="0" fontId="10" fillId="0" borderId="29" xfId="0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top"/>
    </xf>
    <xf numFmtId="0" fontId="10" fillId="0" borderId="8" xfId="0" applyFont="1" applyBorder="1"/>
    <xf numFmtId="0" fontId="10" fillId="0" borderId="8" xfId="0" applyFont="1" applyBorder="1" applyAlignment="1">
      <alignment horizontal="right"/>
    </xf>
    <xf numFmtId="0" fontId="14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4" fillId="0" borderId="56" xfId="0" applyFont="1" applyBorder="1"/>
    <xf numFmtId="0" fontId="29" fillId="0" borderId="0" xfId="2" applyFont="1" applyAlignment="1" applyProtection="1">
      <alignment vertical="center"/>
    </xf>
    <xf numFmtId="0" fontId="30" fillId="0" borderId="0" xfId="2" applyFont="1" applyAlignment="1" applyProtection="1">
      <alignment vertical="center"/>
    </xf>
    <xf numFmtId="0" fontId="31" fillId="0" borderId="0" xfId="2" applyFont="1" applyAlignment="1" applyProtection="1">
      <alignment vertical="center"/>
    </xf>
    <xf numFmtId="0" fontId="32" fillId="2" borderId="0" xfId="2" applyFont="1" applyFill="1" applyAlignment="1" applyProtection="1">
      <alignment horizontal="center" vertical="center"/>
    </xf>
    <xf numFmtId="0" fontId="29" fillId="2" borderId="0" xfId="2" applyFont="1" applyFill="1" applyAlignment="1" applyProtection="1">
      <alignment vertical="center"/>
    </xf>
    <xf numFmtId="0" fontId="11" fillId="0" borderId="0" xfId="0" applyFont="1" applyAlignment="1">
      <alignment horizontal="center"/>
    </xf>
    <xf numFmtId="0" fontId="28" fillId="0" borderId="0" xfId="2" applyFont="1" applyAlignment="1" applyProtection="1">
      <alignment horizontal="center" vertical="center"/>
    </xf>
    <xf numFmtId="0" fontId="27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3" fillId="0" borderId="45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13" fillId="0" borderId="32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" fontId="10" fillId="0" borderId="0" xfId="3" applyNumberFormat="1" applyFont="1" applyAlignment="1">
      <alignment horizontal="center"/>
    </xf>
    <xf numFmtId="0" fontId="27" fillId="0" borderId="0" xfId="0" applyFont="1" applyBorder="1" applyAlignment="1">
      <alignment horizontal="center"/>
    </xf>
    <xf numFmtId="0" fontId="3" fillId="0" borderId="0" xfId="7" applyFont="1" applyFill="1" applyBorder="1" applyAlignment="1">
      <alignment horizontal="left"/>
    </xf>
    <xf numFmtId="0" fontId="22" fillId="0" borderId="0" xfId="7" applyFont="1" applyFill="1" applyBorder="1" applyAlignment="1">
      <alignment horizontal="center"/>
    </xf>
    <xf numFmtId="0" fontId="3" fillId="0" borderId="0" xfId="7" applyFont="1" applyFill="1" applyBorder="1" applyAlignment="1">
      <alignment horizontal="center"/>
    </xf>
    <xf numFmtId="0" fontId="4" fillId="0" borderId="0" xfId="7" applyFont="1" applyFill="1" applyBorder="1" applyAlignment="1">
      <alignment horizontal="left"/>
    </xf>
    <xf numFmtId="0" fontId="11" fillId="0" borderId="0" xfId="0" applyFont="1" applyAlignment="1"/>
    <xf numFmtId="0" fontId="10" fillId="0" borderId="0" xfId="0" applyFont="1" applyBorder="1" applyAlignme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62" xfId="0" applyFont="1" applyBorder="1" applyAlignment="1">
      <alignment horizontal="center" wrapText="1"/>
    </xf>
    <xf numFmtId="0" fontId="3" fillId="0" borderId="19" xfId="0" applyFont="1" applyFill="1" applyBorder="1" applyAlignment="1">
      <alignment horizontal="center" vertical="top" wrapText="1"/>
    </xf>
    <xf numFmtId="1" fontId="4" fillId="0" borderId="63" xfId="2" applyNumberFormat="1" applyFont="1" applyFill="1" applyBorder="1" applyAlignment="1" applyProtection="1">
      <alignment horizontal="right" vertical="top"/>
    </xf>
    <xf numFmtId="1" fontId="4" fillId="0" borderId="42" xfId="0" applyNumberFormat="1" applyFont="1" applyBorder="1" applyAlignment="1">
      <alignment vertical="top"/>
    </xf>
    <xf numFmtId="0" fontId="4" fillId="0" borderId="18" xfId="2" applyFont="1" applyFill="1" applyBorder="1" applyAlignment="1" applyProtection="1">
      <alignment horizontal="center" vertical="top"/>
    </xf>
    <xf numFmtId="0" fontId="0" fillId="0" borderId="65" xfId="0" applyBorder="1"/>
    <xf numFmtId="0" fontId="3" fillId="0" borderId="64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" fillId="0" borderId="64" xfId="0" applyFont="1" applyFill="1" applyBorder="1" applyAlignment="1">
      <alignment horizontal="center" vertical="center"/>
    </xf>
    <xf numFmtId="1" fontId="3" fillId="0" borderId="47" xfId="3" applyNumberFormat="1" applyFont="1" applyFill="1" applyBorder="1" applyAlignment="1">
      <alignment horizontal="center" vertical="center"/>
    </xf>
  </cellXfs>
  <cellStyles count="15">
    <cellStyle name="Comma" xfId="1" builtinId="3"/>
    <cellStyle name="Comma 2" xfId="3"/>
    <cellStyle name="Comma 2 2" xfId="8"/>
    <cellStyle name="Comma 4" xfId="6"/>
    <cellStyle name="Comma_BALANCE SHEET FHI 03-04 DEC" xfId="4"/>
    <cellStyle name="Hyperlink" xfId="2" builtinId="8"/>
    <cellStyle name="Normal" xfId="0" builtinId="0"/>
    <cellStyle name="Normal 2" xfId="5"/>
    <cellStyle name="Normal 2 2" xfId="9"/>
    <cellStyle name="Normal 3" xfId="7"/>
    <cellStyle name="Normal 4" xfId="10"/>
    <cellStyle name="Normal 5" xfId="11"/>
    <cellStyle name="Normal 6" xfId="12"/>
    <cellStyle name="Normal 7" xfId="13"/>
    <cellStyle name="Percent 2" xfId="14"/>
  </cellStyles>
  <dxfs count="0"/>
  <tableStyles count="0" defaultTableStyle="TableStyleMedium9" defaultPivotStyle="PivotStyleLight16"/>
  <colors>
    <mruColors>
      <color rgb="FFFF5050"/>
      <color rgb="FFF3E05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2447925</xdr:colOff>
      <xdr:row>11</xdr:row>
      <xdr:rowOff>9525</xdr:rowOff>
    </xdr:from>
    <xdr:ext cx="184731" cy="264560"/>
    <xdr:sp macro="" textlink="">
      <xdr:nvSpPr>
        <xdr:cNvPr id="4" name="TextBox 3"/>
        <xdr:cNvSpPr txBox="1"/>
      </xdr:nvSpPr>
      <xdr:spPr>
        <a:xfrm>
          <a:off x="2600325" y="184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2447925</xdr:colOff>
      <xdr:row>13</xdr:row>
      <xdr:rowOff>9525</xdr:rowOff>
    </xdr:from>
    <xdr:ext cx="184731" cy="264560"/>
    <xdr:sp macro="" textlink="">
      <xdr:nvSpPr>
        <xdr:cNvPr id="2" name="TextBox 1"/>
        <xdr:cNvSpPr txBox="1"/>
      </xdr:nvSpPr>
      <xdr:spPr>
        <a:xfrm>
          <a:off x="2600325" y="184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V55"/>
  <sheetViews>
    <sheetView tabSelected="1" zoomScaleNormal="100" workbookViewId="0">
      <selection activeCell="N8" sqref="N8"/>
    </sheetView>
  </sheetViews>
  <sheetFormatPr defaultRowHeight="15"/>
  <cols>
    <col min="1" max="1" width="9.140625" style="199"/>
    <col min="2" max="2" width="6.140625" customWidth="1"/>
    <col min="5" max="5" width="19.7109375" customWidth="1"/>
    <col min="7" max="7" width="1.140625" style="199" customWidth="1"/>
    <col min="8" max="8" width="13.140625" style="157" bestFit="1" customWidth="1"/>
    <col min="9" max="9" width="1.140625" style="199" customWidth="1"/>
    <col min="10" max="10" width="13.140625" bestFit="1" customWidth="1"/>
    <col min="11" max="11" width="0.28515625" customWidth="1"/>
    <col min="12" max="12" width="8.28515625" customWidth="1"/>
    <col min="13" max="13" width="7.42578125" style="103" customWidth="1"/>
    <col min="14" max="16" width="9.7109375" style="103" bestFit="1" customWidth="1"/>
    <col min="17" max="17" width="9.140625" style="103"/>
  </cols>
  <sheetData>
    <row r="1" spans="2:20">
      <c r="B1" s="385" t="s">
        <v>251</v>
      </c>
      <c r="C1" s="385"/>
      <c r="D1" s="385"/>
      <c r="E1" s="385"/>
      <c r="F1" s="385"/>
      <c r="G1" s="385"/>
      <c r="H1" s="385"/>
      <c r="I1" s="385"/>
      <c r="J1" s="385"/>
    </row>
    <row r="2" spans="2:20" ht="23.25">
      <c r="B2" s="385"/>
      <c r="C2" s="385"/>
      <c r="D2" s="385"/>
      <c r="E2" s="385"/>
      <c r="F2" s="385"/>
      <c r="G2" s="385"/>
      <c r="H2" s="385"/>
      <c r="I2" s="385"/>
      <c r="J2" s="385"/>
      <c r="O2" s="379" t="s">
        <v>307</v>
      </c>
      <c r="P2" s="380"/>
      <c r="Q2" s="380"/>
      <c r="R2" s="380"/>
      <c r="S2" s="380"/>
      <c r="T2" s="380"/>
    </row>
    <row r="3" spans="2:20" ht="15" customHeight="1">
      <c r="B3" s="386" t="s">
        <v>253</v>
      </c>
      <c r="C3" s="386"/>
      <c r="D3" s="386"/>
      <c r="E3" s="386"/>
      <c r="F3" s="386"/>
      <c r="G3" s="386"/>
      <c r="H3" s="386"/>
      <c r="I3" s="386"/>
      <c r="J3" s="386"/>
      <c r="O3" s="384" t="s">
        <v>306</v>
      </c>
      <c r="P3" s="384"/>
      <c r="Q3" s="384"/>
      <c r="R3" s="384"/>
      <c r="S3" s="384"/>
      <c r="T3" s="382"/>
    </row>
    <row r="4" spans="2:20" s="159" customFormat="1" ht="37.5" customHeight="1">
      <c r="B4" s="390" t="s">
        <v>0</v>
      </c>
      <c r="C4" s="391"/>
      <c r="D4" s="391"/>
      <c r="E4" s="392"/>
      <c r="F4" s="365" t="s">
        <v>1</v>
      </c>
      <c r="G4" s="366"/>
      <c r="H4" s="367" t="s">
        <v>252</v>
      </c>
      <c r="I4" s="366"/>
      <c r="J4" s="368" t="s">
        <v>248</v>
      </c>
      <c r="M4" s="236"/>
      <c r="N4" s="236"/>
      <c r="O4" s="384"/>
      <c r="P4" s="384"/>
      <c r="Q4" s="384"/>
      <c r="R4" s="384"/>
      <c r="S4" s="384"/>
      <c r="T4" s="382"/>
    </row>
    <row r="5" spans="2:20" ht="15" customHeight="1">
      <c r="B5" s="273"/>
      <c r="C5" s="274"/>
      <c r="D5" s="274"/>
      <c r="E5" s="274"/>
      <c r="F5" s="275"/>
      <c r="G5" s="299"/>
      <c r="H5" s="272" t="s">
        <v>254</v>
      </c>
      <c r="I5" s="258"/>
      <c r="J5" s="277" t="s">
        <v>254</v>
      </c>
      <c r="O5" s="384"/>
      <c r="P5" s="384"/>
      <c r="Q5" s="384"/>
      <c r="R5" s="384"/>
      <c r="S5" s="384"/>
      <c r="T5" s="382"/>
    </row>
    <row r="6" spans="2:20">
      <c r="B6" s="308" t="s">
        <v>277</v>
      </c>
      <c r="C6" s="279" t="s">
        <v>2</v>
      </c>
      <c r="D6" s="280"/>
      <c r="E6" s="281"/>
      <c r="F6" s="301"/>
      <c r="G6" s="88"/>
      <c r="H6" s="247"/>
      <c r="I6" s="88"/>
      <c r="J6" s="276"/>
    </row>
    <row r="7" spans="2:20">
      <c r="B7" s="282">
        <v>1</v>
      </c>
      <c r="C7" s="84" t="s">
        <v>3</v>
      </c>
      <c r="D7" s="86"/>
      <c r="E7" s="283"/>
      <c r="F7" s="301"/>
      <c r="G7" s="88"/>
      <c r="H7" s="256"/>
      <c r="I7" s="12"/>
      <c r="J7" s="264"/>
    </row>
    <row r="8" spans="2:20">
      <c r="B8" s="284"/>
      <c r="C8" s="32" t="s">
        <v>4</v>
      </c>
      <c r="D8" s="285"/>
      <c r="E8" s="283"/>
      <c r="F8" s="302">
        <v>1</v>
      </c>
      <c r="G8" s="262"/>
      <c r="H8" s="249"/>
      <c r="I8" s="246"/>
      <c r="J8" s="264"/>
    </row>
    <row r="9" spans="2:20">
      <c r="B9" s="284"/>
      <c r="C9" s="32" t="s">
        <v>5</v>
      </c>
      <c r="D9" s="285"/>
      <c r="E9" s="283"/>
      <c r="F9" s="302">
        <v>2</v>
      </c>
      <c r="G9" s="262"/>
      <c r="H9" s="257"/>
      <c r="I9" s="246"/>
      <c r="J9" s="265"/>
    </row>
    <row r="10" spans="2:20">
      <c r="B10" s="284"/>
      <c r="C10" s="87"/>
      <c r="D10" s="1"/>
      <c r="E10" s="283"/>
      <c r="F10" s="301"/>
      <c r="G10" s="88"/>
      <c r="H10" s="254"/>
      <c r="I10" s="259"/>
      <c r="J10" s="266"/>
    </row>
    <row r="11" spans="2:20">
      <c r="B11" s="282">
        <v>2</v>
      </c>
      <c r="C11" s="84" t="s">
        <v>6</v>
      </c>
      <c r="D11" s="86"/>
      <c r="E11" s="283"/>
      <c r="F11" s="301"/>
      <c r="G11" s="88"/>
      <c r="H11" s="250"/>
      <c r="I11" s="260"/>
      <c r="J11" s="264"/>
      <c r="L11" s="12"/>
      <c r="M11" s="12"/>
    </row>
    <row r="12" spans="2:20">
      <c r="B12" s="286"/>
      <c r="C12" s="32" t="s">
        <v>167</v>
      </c>
      <c r="D12" s="285"/>
      <c r="E12" s="283"/>
      <c r="F12" s="303">
        <v>3</v>
      </c>
      <c r="G12" s="278"/>
      <c r="H12" s="251"/>
      <c r="I12" s="261"/>
      <c r="J12" s="265"/>
    </row>
    <row r="13" spans="2:20">
      <c r="B13" s="286"/>
      <c r="C13" s="32" t="s">
        <v>168</v>
      </c>
      <c r="D13" s="285"/>
      <c r="E13" s="283"/>
      <c r="F13" s="302">
        <v>4</v>
      </c>
      <c r="G13" s="262"/>
      <c r="H13" s="290"/>
      <c r="I13" s="298"/>
      <c r="J13" s="265"/>
      <c r="O13" s="232"/>
      <c r="P13" s="232"/>
    </row>
    <row r="14" spans="2:20">
      <c r="B14" s="284"/>
      <c r="C14" s="87"/>
      <c r="D14" s="1"/>
      <c r="E14" s="283"/>
      <c r="F14" s="301"/>
      <c r="G14" s="88"/>
      <c r="H14" s="294"/>
      <c r="I14"/>
      <c r="J14" s="266"/>
      <c r="P14" s="3"/>
    </row>
    <row r="15" spans="2:20">
      <c r="B15" s="282">
        <v>3</v>
      </c>
      <c r="C15" s="84" t="s">
        <v>7</v>
      </c>
      <c r="D15" s="86"/>
      <c r="E15" s="283"/>
      <c r="F15" s="301"/>
      <c r="G15" s="88"/>
      <c r="H15" s="250"/>
      <c r="I15"/>
      <c r="J15" s="264"/>
      <c r="M15" s="102"/>
      <c r="P15" s="102"/>
    </row>
    <row r="16" spans="2:20">
      <c r="B16" s="284"/>
      <c r="C16" s="32" t="s">
        <v>8</v>
      </c>
      <c r="D16" s="285"/>
      <c r="E16" s="283"/>
      <c r="F16" s="302">
        <v>5</v>
      </c>
      <c r="G16" s="262"/>
      <c r="H16" s="249"/>
      <c r="I16"/>
      <c r="J16" s="265"/>
      <c r="M16" s="237"/>
      <c r="O16" s="232"/>
      <c r="P16" s="232"/>
    </row>
    <row r="17" spans="2:22">
      <c r="B17" s="284"/>
      <c r="C17" s="32" t="s">
        <v>9</v>
      </c>
      <c r="D17" s="285"/>
      <c r="E17" s="283"/>
      <c r="F17" s="302">
        <v>6</v>
      </c>
      <c r="G17" s="262"/>
      <c r="H17" s="249"/>
      <c r="I17"/>
      <c r="J17" s="265"/>
      <c r="M17" s="237"/>
      <c r="O17" s="232"/>
      <c r="P17" s="232"/>
    </row>
    <row r="18" spans="2:22">
      <c r="B18" s="284"/>
      <c r="C18" s="32" t="s">
        <v>10</v>
      </c>
      <c r="D18" s="285"/>
      <c r="E18" s="283"/>
      <c r="F18" s="302">
        <v>7</v>
      </c>
      <c r="G18" s="262"/>
      <c r="H18" s="249"/>
      <c r="I18"/>
      <c r="J18" s="265"/>
      <c r="O18" s="232"/>
      <c r="P18" s="232"/>
    </row>
    <row r="19" spans="2:22">
      <c r="B19" s="284"/>
      <c r="C19" s="32" t="s">
        <v>11</v>
      </c>
      <c r="D19" s="285"/>
      <c r="E19" s="283"/>
      <c r="F19" s="302">
        <v>8</v>
      </c>
      <c r="G19" s="262"/>
      <c r="H19" s="257"/>
      <c r="I19"/>
      <c r="J19" s="265"/>
      <c r="O19" s="232"/>
      <c r="P19" s="232"/>
    </row>
    <row r="20" spans="2:22">
      <c r="B20" s="284"/>
      <c r="C20" s="87"/>
      <c r="D20" s="1"/>
      <c r="E20" s="283"/>
      <c r="F20" s="301"/>
      <c r="G20" s="88"/>
      <c r="H20" s="254"/>
      <c r="I20"/>
      <c r="J20" s="266"/>
    </row>
    <row r="21" spans="2:22">
      <c r="B21" s="284"/>
      <c r="C21" s="87"/>
      <c r="D21" s="1"/>
      <c r="E21" s="283"/>
      <c r="F21" s="301"/>
      <c r="G21" s="88"/>
      <c r="H21" s="296"/>
      <c r="I21"/>
      <c r="J21" s="267"/>
    </row>
    <row r="22" spans="2:22">
      <c r="B22" s="284"/>
      <c r="C22" s="87"/>
      <c r="D22" s="1"/>
      <c r="E22" s="287"/>
      <c r="F22" s="306" t="s">
        <v>12</v>
      </c>
      <c r="G22" s="88"/>
      <c r="H22" s="295"/>
      <c r="I22"/>
      <c r="J22" s="268"/>
      <c r="V22" s="297"/>
    </row>
    <row r="23" spans="2:22">
      <c r="B23" s="309" t="s">
        <v>13</v>
      </c>
      <c r="C23" s="84" t="s">
        <v>14</v>
      </c>
      <c r="D23" s="88"/>
      <c r="E23" s="283"/>
      <c r="F23" s="301"/>
      <c r="G23" s="88"/>
      <c r="H23" s="247"/>
      <c r="I23"/>
      <c r="J23" s="266"/>
    </row>
    <row r="24" spans="2:22">
      <c r="B24" s="284">
        <v>1</v>
      </c>
      <c r="C24" s="84" t="s">
        <v>15</v>
      </c>
      <c r="D24" s="1"/>
      <c r="E24" s="283"/>
      <c r="F24" s="301"/>
      <c r="G24" s="88"/>
      <c r="H24" s="250"/>
      <c r="I24"/>
      <c r="J24" s="265"/>
    </row>
    <row r="25" spans="2:22">
      <c r="B25" s="284"/>
      <c r="C25" s="89" t="s">
        <v>16</v>
      </c>
      <c r="D25" s="1"/>
      <c r="E25" s="283"/>
      <c r="F25" s="304"/>
      <c r="G25" s="12"/>
      <c r="H25" s="252"/>
      <c r="I25"/>
      <c r="J25" s="269"/>
    </row>
    <row r="26" spans="2:22">
      <c r="B26" s="284"/>
      <c r="C26" s="90" t="s">
        <v>17</v>
      </c>
      <c r="D26" s="1"/>
      <c r="E26" s="283"/>
      <c r="F26" s="302">
        <v>9</v>
      </c>
      <c r="G26" s="262"/>
      <c r="H26" s="249"/>
      <c r="I26"/>
      <c r="J26" s="270"/>
      <c r="P26" s="232"/>
    </row>
    <row r="27" spans="2:22">
      <c r="B27" s="284"/>
      <c r="C27" s="91" t="s">
        <v>18</v>
      </c>
      <c r="D27" s="85"/>
      <c r="E27" s="283"/>
      <c r="F27" s="301">
        <v>9.1</v>
      </c>
      <c r="G27" s="88"/>
      <c r="H27" s="254"/>
      <c r="I27"/>
      <c r="J27" s="271"/>
    </row>
    <row r="28" spans="2:22">
      <c r="B28" s="284"/>
      <c r="C28" s="32"/>
      <c r="D28" s="1"/>
      <c r="E28" s="283"/>
      <c r="F28" s="301"/>
      <c r="G28" s="88"/>
      <c r="H28" s="248"/>
      <c r="I28"/>
      <c r="J28" s="266"/>
    </row>
    <row r="29" spans="2:22">
      <c r="B29" s="284"/>
      <c r="C29" s="32" t="s">
        <v>19</v>
      </c>
      <c r="D29" s="285"/>
      <c r="E29" s="283"/>
      <c r="F29" s="302">
        <v>10</v>
      </c>
      <c r="G29" s="262"/>
      <c r="H29" s="249"/>
      <c r="I29"/>
      <c r="J29" s="265"/>
      <c r="O29" s="232"/>
      <c r="P29" s="232"/>
    </row>
    <row r="30" spans="2:22">
      <c r="B30" s="284"/>
      <c r="C30" s="32" t="s">
        <v>177</v>
      </c>
      <c r="D30" s="285"/>
      <c r="E30" s="283"/>
      <c r="F30" s="302"/>
      <c r="G30" s="262"/>
      <c r="H30" s="253"/>
      <c r="I30"/>
      <c r="J30" s="265"/>
      <c r="O30" s="232"/>
    </row>
    <row r="31" spans="2:22">
      <c r="B31" s="284"/>
      <c r="C31" s="32" t="s">
        <v>77</v>
      </c>
      <c r="D31" s="285"/>
      <c r="E31" s="283"/>
      <c r="F31" s="302">
        <v>11</v>
      </c>
      <c r="G31" s="262"/>
      <c r="H31" s="249"/>
      <c r="I31"/>
      <c r="J31" s="265"/>
      <c r="O31" s="232"/>
      <c r="P31" s="232"/>
    </row>
    <row r="32" spans="2:22">
      <c r="B32" s="284"/>
      <c r="C32" s="32" t="s">
        <v>78</v>
      </c>
      <c r="D32" s="1"/>
      <c r="E32" s="283"/>
      <c r="F32" s="301">
        <v>12</v>
      </c>
      <c r="G32" s="88"/>
      <c r="H32" s="254"/>
      <c r="I32"/>
      <c r="J32" s="271"/>
      <c r="O32" s="232"/>
      <c r="P32" s="232"/>
    </row>
    <row r="33" spans="2:16">
      <c r="B33" s="284"/>
      <c r="C33" s="32"/>
      <c r="D33" s="1"/>
      <c r="E33" s="283"/>
      <c r="F33" s="301"/>
      <c r="G33" s="88"/>
      <c r="H33" s="294"/>
      <c r="I33"/>
      <c r="J33" s="266"/>
      <c r="K33" s="263"/>
      <c r="P33" s="3"/>
    </row>
    <row r="34" spans="2:16">
      <c r="B34" s="282">
        <v>2</v>
      </c>
      <c r="C34" s="84" t="s">
        <v>20</v>
      </c>
      <c r="D34" s="86"/>
      <c r="E34" s="283"/>
      <c r="F34" s="301"/>
      <c r="G34" s="88"/>
      <c r="H34" s="250"/>
      <c r="I34"/>
      <c r="J34" s="265"/>
      <c r="M34" s="102"/>
      <c r="P34" s="102"/>
    </row>
    <row r="35" spans="2:16">
      <c r="B35" s="284"/>
      <c r="C35" s="32" t="s">
        <v>172</v>
      </c>
      <c r="D35" s="285"/>
      <c r="E35" s="283"/>
      <c r="F35" s="302">
        <v>13</v>
      </c>
      <c r="G35" s="262"/>
      <c r="H35" s="249"/>
      <c r="I35"/>
      <c r="J35" s="265"/>
      <c r="K35" s="100"/>
      <c r="L35" s="100"/>
      <c r="M35" s="100"/>
      <c r="O35" s="232"/>
      <c r="P35" s="232"/>
    </row>
    <row r="36" spans="2:16">
      <c r="B36" s="284"/>
      <c r="C36" s="32" t="s">
        <v>173</v>
      </c>
      <c r="D36" s="285"/>
      <c r="E36" s="283"/>
      <c r="F36" s="300">
        <v>14</v>
      </c>
      <c r="G36" s="262"/>
      <c r="H36" s="249"/>
      <c r="I36"/>
      <c r="J36" s="265"/>
      <c r="K36" s="100"/>
      <c r="L36" s="100"/>
      <c r="M36" s="100"/>
      <c r="O36" s="232"/>
      <c r="P36" s="232"/>
    </row>
    <row r="37" spans="2:16">
      <c r="B37" s="284"/>
      <c r="C37" s="32" t="s">
        <v>174</v>
      </c>
      <c r="D37" s="285"/>
      <c r="E37" s="283"/>
      <c r="F37" s="302">
        <v>15</v>
      </c>
      <c r="G37" s="262"/>
      <c r="H37" s="249"/>
      <c r="I37"/>
      <c r="J37" s="265"/>
      <c r="L37" s="100"/>
      <c r="M37" s="100"/>
      <c r="O37" s="232"/>
      <c r="P37" s="232"/>
    </row>
    <row r="38" spans="2:16">
      <c r="B38" s="284"/>
      <c r="C38" s="32" t="s">
        <v>175</v>
      </c>
      <c r="D38" s="285"/>
      <c r="E38" s="283"/>
      <c r="F38" s="302">
        <v>16</v>
      </c>
      <c r="G38" s="262"/>
      <c r="H38" s="249"/>
      <c r="I38"/>
      <c r="J38" s="265"/>
      <c r="O38" s="232"/>
      <c r="P38" s="232"/>
    </row>
    <row r="39" spans="2:16">
      <c r="B39" s="284"/>
      <c r="C39" s="32" t="s">
        <v>176</v>
      </c>
      <c r="D39" s="285"/>
      <c r="E39" s="283"/>
      <c r="F39" s="302">
        <v>17</v>
      </c>
      <c r="G39" s="262"/>
      <c r="H39" s="249"/>
      <c r="I39"/>
      <c r="J39" s="265"/>
      <c r="O39" s="232"/>
      <c r="P39" s="232"/>
    </row>
    <row r="40" spans="2:16">
      <c r="B40" s="284"/>
      <c r="C40" s="87"/>
      <c r="D40" s="92"/>
      <c r="E40" s="283"/>
      <c r="F40" s="302"/>
      <c r="G40" s="262"/>
      <c r="H40" s="294"/>
      <c r="I40"/>
      <c r="J40" s="311"/>
    </row>
    <row r="41" spans="2:16">
      <c r="B41" s="284"/>
      <c r="C41" s="87"/>
      <c r="D41" s="92"/>
      <c r="E41" s="283"/>
      <c r="F41" s="302"/>
      <c r="G41" s="262"/>
      <c r="H41" s="255"/>
      <c r="I41"/>
      <c r="J41" s="305"/>
    </row>
    <row r="42" spans="2:16">
      <c r="B42" s="284"/>
      <c r="C42" s="87"/>
      <c r="D42" s="1"/>
      <c r="E42" s="287"/>
      <c r="F42" s="307" t="s">
        <v>12</v>
      </c>
      <c r="H42" s="291"/>
      <c r="I42"/>
      <c r="J42" s="310"/>
    </row>
    <row r="43" spans="2:16" ht="15" customHeight="1">
      <c r="B43" s="288"/>
      <c r="C43" s="387" t="s">
        <v>255</v>
      </c>
      <c r="D43" s="388"/>
      <c r="E43" s="388"/>
      <c r="F43" s="389"/>
      <c r="G43" s="245"/>
      <c r="H43" s="292"/>
      <c r="I43"/>
      <c r="J43" s="289"/>
    </row>
    <row r="44" spans="2:16">
      <c r="B44" s="28" t="s">
        <v>258</v>
      </c>
      <c r="H44" s="293"/>
      <c r="I44"/>
      <c r="J44" s="82"/>
    </row>
    <row r="45" spans="2:16">
      <c r="B45" s="102" t="s">
        <v>256</v>
      </c>
      <c r="C45" s="313" t="s">
        <v>257</v>
      </c>
      <c r="D45" s="79"/>
      <c r="E45" s="79"/>
      <c r="F45" s="314" t="s">
        <v>164</v>
      </c>
      <c r="G45" s="242"/>
      <c r="H45" s="192"/>
      <c r="I45" s="242"/>
      <c r="J45" s="5"/>
      <c r="K45" s="12"/>
    </row>
    <row r="46" spans="2:16">
      <c r="B46" s="102" t="s">
        <v>162</v>
      </c>
      <c r="C46" s="78"/>
      <c r="D46" s="79"/>
      <c r="E46" s="79"/>
      <c r="F46" s="8"/>
      <c r="G46" s="8"/>
      <c r="H46" s="8"/>
      <c r="I46" s="8"/>
      <c r="J46" s="4"/>
      <c r="K46" s="12"/>
    </row>
    <row r="47" spans="2:16">
      <c r="B47" s="27"/>
      <c r="C47" s="78"/>
      <c r="D47" s="79"/>
      <c r="E47" s="79"/>
      <c r="F47" s="8"/>
      <c r="G47" s="8"/>
      <c r="H47" s="8"/>
      <c r="I47" s="8"/>
      <c r="J47" s="4"/>
      <c r="K47" s="12"/>
    </row>
    <row r="48" spans="2:16">
      <c r="B48" s="199" t="s">
        <v>266</v>
      </c>
      <c r="C48" s="80"/>
      <c r="D48" s="80"/>
      <c r="E48" s="79"/>
      <c r="F48" t="s">
        <v>260</v>
      </c>
      <c r="K48" s="12"/>
    </row>
    <row r="49" spans="2:11">
      <c r="B49" s="199" t="s">
        <v>259</v>
      </c>
      <c r="C49" s="199"/>
      <c r="D49" s="80"/>
      <c r="E49" s="80"/>
      <c r="F49" s="199" t="s">
        <v>265</v>
      </c>
      <c r="J49" t="s">
        <v>265</v>
      </c>
      <c r="K49" s="12"/>
    </row>
    <row r="50" spans="2:11">
      <c r="C50" s="80"/>
      <c r="D50" s="80"/>
      <c r="E50" s="80"/>
      <c r="F50" s="81"/>
      <c r="G50" s="135"/>
      <c r="H50" s="135"/>
      <c r="I50" s="135"/>
      <c r="J50" s="2"/>
      <c r="K50" s="12"/>
    </row>
    <row r="51" spans="2:11">
      <c r="B51" s="14" t="s">
        <v>263</v>
      </c>
      <c r="F51" s="199" t="s">
        <v>261</v>
      </c>
      <c r="G51" s="10"/>
      <c r="H51" s="10"/>
      <c r="I51" s="10"/>
      <c r="J51" s="199"/>
      <c r="K51" s="12"/>
    </row>
    <row r="52" spans="2:11">
      <c r="B52" s="158" t="s">
        <v>264</v>
      </c>
      <c r="C52" s="6"/>
      <c r="D52" s="6"/>
      <c r="F52" s="199" t="s">
        <v>265</v>
      </c>
      <c r="G52" s="7"/>
      <c r="H52" s="7"/>
      <c r="I52" s="7"/>
      <c r="J52" s="312" t="s">
        <v>262</v>
      </c>
      <c r="K52" s="12"/>
    </row>
    <row r="53" spans="2:11">
      <c r="C53" s="139"/>
      <c r="D53" s="139"/>
      <c r="E53" s="4"/>
      <c r="F53" s="80"/>
      <c r="G53" s="80"/>
      <c r="H53" s="80"/>
      <c r="I53" s="80"/>
      <c r="J53" s="4"/>
      <c r="K53" s="12"/>
    </row>
    <row r="54" spans="2:11">
      <c r="C54" s="9"/>
      <c r="D54" s="9"/>
      <c r="E54" s="4"/>
      <c r="F54" s="11"/>
      <c r="G54" s="11"/>
      <c r="H54" s="11"/>
      <c r="I54" s="11"/>
      <c r="J54" s="4"/>
      <c r="K54" s="12"/>
    </row>
    <row r="55" spans="2:11">
      <c r="E55" s="4"/>
      <c r="F55" s="11"/>
      <c r="G55" s="11"/>
      <c r="H55" s="11"/>
      <c r="I55" s="11"/>
      <c r="J55" s="4"/>
    </row>
  </sheetData>
  <mergeCells count="6">
    <mergeCell ref="O3:S5"/>
    <mergeCell ref="B1:J1"/>
    <mergeCell ref="B3:J3"/>
    <mergeCell ref="C43:F43"/>
    <mergeCell ref="B4:E4"/>
    <mergeCell ref="B2:J2"/>
  </mergeCells>
  <hyperlinks>
    <hyperlink ref="O2" r:id="rId1" display="WWW.ACCOUNTINGDOSE.COM"/>
    <hyperlink ref="O3" r:id="rId2"/>
  </hyperlinks>
  <pageMargins left="0.83" right="0" top="0.18" bottom="0.15" header="0.14000000000000001" footer="0.17"/>
  <pageSetup scale="9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6"/>
  <sheetViews>
    <sheetView workbookViewId="0">
      <selection activeCell="F14" sqref="F14"/>
    </sheetView>
  </sheetViews>
  <sheetFormatPr defaultRowHeight="15"/>
  <cols>
    <col min="7" max="7" width="1.5703125" customWidth="1"/>
    <col min="8" max="8" width="16.42578125" customWidth="1"/>
    <col min="9" max="9" width="1.140625" customWidth="1"/>
    <col min="10" max="10" width="1.5703125" style="199" customWidth="1"/>
    <col min="11" max="11" width="16.28515625" style="199" customWidth="1"/>
    <col min="12" max="12" width="1.42578125" style="199" customWidth="1"/>
    <col min="13" max="13" width="14.140625" customWidth="1"/>
    <col min="14" max="14" width="2.85546875" customWidth="1"/>
    <col min="15" max="15" width="14.85546875" customWidth="1"/>
  </cols>
  <sheetData>
    <row r="1" spans="2:16" s="199" customFormat="1"/>
    <row r="2" spans="2:16" s="199" customFormat="1"/>
    <row r="3" spans="2:16" ht="18.75">
      <c r="B3" s="414" t="s">
        <v>314</v>
      </c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2:16" s="199" customFormat="1"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</row>
    <row r="5" spans="2:16">
      <c r="B5" s="403"/>
      <c r="C5" s="403"/>
      <c r="D5" s="403"/>
      <c r="E5" s="403"/>
      <c r="F5" s="403"/>
      <c r="G5" s="403"/>
      <c r="H5" s="405" t="s">
        <v>309</v>
      </c>
      <c r="I5" s="403"/>
      <c r="J5" s="403"/>
      <c r="K5" s="405" t="s">
        <v>310</v>
      </c>
      <c r="L5" s="403"/>
    </row>
    <row r="6" spans="2:16">
      <c r="H6" s="407"/>
      <c r="K6" s="407"/>
    </row>
    <row r="7" spans="2:16" ht="45">
      <c r="B7" s="390" t="s">
        <v>0</v>
      </c>
      <c r="C7" s="391"/>
      <c r="D7" s="391"/>
      <c r="E7" s="392"/>
      <c r="F7" s="365" t="s">
        <v>1</v>
      </c>
      <c r="G7" s="366"/>
      <c r="H7" s="367" t="s">
        <v>252</v>
      </c>
      <c r="I7" s="366"/>
      <c r="J7" s="366"/>
      <c r="K7" s="367" t="s">
        <v>252</v>
      </c>
      <c r="L7" s="366"/>
      <c r="M7" s="367" t="s">
        <v>311</v>
      </c>
      <c r="O7" s="367" t="s">
        <v>312</v>
      </c>
    </row>
    <row r="8" spans="2:16">
      <c r="B8" s="273"/>
      <c r="C8" s="274"/>
      <c r="D8" s="274"/>
      <c r="E8" s="274"/>
      <c r="F8" s="275"/>
      <c r="G8" s="299"/>
      <c r="H8" s="272" t="s">
        <v>254</v>
      </c>
      <c r="I8" s="258"/>
      <c r="J8" s="299"/>
      <c r="K8" s="272" t="s">
        <v>254</v>
      </c>
      <c r="L8" s="258"/>
      <c r="M8" s="408" t="s">
        <v>254</v>
      </c>
      <c r="O8" s="408" t="s">
        <v>254</v>
      </c>
    </row>
    <row r="9" spans="2:16">
      <c r="B9" s="308" t="s">
        <v>277</v>
      </c>
      <c r="C9" s="279" t="s">
        <v>2</v>
      </c>
      <c r="D9" s="280"/>
      <c r="E9" s="281"/>
      <c r="F9" s="301"/>
      <c r="G9" s="88"/>
      <c r="H9" s="247"/>
      <c r="I9" s="88"/>
      <c r="J9" s="88"/>
      <c r="K9" s="247"/>
      <c r="L9" s="88"/>
      <c r="M9" s="247"/>
      <c r="O9" s="247"/>
    </row>
    <row r="10" spans="2:16">
      <c r="B10" s="282">
        <v>1</v>
      </c>
      <c r="C10" s="84" t="s">
        <v>3</v>
      </c>
      <c r="D10" s="86"/>
      <c r="E10" s="283"/>
      <c r="F10" s="301"/>
      <c r="G10" s="88"/>
      <c r="H10" s="256"/>
      <c r="I10" s="12"/>
      <c r="J10" s="88"/>
      <c r="K10" s="256"/>
      <c r="L10" s="12"/>
      <c r="M10" s="256"/>
      <c r="O10" s="256"/>
    </row>
    <row r="11" spans="2:16">
      <c r="B11" s="284"/>
      <c r="C11" s="32" t="s">
        <v>4</v>
      </c>
      <c r="D11" s="285"/>
      <c r="E11" s="283"/>
      <c r="F11" s="302">
        <v>1</v>
      </c>
      <c r="G11" s="262"/>
      <c r="H11" s="249"/>
      <c r="I11" s="246"/>
      <c r="J11" s="262"/>
      <c r="K11" s="249"/>
      <c r="L11" s="246"/>
      <c r="M11" s="249"/>
      <c r="O11" s="249"/>
    </row>
    <row r="12" spans="2:16">
      <c r="B12" s="284"/>
      <c r="C12" s="32" t="s">
        <v>5</v>
      </c>
      <c r="D12" s="285"/>
      <c r="E12" s="283"/>
      <c r="F12" s="302">
        <v>2</v>
      </c>
      <c r="G12" s="262"/>
      <c r="H12" s="257"/>
      <c r="I12" s="246"/>
      <c r="J12" s="262"/>
      <c r="K12" s="257"/>
      <c r="L12" s="246"/>
      <c r="M12" s="257"/>
      <c r="O12" s="257"/>
    </row>
    <row r="13" spans="2:16">
      <c r="B13" s="284"/>
      <c r="C13" s="87"/>
      <c r="D13" s="1"/>
      <c r="E13" s="283"/>
      <c r="F13" s="301"/>
      <c r="G13" s="88"/>
      <c r="H13" s="254"/>
      <c r="I13" s="259"/>
      <c r="J13" s="88"/>
      <c r="K13" s="254"/>
      <c r="L13" s="259"/>
      <c r="M13" s="254"/>
      <c r="O13" s="254"/>
    </row>
    <row r="14" spans="2:16">
      <c r="B14" s="282">
        <v>2</v>
      </c>
      <c r="C14" s="84" t="s">
        <v>6</v>
      </c>
      <c r="D14" s="86"/>
      <c r="E14" s="283"/>
      <c r="F14" s="301"/>
      <c r="G14" s="88"/>
      <c r="H14" s="250"/>
      <c r="I14" s="260"/>
      <c r="J14" s="88"/>
      <c r="K14" s="250"/>
      <c r="L14" s="260"/>
      <c r="M14" s="250"/>
      <c r="O14" s="250"/>
    </row>
    <row r="15" spans="2:16">
      <c r="B15" s="286"/>
      <c r="C15" s="32" t="s">
        <v>167</v>
      </c>
      <c r="D15" s="285"/>
      <c r="E15" s="283"/>
      <c r="F15" s="303">
        <v>3</v>
      </c>
      <c r="G15" s="278"/>
      <c r="H15" s="251"/>
      <c r="I15" s="261"/>
      <c r="J15" s="278"/>
      <c r="K15" s="251"/>
      <c r="L15" s="261"/>
      <c r="M15" s="251"/>
      <c r="O15" s="251"/>
    </row>
    <row r="16" spans="2:16">
      <c r="B16" s="286"/>
      <c r="C16" s="32" t="s">
        <v>168</v>
      </c>
      <c r="D16" s="285"/>
      <c r="E16" s="283"/>
      <c r="F16" s="302">
        <v>4</v>
      </c>
      <c r="G16" s="262"/>
      <c r="H16" s="290"/>
      <c r="I16" s="297"/>
      <c r="J16" s="411"/>
      <c r="K16" s="290"/>
      <c r="L16" s="297"/>
      <c r="M16" s="409"/>
      <c r="N16" s="256"/>
      <c r="O16" s="290"/>
      <c r="P16" s="297"/>
    </row>
    <row r="17" spans="2:15">
      <c r="B17" s="284"/>
      <c r="C17" s="87"/>
      <c r="D17" s="1"/>
      <c r="E17" s="283"/>
      <c r="F17" s="301"/>
      <c r="G17" s="88"/>
      <c r="H17" s="294"/>
      <c r="I17" s="199"/>
      <c r="J17" s="88"/>
      <c r="K17" s="294"/>
      <c r="M17" s="294"/>
      <c r="O17" s="294"/>
    </row>
    <row r="18" spans="2:15">
      <c r="B18" s="282">
        <v>3</v>
      </c>
      <c r="C18" s="84" t="s">
        <v>7</v>
      </c>
      <c r="D18" s="86"/>
      <c r="E18" s="283"/>
      <c r="F18" s="301"/>
      <c r="G18" s="88"/>
      <c r="H18" s="250"/>
      <c r="I18" s="199"/>
      <c r="J18" s="88"/>
      <c r="K18" s="250"/>
      <c r="M18" s="250"/>
      <c r="O18" s="250"/>
    </row>
    <row r="19" spans="2:15">
      <c r="B19" s="284"/>
      <c r="C19" s="32" t="s">
        <v>8</v>
      </c>
      <c r="D19" s="285"/>
      <c r="E19" s="283"/>
      <c r="F19" s="302">
        <v>5</v>
      </c>
      <c r="G19" s="262"/>
      <c r="H19" s="249"/>
      <c r="I19" s="199"/>
      <c r="J19" s="262"/>
      <c r="K19" s="249"/>
      <c r="M19" s="249"/>
      <c r="O19" s="249"/>
    </row>
    <row r="20" spans="2:15">
      <c r="B20" s="284"/>
      <c r="C20" s="32" t="s">
        <v>9</v>
      </c>
      <c r="D20" s="285"/>
      <c r="E20" s="283"/>
      <c r="F20" s="302">
        <v>6</v>
      </c>
      <c r="G20" s="262"/>
      <c r="H20" s="249"/>
      <c r="I20" s="199"/>
      <c r="J20" s="262"/>
      <c r="K20" s="249"/>
      <c r="M20" s="249"/>
      <c r="O20" s="249"/>
    </row>
    <row r="21" spans="2:15">
      <c r="B21" s="284"/>
      <c r="C21" s="32" t="s">
        <v>10</v>
      </c>
      <c r="D21" s="285"/>
      <c r="E21" s="283"/>
      <c r="F21" s="302">
        <v>7</v>
      </c>
      <c r="G21" s="262"/>
      <c r="H21" s="249"/>
      <c r="I21" s="199"/>
      <c r="J21" s="262"/>
      <c r="K21" s="249"/>
      <c r="M21" s="249"/>
      <c r="O21" s="249"/>
    </row>
    <row r="22" spans="2:15">
      <c r="B22" s="284"/>
      <c r="C22" s="32" t="s">
        <v>11</v>
      </c>
      <c r="D22" s="285"/>
      <c r="E22" s="283"/>
      <c r="F22" s="302">
        <v>8</v>
      </c>
      <c r="G22" s="262"/>
      <c r="H22" s="257"/>
      <c r="I22" s="199"/>
      <c r="J22" s="262"/>
      <c r="K22" s="257"/>
      <c r="M22" s="257"/>
      <c r="O22" s="257"/>
    </row>
    <row r="23" spans="2:15">
      <c r="B23" s="284"/>
      <c r="C23" s="87"/>
      <c r="D23" s="1"/>
      <c r="E23" s="283"/>
      <c r="F23" s="301"/>
      <c r="G23" s="88"/>
      <c r="H23" s="254"/>
      <c r="I23" s="199"/>
      <c r="J23" s="88"/>
      <c r="K23" s="254"/>
      <c r="M23" s="254"/>
      <c r="O23" s="254"/>
    </row>
    <row r="24" spans="2:15">
      <c r="B24" s="284"/>
      <c r="C24" s="87"/>
      <c r="D24" s="1"/>
      <c r="E24" s="283"/>
      <c r="F24" s="301"/>
      <c r="G24" s="88"/>
      <c r="H24" s="296"/>
      <c r="I24" s="199"/>
      <c r="J24" s="88"/>
      <c r="K24" s="296"/>
      <c r="M24" s="296"/>
      <c r="O24" s="296"/>
    </row>
    <row r="25" spans="2:15">
      <c r="B25" s="284"/>
      <c r="C25" s="87"/>
      <c r="D25" s="1"/>
      <c r="E25" s="287"/>
      <c r="F25" s="306" t="s">
        <v>12</v>
      </c>
      <c r="G25" s="88"/>
      <c r="H25" s="295"/>
      <c r="I25" s="199"/>
      <c r="J25" s="88"/>
      <c r="K25" s="295"/>
      <c r="M25" s="295"/>
      <c r="O25" s="295"/>
    </row>
    <row r="26" spans="2:15">
      <c r="B26" s="309" t="s">
        <v>13</v>
      </c>
      <c r="C26" s="84" t="s">
        <v>14</v>
      </c>
      <c r="D26" s="88"/>
      <c r="E26" s="283"/>
      <c r="F26" s="301"/>
      <c r="G26" s="88"/>
      <c r="H26" s="247"/>
      <c r="I26" s="199"/>
      <c r="J26" s="88"/>
      <c r="K26" s="247"/>
      <c r="M26" s="247"/>
      <c r="O26" s="247"/>
    </row>
    <row r="27" spans="2:15">
      <c r="B27" s="284">
        <v>1</v>
      </c>
      <c r="C27" s="84" t="s">
        <v>15</v>
      </c>
      <c r="D27" s="1"/>
      <c r="E27" s="283"/>
      <c r="F27" s="301"/>
      <c r="G27" s="88"/>
      <c r="H27" s="250"/>
      <c r="I27" s="199"/>
      <c r="J27" s="88"/>
      <c r="K27" s="250"/>
      <c r="M27" s="250"/>
      <c r="O27" s="250"/>
    </row>
    <row r="28" spans="2:15">
      <c r="B28" s="284"/>
      <c r="C28" s="89" t="s">
        <v>16</v>
      </c>
      <c r="D28" s="1"/>
      <c r="E28" s="283"/>
      <c r="F28" s="304"/>
      <c r="G28" s="12"/>
      <c r="H28" s="252"/>
      <c r="I28" s="199"/>
      <c r="J28" s="12"/>
      <c r="K28" s="252"/>
      <c r="M28" s="252"/>
      <c r="O28" s="252"/>
    </row>
    <row r="29" spans="2:15">
      <c r="B29" s="284"/>
      <c r="C29" s="90" t="s">
        <v>17</v>
      </c>
      <c r="D29" s="1"/>
      <c r="E29" s="283"/>
      <c r="F29" s="302">
        <v>9</v>
      </c>
      <c r="G29" s="262"/>
      <c r="H29" s="249"/>
      <c r="I29" s="199"/>
      <c r="J29" s="262"/>
      <c r="K29" s="249"/>
      <c r="M29" s="249"/>
      <c r="O29" s="249"/>
    </row>
    <row r="30" spans="2:15">
      <c r="B30" s="284"/>
      <c r="C30" s="91" t="s">
        <v>18</v>
      </c>
      <c r="D30" s="85"/>
      <c r="E30" s="283"/>
      <c r="F30" s="301">
        <v>9.1</v>
      </c>
      <c r="G30" s="88"/>
      <c r="H30" s="254"/>
      <c r="I30" s="199"/>
      <c r="J30" s="88"/>
      <c r="K30" s="254"/>
      <c r="M30" s="254"/>
      <c r="O30" s="254"/>
    </row>
    <row r="31" spans="2:15">
      <c r="B31" s="284"/>
      <c r="C31" s="32"/>
      <c r="D31" s="1"/>
      <c r="E31" s="283"/>
      <c r="F31" s="301"/>
      <c r="G31" s="88"/>
      <c r="H31" s="248"/>
      <c r="I31" s="199"/>
      <c r="J31" s="88"/>
      <c r="K31" s="248"/>
      <c r="M31" s="248"/>
      <c r="O31" s="248"/>
    </row>
    <row r="32" spans="2:15">
      <c r="B32" s="284"/>
      <c r="C32" s="32" t="s">
        <v>19</v>
      </c>
      <c r="D32" s="285"/>
      <c r="E32" s="283"/>
      <c r="F32" s="302">
        <v>10</v>
      </c>
      <c r="G32" s="262"/>
      <c r="H32" s="249"/>
      <c r="I32" s="199"/>
      <c r="J32" s="262"/>
      <c r="K32" s="249"/>
      <c r="M32" s="249"/>
      <c r="O32" s="249"/>
    </row>
    <row r="33" spans="2:15">
      <c r="B33" s="284"/>
      <c r="C33" s="32" t="s">
        <v>177</v>
      </c>
      <c r="D33" s="285"/>
      <c r="E33" s="283"/>
      <c r="F33" s="302"/>
      <c r="G33" s="262"/>
      <c r="H33" s="253"/>
      <c r="I33" s="199"/>
      <c r="J33" s="262"/>
      <c r="K33" s="253"/>
      <c r="M33" s="253"/>
      <c r="O33" s="253"/>
    </row>
    <row r="34" spans="2:15">
      <c r="B34" s="284"/>
      <c r="C34" s="32" t="s">
        <v>77</v>
      </c>
      <c r="D34" s="285"/>
      <c r="E34" s="283"/>
      <c r="F34" s="302">
        <v>11</v>
      </c>
      <c r="G34" s="262"/>
      <c r="H34" s="249"/>
      <c r="I34" s="199"/>
      <c r="J34" s="262"/>
      <c r="K34" s="249"/>
      <c r="M34" s="249"/>
      <c r="O34" s="249"/>
    </row>
    <row r="35" spans="2:15">
      <c r="B35" s="284"/>
      <c r="C35" s="32" t="s">
        <v>78</v>
      </c>
      <c r="D35" s="1"/>
      <c r="E35" s="283"/>
      <c r="F35" s="301">
        <v>12</v>
      </c>
      <c r="G35" s="88"/>
      <c r="H35" s="254"/>
      <c r="I35" s="199"/>
      <c r="J35" s="88"/>
      <c r="K35" s="254"/>
      <c r="M35" s="254"/>
      <c r="O35" s="254"/>
    </row>
    <row r="36" spans="2:15">
      <c r="B36" s="284"/>
      <c r="C36" s="32"/>
      <c r="D36" s="1"/>
      <c r="E36" s="283"/>
      <c r="F36" s="301"/>
      <c r="G36" s="88"/>
      <c r="H36" s="294"/>
      <c r="I36" s="199"/>
      <c r="J36" s="88"/>
      <c r="K36" s="294"/>
      <c r="M36" s="294"/>
      <c r="O36" s="294"/>
    </row>
    <row r="37" spans="2:15">
      <c r="B37" s="282">
        <v>2</v>
      </c>
      <c r="C37" s="84" t="s">
        <v>20</v>
      </c>
      <c r="D37" s="86"/>
      <c r="E37" s="283"/>
      <c r="F37" s="301"/>
      <c r="G37" s="88"/>
      <c r="H37" s="250"/>
      <c r="I37" s="199"/>
      <c r="J37" s="88"/>
      <c r="K37" s="250"/>
      <c r="M37" s="250"/>
      <c r="O37" s="250"/>
    </row>
    <row r="38" spans="2:15">
      <c r="B38" s="284"/>
      <c r="C38" s="32" t="s">
        <v>172</v>
      </c>
      <c r="D38" s="285"/>
      <c r="E38" s="283"/>
      <c r="F38" s="302">
        <v>13</v>
      </c>
      <c r="G38" s="262"/>
      <c r="H38" s="249"/>
      <c r="I38" s="199"/>
      <c r="J38" s="262"/>
      <c r="K38" s="249"/>
      <c r="M38" s="249"/>
      <c r="O38" s="249"/>
    </row>
    <row r="39" spans="2:15">
      <c r="B39" s="284"/>
      <c r="C39" s="32" t="s">
        <v>173</v>
      </c>
      <c r="D39" s="285"/>
      <c r="E39" s="283"/>
      <c r="F39" s="300">
        <v>14</v>
      </c>
      <c r="G39" s="262"/>
      <c r="H39" s="249"/>
      <c r="I39" s="199"/>
      <c r="J39" s="262"/>
      <c r="K39" s="249"/>
      <c r="M39" s="249"/>
      <c r="O39" s="249"/>
    </row>
    <row r="40" spans="2:15">
      <c r="B40" s="284"/>
      <c r="C40" s="32" t="s">
        <v>174</v>
      </c>
      <c r="D40" s="285"/>
      <c r="E40" s="283"/>
      <c r="F40" s="302">
        <v>15</v>
      </c>
      <c r="G40" s="262"/>
      <c r="H40" s="249"/>
      <c r="I40" s="199"/>
      <c r="J40" s="262"/>
      <c r="K40" s="249"/>
      <c r="M40" s="249"/>
      <c r="O40" s="249"/>
    </row>
    <row r="41" spans="2:15">
      <c r="B41" s="284"/>
      <c r="C41" s="32" t="s">
        <v>175</v>
      </c>
      <c r="D41" s="285"/>
      <c r="E41" s="283"/>
      <c r="F41" s="302">
        <v>16</v>
      </c>
      <c r="G41" s="262"/>
      <c r="H41" s="249"/>
      <c r="I41" s="199"/>
      <c r="J41" s="262"/>
      <c r="K41" s="249"/>
      <c r="M41" s="249"/>
      <c r="O41" s="249"/>
    </row>
    <row r="42" spans="2:15">
      <c r="B42" s="284"/>
      <c r="C42" s="32" t="s">
        <v>176</v>
      </c>
      <c r="D42" s="285"/>
      <c r="E42" s="283"/>
      <c r="F42" s="302">
        <v>17</v>
      </c>
      <c r="G42" s="262"/>
      <c r="H42" s="249"/>
      <c r="I42" s="199"/>
      <c r="J42" s="262"/>
      <c r="K42" s="249"/>
      <c r="M42" s="249"/>
      <c r="O42" s="249"/>
    </row>
    <row r="43" spans="2:15">
      <c r="B43" s="284"/>
      <c r="C43" s="87"/>
      <c r="D43" s="92"/>
      <c r="E43" s="283"/>
      <c r="F43" s="302"/>
      <c r="G43" s="262"/>
      <c r="H43" s="294"/>
      <c r="I43" s="199"/>
      <c r="J43" s="262"/>
      <c r="K43" s="294"/>
      <c r="M43" s="294"/>
      <c r="O43" s="294"/>
    </row>
    <row r="44" spans="2:15">
      <c r="B44" s="284"/>
      <c r="C44" s="87"/>
      <c r="D44" s="92"/>
      <c r="E44" s="283"/>
      <c r="F44" s="302"/>
      <c r="G44" s="262"/>
      <c r="H44" s="255"/>
      <c r="I44" s="199"/>
      <c r="J44" s="262"/>
      <c r="K44" s="255"/>
      <c r="M44" s="255"/>
      <c r="O44" s="255"/>
    </row>
    <row r="45" spans="2:15">
      <c r="B45" s="284"/>
      <c r="C45" s="87"/>
      <c r="D45" s="1"/>
      <c r="E45" s="287"/>
      <c r="F45" s="307" t="s">
        <v>12</v>
      </c>
      <c r="G45" s="199"/>
      <c r="H45" s="291"/>
      <c r="I45" s="199"/>
      <c r="K45" s="291"/>
      <c r="M45" s="291"/>
      <c r="O45" s="291"/>
    </row>
    <row r="46" spans="2:15" ht="15" customHeight="1">
      <c r="B46" s="288"/>
      <c r="C46" s="387" t="s">
        <v>255</v>
      </c>
      <c r="D46" s="388"/>
      <c r="E46" s="388"/>
      <c r="F46" s="389"/>
      <c r="G46" s="12"/>
      <c r="H46" s="410"/>
      <c r="I46" s="12"/>
      <c r="J46" s="12"/>
      <c r="K46" s="410"/>
      <c r="L46" s="12"/>
    </row>
  </sheetData>
  <mergeCells count="5">
    <mergeCell ref="B3:O3"/>
    <mergeCell ref="H5:H6"/>
    <mergeCell ref="K5:K6"/>
    <mergeCell ref="B7:E7"/>
    <mergeCell ref="C46:F4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N60"/>
  <sheetViews>
    <sheetView zoomScaleNormal="100" workbookViewId="0">
      <selection activeCell="H34" sqref="H34"/>
    </sheetView>
  </sheetViews>
  <sheetFormatPr defaultRowHeight="15"/>
  <cols>
    <col min="1" max="1" width="9.140625" style="199"/>
    <col min="2" max="2" width="53.140625" bestFit="1" customWidth="1"/>
    <col min="3" max="3" width="8.42578125" customWidth="1"/>
    <col min="4" max="4" width="1.7109375" style="199" customWidth="1"/>
    <col min="5" max="5" width="12.5703125" style="157" customWidth="1"/>
    <col min="6" max="6" width="1.85546875" style="199" customWidth="1"/>
    <col min="7" max="7" width="14.140625" customWidth="1"/>
    <col min="8" max="8" width="11.5703125" bestFit="1" customWidth="1"/>
    <col min="9" max="9" width="16" customWidth="1"/>
    <col min="11" max="11" width="11.7109375" bestFit="1" customWidth="1"/>
  </cols>
  <sheetData>
    <row r="1" spans="1:14">
      <c r="B1" s="398" t="s">
        <v>251</v>
      </c>
      <c r="C1" s="398"/>
      <c r="D1" s="398"/>
      <c r="E1" s="398"/>
      <c r="F1" s="398"/>
      <c r="G1" s="398"/>
    </row>
    <row r="2" spans="1:14" ht="23.25">
      <c r="A2" s="12"/>
      <c r="B2" s="394"/>
      <c r="C2" s="394"/>
      <c r="D2" s="394"/>
      <c r="E2" s="394"/>
      <c r="F2" s="394"/>
      <c r="G2" s="394"/>
      <c r="I2" s="379" t="s">
        <v>307</v>
      </c>
      <c r="J2" s="380"/>
      <c r="K2" s="380"/>
      <c r="L2" s="380"/>
      <c r="M2" s="380"/>
      <c r="N2" s="380"/>
    </row>
    <row r="3" spans="1:14" ht="15" customHeight="1">
      <c r="A3" s="12"/>
      <c r="B3" s="395" t="s">
        <v>276</v>
      </c>
      <c r="C3" s="395"/>
      <c r="D3" s="396"/>
      <c r="E3" s="396"/>
      <c r="F3" s="396"/>
      <c r="G3" s="395"/>
      <c r="I3" s="384" t="s">
        <v>306</v>
      </c>
      <c r="J3" s="384"/>
      <c r="K3" s="384"/>
      <c r="L3" s="384"/>
      <c r="M3" s="384"/>
      <c r="N3" s="382"/>
    </row>
    <row r="4" spans="1:14" ht="36.75" customHeight="1">
      <c r="B4" s="371" t="s">
        <v>0</v>
      </c>
      <c r="C4" s="370" t="s">
        <v>105</v>
      </c>
      <c r="D4" s="363"/>
      <c r="E4" s="355" t="s">
        <v>252</v>
      </c>
      <c r="F4" s="364"/>
      <c r="G4" s="360" t="s">
        <v>248</v>
      </c>
      <c r="H4" s="199"/>
      <c r="I4" s="384"/>
      <c r="J4" s="384"/>
      <c r="K4" s="384"/>
      <c r="L4" s="384"/>
      <c r="M4" s="384"/>
      <c r="N4" s="382"/>
    </row>
    <row r="5" spans="1:14" ht="15" customHeight="1">
      <c r="B5" s="372"/>
      <c r="C5" s="275"/>
      <c r="D5" s="299"/>
      <c r="E5" s="272" t="s">
        <v>254</v>
      </c>
      <c r="F5" s="258"/>
      <c r="G5" s="277" t="s">
        <v>254</v>
      </c>
      <c r="I5" s="384"/>
      <c r="J5" s="384"/>
      <c r="K5" s="384"/>
      <c r="L5" s="384"/>
      <c r="M5" s="384"/>
      <c r="N5" s="382"/>
    </row>
    <row r="6" spans="1:14">
      <c r="B6" s="373" t="s">
        <v>278</v>
      </c>
      <c r="C6" s="357"/>
      <c r="D6"/>
      <c r="E6" s="345"/>
      <c r="F6"/>
      <c r="G6" s="35"/>
    </row>
    <row r="7" spans="1:14">
      <c r="B7" s="35" t="s">
        <v>280</v>
      </c>
      <c r="C7" s="358">
        <v>18</v>
      </c>
      <c r="D7"/>
      <c r="E7" s="346"/>
      <c r="F7"/>
      <c r="G7" s="37"/>
      <c r="H7" s="200"/>
      <c r="I7" s="200"/>
    </row>
    <row r="8" spans="1:14">
      <c r="B8" s="35" t="s">
        <v>279</v>
      </c>
      <c r="C8" s="358">
        <v>19</v>
      </c>
      <c r="D8"/>
      <c r="E8" s="346"/>
      <c r="F8"/>
      <c r="G8" s="37"/>
      <c r="H8" s="95"/>
      <c r="I8" s="95"/>
      <c r="J8" s="199"/>
    </row>
    <row r="9" spans="1:14">
      <c r="B9" s="374" t="s">
        <v>282</v>
      </c>
      <c r="C9" s="357"/>
      <c r="D9"/>
      <c r="E9" s="354">
        <f>SUM(E7:E8)</f>
        <v>0</v>
      </c>
      <c r="F9"/>
      <c r="G9" s="203">
        <f>SUM(G7:G8)</f>
        <v>0</v>
      </c>
      <c r="H9" s="95"/>
      <c r="I9" s="95"/>
    </row>
    <row r="10" spans="1:14">
      <c r="B10" s="373" t="s">
        <v>281</v>
      </c>
      <c r="C10" s="357"/>
      <c r="D10"/>
      <c r="E10" s="345"/>
      <c r="F10"/>
      <c r="G10" s="204"/>
    </row>
    <row r="11" spans="1:14">
      <c r="B11" s="35" t="s">
        <v>106</v>
      </c>
      <c r="C11" s="358">
        <v>20</v>
      </c>
      <c r="D11"/>
      <c r="E11" s="346"/>
      <c r="F11"/>
      <c r="G11" s="76"/>
      <c r="H11" s="100"/>
    </row>
    <row r="12" spans="1:14">
      <c r="B12" s="35" t="s">
        <v>107</v>
      </c>
      <c r="C12" s="358" t="s">
        <v>114</v>
      </c>
      <c r="D12"/>
      <c r="E12" s="347"/>
      <c r="F12"/>
      <c r="G12" s="77"/>
      <c r="H12" s="100"/>
    </row>
    <row r="13" spans="1:14" ht="25.5">
      <c r="B13" s="375" t="s">
        <v>108</v>
      </c>
      <c r="C13" s="358">
        <v>21</v>
      </c>
      <c r="D13"/>
      <c r="E13" s="348"/>
      <c r="F13"/>
      <c r="G13" s="240"/>
      <c r="H13" s="100"/>
    </row>
    <row r="14" spans="1:14">
      <c r="B14" s="35" t="s">
        <v>109</v>
      </c>
      <c r="C14" s="358">
        <v>22</v>
      </c>
      <c r="D14"/>
      <c r="E14" s="347"/>
      <c r="F14"/>
      <c r="G14" s="77"/>
      <c r="H14" s="100"/>
      <c r="I14" s="100"/>
    </row>
    <row r="15" spans="1:14">
      <c r="B15" s="35" t="s">
        <v>110</v>
      </c>
      <c r="C15" s="358">
        <v>23</v>
      </c>
      <c r="D15"/>
      <c r="E15" s="346"/>
      <c r="F15"/>
      <c r="G15" s="76"/>
      <c r="H15" s="100"/>
      <c r="I15" s="100"/>
      <c r="J15" s="199"/>
    </row>
    <row r="16" spans="1:14">
      <c r="B16" s="35" t="s">
        <v>111</v>
      </c>
      <c r="C16" s="358">
        <v>24</v>
      </c>
      <c r="D16"/>
      <c r="E16" s="346"/>
      <c r="F16"/>
      <c r="G16" s="37"/>
      <c r="H16" s="100"/>
      <c r="I16" s="100"/>
      <c r="J16" s="199"/>
    </row>
    <row r="17" spans="2:10">
      <c r="B17" s="35" t="s">
        <v>112</v>
      </c>
      <c r="C17" s="359">
        <v>25</v>
      </c>
      <c r="D17"/>
      <c r="E17" s="348"/>
      <c r="F17"/>
      <c r="G17" s="239"/>
      <c r="H17" s="100"/>
      <c r="I17" s="100"/>
      <c r="J17" s="199"/>
    </row>
    <row r="18" spans="2:10">
      <c r="B18" s="374" t="s">
        <v>113</v>
      </c>
      <c r="C18" s="357"/>
      <c r="D18"/>
      <c r="E18" s="354">
        <f>+E11+E13+E14+E15+E16+E17</f>
        <v>0</v>
      </c>
      <c r="F18"/>
      <c r="G18" s="238">
        <f>+G11+G13+G14+G15+G16+G17</f>
        <v>0</v>
      </c>
      <c r="H18" s="241"/>
      <c r="I18" s="241"/>
      <c r="J18" s="200"/>
    </row>
    <row r="19" spans="2:10">
      <c r="B19" s="35"/>
      <c r="C19" s="357"/>
      <c r="D19"/>
      <c r="E19" s="345"/>
      <c r="F19"/>
      <c r="G19" s="35"/>
      <c r="H19" s="100"/>
      <c r="I19" s="100"/>
      <c r="J19" s="199"/>
    </row>
    <row r="20" spans="2:10" ht="25.5">
      <c r="B20" s="376" t="s">
        <v>283</v>
      </c>
      <c r="C20" s="359"/>
      <c r="D20"/>
      <c r="E20" s="348">
        <f>+E9-E18</f>
        <v>0</v>
      </c>
      <c r="F20"/>
      <c r="G20" s="37">
        <f>+G9-G18</f>
        <v>0</v>
      </c>
      <c r="H20" s="100"/>
      <c r="I20" s="100"/>
      <c r="J20" s="199"/>
    </row>
    <row r="21" spans="2:10">
      <c r="B21" s="35"/>
      <c r="C21" s="357"/>
      <c r="D21"/>
      <c r="E21" s="345"/>
      <c r="F21"/>
      <c r="G21" s="35"/>
    </row>
    <row r="22" spans="2:10">
      <c r="B22" s="373" t="s">
        <v>284</v>
      </c>
      <c r="C22" s="357"/>
      <c r="D22"/>
      <c r="E22" s="345"/>
      <c r="F22"/>
      <c r="G22" s="71">
        <v>0</v>
      </c>
      <c r="I22" s="95"/>
    </row>
    <row r="23" spans="2:10">
      <c r="B23" s="35"/>
      <c r="C23" s="357"/>
      <c r="D23"/>
      <c r="E23" s="345"/>
      <c r="F23"/>
      <c r="G23" s="35"/>
    </row>
    <row r="24" spans="2:10">
      <c r="B24" s="373" t="s">
        <v>285</v>
      </c>
      <c r="C24" s="357"/>
      <c r="D24"/>
      <c r="E24" s="349">
        <f>+E20-E22</f>
        <v>0</v>
      </c>
      <c r="F24"/>
      <c r="G24" s="37">
        <f>+G20-G22</f>
        <v>0</v>
      </c>
    </row>
    <row r="25" spans="2:10">
      <c r="B25" s="35"/>
      <c r="C25" s="357"/>
      <c r="D25"/>
      <c r="E25" s="350"/>
      <c r="F25"/>
      <c r="G25" s="35"/>
    </row>
    <row r="26" spans="2:10">
      <c r="B26" s="373" t="s">
        <v>286</v>
      </c>
      <c r="C26" s="357"/>
      <c r="D26"/>
      <c r="E26" s="350"/>
      <c r="F26"/>
      <c r="G26" s="71">
        <v>0</v>
      </c>
    </row>
    <row r="27" spans="2:10">
      <c r="B27" s="35"/>
      <c r="C27" s="357"/>
      <c r="D27"/>
      <c r="E27" s="350"/>
      <c r="F27"/>
      <c r="G27" s="35"/>
      <c r="I27" s="95"/>
    </row>
    <row r="28" spans="2:10" ht="15.75" thickBot="1">
      <c r="B28" s="373" t="s">
        <v>287</v>
      </c>
      <c r="C28" s="357"/>
      <c r="D28"/>
      <c r="E28" s="353">
        <f>+E24-E26</f>
        <v>0</v>
      </c>
      <c r="F28"/>
      <c r="G28" s="110">
        <f>+G24-G26</f>
        <v>0</v>
      </c>
    </row>
    <row r="29" spans="2:10" ht="15.75" thickTop="1">
      <c r="B29" s="35"/>
      <c r="C29" s="357"/>
      <c r="D29"/>
      <c r="E29" s="350"/>
      <c r="F29"/>
      <c r="G29" s="35"/>
    </row>
    <row r="30" spans="2:10">
      <c r="B30" s="373" t="s">
        <v>288</v>
      </c>
      <c r="C30" s="357"/>
      <c r="D30"/>
      <c r="E30" s="350"/>
      <c r="F30"/>
      <c r="G30" s="35"/>
    </row>
    <row r="31" spans="2:10">
      <c r="B31" s="35" t="s">
        <v>289</v>
      </c>
      <c r="C31" s="357"/>
      <c r="D31"/>
      <c r="E31" s="349"/>
      <c r="F31"/>
      <c r="G31" s="37"/>
    </row>
    <row r="32" spans="2:10">
      <c r="B32" s="35" t="s">
        <v>290</v>
      </c>
      <c r="C32" s="357"/>
      <c r="D32"/>
      <c r="E32" s="351"/>
      <c r="F32"/>
      <c r="G32" s="162"/>
    </row>
    <row r="33" spans="2:10">
      <c r="B33" s="117" t="s">
        <v>292</v>
      </c>
      <c r="C33" s="357"/>
      <c r="D33"/>
      <c r="E33" s="350"/>
      <c r="F33"/>
      <c r="G33" s="117"/>
    </row>
    <row r="34" spans="2:10">
      <c r="B34" s="117"/>
      <c r="C34" s="359"/>
      <c r="D34"/>
      <c r="E34" s="349"/>
      <c r="F34"/>
      <c r="G34" s="37"/>
    </row>
    <row r="35" spans="2:10" ht="15.75" thickBot="1">
      <c r="B35" s="376" t="s">
        <v>291</v>
      </c>
      <c r="C35" s="357"/>
      <c r="D35"/>
      <c r="E35" s="353"/>
      <c r="F35"/>
      <c r="G35" s="110"/>
    </row>
    <row r="36" spans="2:10" ht="15.75" thickTop="1">
      <c r="B36" s="117"/>
      <c r="C36" s="357"/>
      <c r="D36"/>
      <c r="E36" s="350"/>
      <c r="F36"/>
      <c r="G36" s="117"/>
    </row>
    <row r="37" spans="2:10">
      <c r="B37" s="373" t="s">
        <v>293</v>
      </c>
      <c r="C37" s="357"/>
      <c r="D37"/>
      <c r="E37" s="350"/>
      <c r="F37"/>
      <c r="G37" s="35"/>
    </row>
    <row r="38" spans="2:10">
      <c r="B38" s="35" t="s">
        <v>294</v>
      </c>
      <c r="C38" s="357"/>
      <c r="D38"/>
      <c r="E38" s="352"/>
      <c r="F38"/>
      <c r="G38" s="136"/>
    </row>
    <row r="39" spans="2:10" ht="15.75" thickBot="1">
      <c r="B39" s="377" t="s">
        <v>295</v>
      </c>
      <c r="C39" s="362"/>
      <c r="D39"/>
      <c r="E39" s="356"/>
      <c r="F39"/>
      <c r="G39" s="361"/>
    </row>
    <row r="40" spans="2:10">
      <c r="B40" s="28" t="s">
        <v>161</v>
      </c>
    </row>
    <row r="41" spans="2:10">
      <c r="B41" s="27" t="s">
        <v>256</v>
      </c>
      <c r="C41" s="397" t="s">
        <v>163</v>
      </c>
      <c r="D41" s="397"/>
      <c r="E41" s="397"/>
      <c r="F41" s="397"/>
      <c r="G41" s="397"/>
    </row>
    <row r="42" spans="2:10">
      <c r="B42" s="27" t="s">
        <v>162</v>
      </c>
      <c r="C42" s="78"/>
      <c r="D42" s="78"/>
      <c r="E42" s="78"/>
      <c r="F42" s="78"/>
      <c r="G42" s="79"/>
    </row>
    <row r="43" spans="2:10">
      <c r="B43" s="27"/>
      <c r="C43" s="80"/>
      <c r="D43" s="80"/>
      <c r="E43" s="80"/>
      <c r="F43" s="80"/>
      <c r="G43" s="80"/>
    </row>
    <row r="44" spans="2:10">
      <c r="B44" s="199" t="s">
        <v>266</v>
      </c>
      <c r="C44" s="199" t="s">
        <v>297</v>
      </c>
      <c r="D44" s="80"/>
      <c r="E44" s="79"/>
      <c r="G44" s="199"/>
      <c r="H44" s="199"/>
      <c r="I44" s="199"/>
      <c r="J44" s="199"/>
    </row>
    <row r="45" spans="2:10">
      <c r="B45" s="199" t="s">
        <v>259</v>
      </c>
      <c r="C45" s="199" t="s">
        <v>265</v>
      </c>
      <c r="D45" s="80"/>
      <c r="E45" s="80"/>
      <c r="G45" s="199" t="s">
        <v>265</v>
      </c>
      <c r="H45" s="199"/>
      <c r="I45" s="199"/>
    </row>
    <row r="46" spans="2:10">
      <c r="B46" s="199"/>
      <c r="C46" s="80"/>
      <c r="D46" s="80"/>
      <c r="E46" s="80"/>
      <c r="F46" s="135"/>
      <c r="G46" s="135"/>
      <c r="H46" s="135"/>
      <c r="I46" s="135"/>
      <c r="J46" s="2"/>
    </row>
    <row r="47" spans="2:10">
      <c r="B47" s="200" t="s">
        <v>263</v>
      </c>
      <c r="C47" s="199" t="s">
        <v>296</v>
      </c>
      <c r="E47" s="199"/>
      <c r="G47" s="10"/>
      <c r="H47" s="10"/>
      <c r="I47" s="10"/>
      <c r="J47" s="199"/>
    </row>
    <row r="48" spans="2:10">
      <c r="B48" s="200" t="s">
        <v>264</v>
      </c>
      <c r="C48" s="199" t="s">
        <v>265</v>
      </c>
      <c r="D48" s="6"/>
      <c r="E48" s="199"/>
      <c r="G48" s="312" t="s">
        <v>262</v>
      </c>
      <c r="H48" s="7"/>
      <c r="I48" s="7"/>
    </row>
    <row r="49" spans="2:7">
      <c r="B49" s="158"/>
      <c r="C49" s="9"/>
      <c r="D49" s="9"/>
      <c r="E49" s="9"/>
      <c r="F49" s="9"/>
      <c r="G49" s="9"/>
    </row>
    <row r="50" spans="2:7">
      <c r="B50" s="27"/>
    </row>
    <row r="51" spans="2:7">
      <c r="B51" s="27"/>
      <c r="G51" s="95"/>
    </row>
    <row r="52" spans="2:7">
      <c r="B52" s="28"/>
      <c r="G52" s="100"/>
    </row>
    <row r="53" spans="2:7">
      <c r="B53" s="28"/>
    </row>
    <row r="54" spans="2:7">
      <c r="B54" s="27"/>
    </row>
    <row r="55" spans="2:7">
      <c r="B55" s="27"/>
    </row>
    <row r="56" spans="2:7">
      <c r="B56" s="27"/>
    </row>
    <row r="57" spans="2:7">
      <c r="B57" s="27"/>
    </row>
    <row r="58" spans="2:7">
      <c r="B58" s="27"/>
    </row>
    <row r="59" spans="2:7">
      <c r="B59" s="27"/>
    </row>
    <row r="60" spans="2:7">
      <c r="B60" s="27"/>
    </row>
  </sheetData>
  <mergeCells count="5">
    <mergeCell ref="B2:G2"/>
    <mergeCell ref="B3:G3"/>
    <mergeCell ref="C41:G41"/>
    <mergeCell ref="B1:G1"/>
    <mergeCell ref="I3:M5"/>
  </mergeCells>
  <hyperlinks>
    <hyperlink ref="I3" r:id="rId1"/>
    <hyperlink ref="I2" r:id="rId2" display="WWW.ACCOUNTINGDOSE.COM"/>
  </hyperlinks>
  <pageMargins left="0.45" right="0.15748031496062992" top="0.15748031496062992" bottom="0.27559055118110237" header="0.15748031496062992" footer="0.15748031496062992"/>
  <pageSetup orientation="portrait" verticalDpi="30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K41"/>
  <sheetViews>
    <sheetView zoomScaleNormal="100" workbookViewId="0">
      <selection activeCell="K6" sqref="K6"/>
    </sheetView>
  </sheetViews>
  <sheetFormatPr defaultColWidth="9.140625" defaultRowHeight="15"/>
  <cols>
    <col min="2" max="2" width="43.5703125" customWidth="1"/>
    <col min="3" max="3" width="9.42578125" bestFit="1" customWidth="1"/>
    <col min="4" max="4" width="3" customWidth="1"/>
    <col min="5" max="5" width="14.85546875" bestFit="1" customWidth="1"/>
    <col min="6" max="6" width="2.5703125" customWidth="1"/>
    <col min="7" max="7" width="17.42578125" customWidth="1"/>
    <col min="8" max="8" width="2" customWidth="1"/>
    <col min="9" max="9" width="12.42578125" customWidth="1"/>
    <col min="10" max="10" width="2.5703125" customWidth="1"/>
    <col min="11" max="11" width="13.42578125" customWidth="1"/>
    <col min="13" max="13" width="36.5703125" bestFit="1" customWidth="1"/>
    <col min="14" max="15" width="18.28515625" bestFit="1" customWidth="1"/>
    <col min="16" max="16" width="36.5703125" bestFit="1" customWidth="1"/>
    <col min="17" max="18" width="17.5703125" bestFit="1" customWidth="1"/>
    <col min="19" max="19" width="15.140625" bestFit="1" customWidth="1"/>
    <col min="20" max="20" width="16.7109375" bestFit="1" customWidth="1"/>
    <col min="21" max="21" width="10.85546875" bestFit="1" customWidth="1"/>
  </cols>
  <sheetData>
    <row r="1" spans="2:11" s="199" customFormat="1"/>
    <row r="2" spans="2:11">
      <c r="B2" s="396" t="s">
        <v>313</v>
      </c>
      <c r="C2" s="396"/>
      <c r="D2" s="396"/>
      <c r="E2" s="396"/>
      <c r="F2" s="396"/>
      <c r="G2" s="396"/>
      <c r="H2" s="396"/>
      <c r="I2" s="396"/>
      <c r="J2" s="396"/>
      <c r="K2" s="396"/>
    </row>
    <row r="3" spans="2:11" ht="15" customHeight="1">
      <c r="E3" s="405" t="s">
        <v>309</v>
      </c>
      <c r="F3" s="406"/>
      <c r="G3" s="405" t="s">
        <v>310</v>
      </c>
      <c r="H3" s="406"/>
    </row>
    <row r="4" spans="2:11" ht="15" customHeight="1">
      <c r="C4" s="403"/>
      <c r="D4" s="403"/>
      <c r="E4" s="405"/>
      <c r="F4" s="406"/>
      <c r="G4" s="405"/>
      <c r="H4" s="406"/>
    </row>
    <row r="5" spans="2:11">
      <c r="G5" s="404"/>
      <c r="H5" s="404"/>
    </row>
    <row r="6" spans="2:11" ht="25.5">
      <c r="B6" s="371" t="s">
        <v>0</v>
      </c>
      <c r="C6" s="370" t="s">
        <v>105</v>
      </c>
      <c r="D6" s="363"/>
      <c r="E6" s="355" t="s">
        <v>252</v>
      </c>
      <c r="F6" s="412"/>
      <c r="G6" s="413" t="s">
        <v>252</v>
      </c>
      <c r="H6" s="412"/>
      <c r="I6" s="413" t="s">
        <v>311</v>
      </c>
      <c r="K6" s="355" t="s">
        <v>312</v>
      </c>
    </row>
    <row r="7" spans="2:11">
      <c r="B7" s="372"/>
      <c r="C7" s="275"/>
      <c r="D7" s="299"/>
      <c r="E7" s="272" t="s">
        <v>254</v>
      </c>
      <c r="F7" s="258"/>
      <c r="G7" s="408" t="s">
        <v>254</v>
      </c>
      <c r="H7" s="258"/>
      <c r="I7" s="408" t="s">
        <v>254</v>
      </c>
      <c r="J7" s="256"/>
      <c r="K7" s="272" t="s">
        <v>254</v>
      </c>
    </row>
    <row r="8" spans="2:11">
      <c r="B8" s="373" t="s">
        <v>278</v>
      </c>
      <c r="C8" s="357"/>
      <c r="D8" s="199"/>
      <c r="E8" s="345"/>
      <c r="F8" s="199"/>
      <c r="G8" s="345"/>
      <c r="H8" s="199"/>
      <c r="I8" s="345"/>
      <c r="K8" s="345"/>
    </row>
    <row r="9" spans="2:11">
      <c r="B9" s="35" t="s">
        <v>280</v>
      </c>
      <c r="C9" s="358">
        <v>18</v>
      </c>
      <c r="D9" s="199"/>
      <c r="E9" s="346"/>
      <c r="F9" s="199"/>
      <c r="G9" s="346"/>
      <c r="H9" s="199"/>
      <c r="I9" s="346"/>
      <c r="K9" s="346"/>
    </row>
    <row r="10" spans="2:11">
      <c r="B10" s="35" t="s">
        <v>279</v>
      </c>
      <c r="C10" s="358">
        <v>19</v>
      </c>
      <c r="D10" s="199"/>
      <c r="E10" s="346"/>
      <c r="F10" s="199"/>
      <c r="G10" s="346"/>
      <c r="H10" s="199"/>
      <c r="I10" s="346"/>
      <c r="K10" s="346"/>
    </row>
    <row r="11" spans="2:11">
      <c r="B11" s="374" t="s">
        <v>282</v>
      </c>
      <c r="C11" s="357"/>
      <c r="D11" s="199"/>
      <c r="E11" s="354">
        <f>SUM(E9:E10)</f>
        <v>0</v>
      </c>
      <c r="F11" s="199"/>
      <c r="G11" s="354">
        <f>SUM(G9:G10)</f>
        <v>0</v>
      </c>
      <c r="H11" s="199"/>
      <c r="I11" s="354">
        <f>SUM(I9:I10)</f>
        <v>0</v>
      </c>
      <c r="K11" s="354">
        <f>SUM(K9:K10)</f>
        <v>0</v>
      </c>
    </row>
    <row r="12" spans="2:11">
      <c r="B12" s="373" t="s">
        <v>281</v>
      </c>
      <c r="C12" s="357"/>
      <c r="D12" s="199"/>
      <c r="E12" s="345"/>
      <c r="F12" s="199"/>
      <c r="G12" s="345"/>
      <c r="H12" s="199"/>
      <c r="I12" s="345"/>
      <c r="K12" s="345"/>
    </row>
    <row r="13" spans="2:11">
      <c r="B13" s="35" t="s">
        <v>106</v>
      </c>
      <c r="C13" s="358">
        <v>20</v>
      </c>
      <c r="D13" s="199"/>
      <c r="E13" s="346"/>
      <c r="F13" s="199"/>
      <c r="G13" s="346"/>
      <c r="H13" s="199"/>
      <c r="I13" s="346"/>
      <c r="K13" s="346"/>
    </row>
    <row r="14" spans="2:11">
      <c r="B14" s="35" t="s">
        <v>107</v>
      </c>
      <c r="C14" s="358" t="s">
        <v>114</v>
      </c>
      <c r="D14" s="199"/>
      <c r="E14" s="347"/>
      <c r="F14" s="199"/>
      <c r="G14" s="347"/>
      <c r="H14" s="199"/>
      <c r="I14" s="347"/>
      <c r="K14" s="347"/>
    </row>
    <row r="15" spans="2:11" ht="25.5">
      <c r="B15" s="375" t="s">
        <v>108</v>
      </c>
      <c r="C15" s="358">
        <v>21</v>
      </c>
      <c r="D15" s="199"/>
      <c r="E15" s="348"/>
      <c r="F15" s="199"/>
      <c r="G15" s="348"/>
      <c r="H15" s="199"/>
      <c r="I15" s="348"/>
      <c r="K15" s="348"/>
    </row>
    <row r="16" spans="2:11">
      <c r="B16" s="35" t="s">
        <v>109</v>
      </c>
      <c r="C16" s="358">
        <v>22</v>
      </c>
      <c r="D16" s="199"/>
      <c r="E16" s="347"/>
      <c r="F16" s="199"/>
      <c r="G16" s="347"/>
      <c r="H16" s="199"/>
      <c r="I16" s="347"/>
      <c r="K16" s="347"/>
    </row>
    <row r="17" spans="2:11">
      <c r="B17" s="35" t="s">
        <v>110</v>
      </c>
      <c r="C17" s="358">
        <v>23</v>
      </c>
      <c r="D17" s="199"/>
      <c r="E17" s="346"/>
      <c r="F17" s="199"/>
      <c r="G17" s="346"/>
      <c r="H17" s="199"/>
      <c r="I17" s="346"/>
      <c r="K17" s="346"/>
    </row>
    <row r="18" spans="2:11">
      <c r="B18" s="35" t="s">
        <v>111</v>
      </c>
      <c r="C18" s="358">
        <v>24</v>
      </c>
      <c r="D18" s="199"/>
      <c r="E18" s="346"/>
      <c r="F18" s="199"/>
      <c r="G18" s="346"/>
      <c r="H18" s="199"/>
      <c r="I18" s="346"/>
      <c r="K18" s="346"/>
    </row>
    <row r="19" spans="2:11">
      <c r="B19" s="35" t="s">
        <v>112</v>
      </c>
      <c r="C19" s="359">
        <v>25</v>
      </c>
      <c r="D19" s="199"/>
      <c r="E19" s="348"/>
      <c r="F19" s="199"/>
      <c r="G19" s="348"/>
      <c r="H19" s="199"/>
      <c r="I19" s="348"/>
      <c r="K19" s="348"/>
    </row>
    <row r="20" spans="2:11">
      <c r="B20" s="374" t="s">
        <v>113</v>
      </c>
      <c r="C20" s="357"/>
      <c r="D20" s="199"/>
      <c r="E20" s="354">
        <f>+E13+E15+E16+E17+E18+E19</f>
        <v>0</v>
      </c>
      <c r="F20" s="199"/>
      <c r="G20" s="354">
        <f>+G13+G15+G16+G17+G18+G19</f>
        <v>0</v>
      </c>
      <c r="H20" s="199"/>
      <c r="I20" s="354">
        <f>+I13+I15+I16+I17+I18+I19</f>
        <v>0</v>
      </c>
      <c r="K20" s="354">
        <f>+K13+K15+K16+K17+K18+K19</f>
        <v>0</v>
      </c>
    </row>
    <row r="21" spans="2:11">
      <c r="B21" s="35"/>
      <c r="C21" s="357"/>
      <c r="D21" s="199"/>
      <c r="E21" s="345"/>
      <c r="F21" s="199"/>
      <c r="G21" s="345"/>
      <c r="H21" s="199"/>
      <c r="I21" s="345"/>
      <c r="K21" s="345"/>
    </row>
    <row r="22" spans="2:11" ht="25.5">
      <c r="B22" s="376" t="s">
        <v>283</v>
      </c>
      <c r="C22" s="359"/>
      <c r="D22" s="199"/>
      <c r="E22" s="348">
        <f>+E11-E20</f>
        <v>0</v>
      </c>
      <c r="F22" s="199"/>
      <c r="G22" s="348">
        <f>+G11-G20</f>
        <v>0</v>
      </c>
      <c r="H22" s="199"/>
      <c r="I22" s="348">
        <f>+I11-I20</f>
        <v>0</v>
      </c>
      <c r="K22" s="348">
        <f>+K11-K20</f>
        <v>0</v>
      </c>
    </row>
    <row r="23" spans="2:11">
      <c r="B23" s="35"/>
      <c r="C23" s="357"/>
      <c r="D23" s="199"/>
      <c r="E23" s="345"/>
      <c r="F23" s="199"/>
      <c r="G23" s="345"/>
      <c r="H23" s="199"/>
      <c r="I23" s="345"/>
      <c r="K23" s="345"/>
    </row>
    <row r="24" spans="2:11">
      <c r="B24" s="373" t="s">
        <v>284</v>
      </c>
      <c r="C24" s="357"/>
      <c r="D24" s="199"/>
      <c r="E24" s="345"/>
      <c r="F24" s="199"/>
      <c r="G24" s="345"/>
      <c r="H24" s="199"/>
      <c r="I24" s="345"/>
      <c r="K24" s="345"/>
    </row>
    <row r="25" spans="2:11">
      <c r="B25" s="35"/>
      <c r="C25" s="357"/>
      <c r="D25" s="199"/>
      <c r="E25" s="345"/>
      <c r="F25" s="199"/>
      <c r="G25" s="345"/>
      <c r="H25" s="199"/>
      <c r="I25" s="345"/>
      <c r="K25" s="345"/>
    </row>
    <row r="26" spans="2:11">
      <c r="B26" s="373" t="s">
        <v>285</v>
      </c>
      <c r="C26" s="357"/>
      <c r="D26" s="199"/>
      <c r="E26" s="349">
        <f>+E22-E24</f>
        <v>0</v>
      </c>
      <c r="F26" s="199"/>
      <c r="G26" s="349">
        <f>+G22-G24</f>
        <v>0</v>
      </c>
      <c r="H26" s="199"/>
      <c r="I26" s="349">
        <f>+I22-I24</f>
        <v>0</v>
      </c>
      <c r="K26" s="349">
        <f>+K22-K24</f>
        <v>0</v>
      </c>
    </row>
    <row r="27" spans="2:11">
      <c r="B27" s="35"/>
      <c r="C27" s="357"/>
      <c r="D27" s="199"/>
      <c r="E27" s="350"/>
      <c r="F27" s="199"/>
      <c r="G27" s="350"/>
      <c r="H27" s="199"/>
      <c r="I27" s="350"/>
      <c r="K27" s="350"/>
    </row>
    <row r="28" spans="2:11">
      <c r="B28" s="373" t="s">
        <v>286</v>
      </c>
      <c r="C28" s="357"/>
      <c r="D28" s="199"/>
      <c r="E28" s="350"/>
      <c r="F28" s="199"/>
      <c r="G28" s="350"/>
      <c r="H28" s="199"/>
      <c r="I28" s="350"/>
      <c r="K28" s="350"/>
    </row>
    <row r="29" spans="2:11">
      <c r="B29" s="35"/>
      <c r="C29" s="357"/>
      <c r="D29" s="199"/>
      <c r="E29" s="350"/>
      <c r="F29" s="199"/>
      <c r="G29" s="350"/>
      <c r="H29" s="199"/>
      <c r="I29" s="350"/>
      <c r="K29" s="350"/>
    </row>
    <row r="30" spans="2:11" ht="15.75" thickBot="1">
      <c r="B30" s="373" t="s">
        <v>287</v>
      </c>
      <c r="C30" s="357"/>
      <c r="D30" s="199"/>
      <c r="E30" s="353">
        <f>+E26-E28</f>
        <v>0</v>
      </c>
      <c r="F30" s="199"/>
      <c r="G30" s="353">
        <f>+G26-G28</f>
        <v>0</v>
      </c>
      <c r="H30" s="199"/>
      <c r="I30" s="353">
        <f>+I26-I28</f>
        <v>0</v>
      </c>
      <c r="K30" s="353">
        <f>+K26-K28</f>
        <v>0</v>
      </c>
    </row>
    <row r="31" spans="2:11" ht="15.75" thickTop="1">
      <c r="B31" s="35"/>
      <c r="C31" s="357"/>
      <c r="D31" s="199"/>
      <c r="E31" s="350"/>
      <c r="F31" s="199"/>
      <c r="G31" s="350"/>
      <c r="H31" s="199"/>
      <c r="I31" s="350"/>
      <c r="K31" s="350"/>
    </row>
    <row r="32" spans="2:11">
      <c r="B32" s="373" t="s">
        <v>288</v>
      </c>
      <c r="C32" s="357"/>
      <c r="D32" s="199"/>
      <c r="E32" s="350"/>
      <c r="F32" s="199"/>
      <c r="G32" s="350"/>
      <c r="H32" s="199"/>
      <c r="I32" s="350"/>
      <c r="K32" s="350"/>
    </row>
    <row r="33" spans="2:11">
      <c r="B33" s="35" t="s">
        <v>289</v>
      </c>
      <c r="C33" s="357"/>
      <c r="D33" s="199"/>
      <c r="E33" s="349"/>
      <c r="F33" s="199"/>
      <c r="G33" s="349"/>
      <c r="H33" s="199"/>
      <c r="I33" s="349"/>
      <c r="K33" s="349"/>
    </row>
    <row r="34" spans="2:11">
      <c r="B34" s="35" t="s">
        <v>290</v>
      </c>
      <c r="C34" s="357"/>
      <c r="D34" s="199"/>
      <c r="E34" s="351"/>
      <c r="F34" s="199"/>
      <c r="G34" s="351"/>
      <c r="H34" s="199"/>
      <c r="I34" s="351"/>
      <c r="K34" s="351"/>
    </row>
    <row r="35" spans="2:11">
      <c r="B35" s="117" t="s">
        <v>292</v>
      </c>
      <c r="C35" s="357"/>
      <c r="D35" s="199"/>
      <c r="E35" s="350"/>
      <c r="F35" s="199"/>
      <c r="G35" s="350"/>
      <c r="H35" s="199"/>
      <c r="I35" s="350"/>
      <c r="K35" s="350"/>
    </row>
    <row r="36" spans="2:11">
      <c r="B36" s="117"/>
      <c r="C36" s="359"/>
      <c r="D36" s="199"/>
      <c r="E36" s="349"/>
      <c r="F36" s="199"/>
      <c r="G36" s="349"/>
      <c r="H36" s="199"/>
      <c r="I36" s="349"/>
      <c r="K36" s="349"/>
    </row>
    <row r="37" spans="2:11" ht="15.75" thickBot="1">
      <c r="B37" s="376" t="s">
        <v>291</v>
      </c>
      <c r="C37" s="357"/>
      <c r="D37" s="199"/>
      <c r="E37" s="353"/>
      <c r="F37" s="199"/>
      <c r="G37" s="353"/>
      <c r="H37" s="199"/>
      <c r="I37" s="353"/>
      <c r="K37" s="353"/>
    </row>
    <row r="38" spans="2:11" ht="15.75" thickTop="1">
      <c r="B38" s="117"/>
      <c r="C38" s="357"/>
      <c r="D38" s="199"/>
      <c r="E38" s="350"/>
      <c r="F38" s="199"/>
      <c r="G38" s="350"/>
      <c r="H38" s="199"/>
      <c r="I38" s="350"/>
      <c r="K38" s="350"/>
    </row>
    <row r="39" spans="2:11">
      <c r="B39" s="373" t="s">
        <v>293</v>
      </c>
      <c r="C39" s="357"/>
      <c r="D39" s="199"/>
      <c r="E39" s="350"/>
      <c r="F39" s="199"/>
      <c r="G39" s="350"/>
      <c r="H39" s="199"/>
      <c r="I39" s="350"/>
      <c r="K39" s="350"/>
    </row>
    <row r="40" spans="2:11">
      <c r="B40" s="35" t="s">
        <v>294</v>
      </c>
      <c r="C40" s="357"/>
      <c r="D40" s="199"/>
      <c r="E40" s="352"/>
      <c r="F40" s="199"/>
      <c r="G40" s="352"/>
      <c r="H40" s="199"/>
      <c r="I40" s="352"/>
      <c r="K40" s="352"/>
    </row>
    <row r="41" spans="2:11" ht="15.75" thickBot="1">
      <c r="B41" s="377" t="s">
        <v>295</v>
      </c>
      <c r="C41" s="362"/>
      <c r="D41" s="199"/>
      <c r="E41" s="356"/>
      <c r="F41" s="199"/>
      <c r="G41" s="356"/>
      <c r="H41" s="199"/>
      <c r="I41" s="356"/>
      <c r="K41" s="356"/>
    </row>
  </sheetData>
  <mergeCells count="3">
    <mergeCell ref="B2:K2"/>
    <mergeCell ref="E3:E4"/>
    <mergeCell ref="G3:G4"/>
  </mergeCells>
  <pageMargins left="0.7" right="0.7" top="0.31" bottom="0.13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308"/>
  <sheetViews>
    <sheetView zoomScaleSheetLayoutView="55" workbookViewId="0">
      <selection activeCell="F11" sqref="F11"/>
    </sheetView>
  </sheetViews>
  <sheetFormatPr defaultRowHeight="15"/>
  <cols>
    <col min="1" max="1" width="48.7109375" style="199" bestFit="1" customWidth="1"/>
    <col min="2" max="2" width="9.140625" style="95" customWidth="1"/>
    <col min="3" max="3" width="11" style="217" bestFit="1" customWidth="1"/>
    <col min="4" max="4" width="10.140625" style="17" bestFit="1" customWidth="1"/>
    <col min="5" max="9" width="9.140625" style="103"/>
  </cols>
  <sheetData>
    <row r="1" spans="1:14">
      <c r="A1" s="12"/>
      <c r="B1" s="94"/>
      <c r="C1" s="205"/>
      <c r="D1" s="25"/>
    </row>
    <row r="2" spans="1:14" ht="23.25">
      <c r="A2" s="195"/>
      <c r="B2" s="195"/>
      <c r="C2" s="206"/>
      <c r="D2" s="195"/>
      <c r="I2" s="379" t="s">
        <v>305</v>
      </c>
      <c r="J2" s="380"/>
      <c r="K2" s="380"/>
      <c r="L2" s="380"/>
      <c r="M2" s="380"/>
      <c r="N2" s="380"/>
    </row>
    <row r="3" spans="1:14" ht="15" customHeight="1">
      <c r="A3" s="198"/>
      <c r="B3" s="198"/>
      <c r="C3" s="207"/>
      <c r="D3" s="198"/>
      <c r="I3" s="384" t="s">
        <v>306</v>
      </c>
      <c r="J3" s="384"/>
      <c r="K3" s="384"/>
      <c r="L3" s="384"/>
      <c r="M3" s="384"/>
      <c r="N3" s="382"/>
    </row>
    <row r="4" spans="1:14" ht="15" customHeight="1">
      <c r="A4" s="12"/>
      <c r="B4" s="94"/>
      <c r="C4" s="205"/>
      <c r="D4" s="25"/>
      <c r="I4" s="384"/>
      <c r="J4" s="384"/>
      <c r="K4" s="384"/>
      <c r="L4" s="384"/>
      <c r="M4" s="384"/>
      <c r="N4" s="382"/>
    </row>
    <row r="5" spans="1:14" ht="27" customHeight="1">
      <c r="A5" s="19"/>
      <c r="B5" s="193" t="s">
        <v>189</v>
      </c>
      <c r="C5" s="244" t="s">
        <v>308</v>
      </c>
      <c r="D5" s="194" t="s">
        <v>247</v>
      </c>
      <c r="I5" s="384"/>
      <c r="J5" s="384"/>
      <c r="K5" s="384"/>
      <c r="L5" s="384"/>
      <c r="M5" s="384"/>
      <c r="N5" s="382"/>
    </row>
    <row r="6" spans="1:14" ht="15" customHeight="1" thickBot="1">
      <c r="A6" s="29" t="s">
        <v>25</v>
      </c>
      <c r="B6" s="137">
        <v>26</v>
      </c>
      <c r="C6" s="208"/>
      <c r="D6" s="20"/>
    </row>
    <row r="7" spans="1:14" ht="15.75" thickBot="1">
      <c r="A7" s="118" t="s">
        <v>30</v>
      </c>
      <c r="B7" s="122"/>
      <c r="C7" s="120"/>
      <c r="D7" s="123"/>
    </row>
    <row r="8" spans="1:14" ht="15.75" thickBot="1">
      <c r="A8" s="43" t="s">
        <v>298</v>
      </c>
      <c r="B8" s="24"/>
      <c r="C8" s="121"/>
      <c r="D8" s="121"/>
    </row>
    <row r="9" spans="1:14" ht="15.75" thickTop="1">
      <c r="A9" s="53" t="s">
        <v>299</v>
      </c>
      <c r="B9" s="24"/>
      <c r="C9" s="23"/>
      <c r="D9" s="21"/>
    </row>
    <row r="10" spans="1:14">
      <c r="A10" s="47"/>
      <c r="B10" s="24"/>
      <c r="C10" s="23"/>
      <c r="D10" s="21"/>
    </row>
    <row r="11" spans="1:14">
      <c r="A11" s="47" t="s">
        <v>31</v>
      </c>
      <c r="B11" s="24"/>
      <c r="C11" s="23"/>
      <c r="D11" s="21"/>
    </row>
    <row r="12" spans="1:14">
      <c r="A12" s="43" t="s">
        <v>300</v>
      </c>
      <c r="B12" s="24"/>
      <c r="C12" s="23"/>
      <c r="D12" s="31"/>
    </row>
    <row r="13" spans="1:14">
      <c r="A13" s="43" t="s">
        <v>301</v>
      </c>
      <c r="B13" s="24"/>
      <c r="C13" s="23"/>
      <c r="D13" s="31"/>
    </row>
    <row r="14" spans="1:14">
      <c r="A14" s="43"/>
      <c r="B14" s="24"/>
      <c r="C14" s="23"/>
      <c r="D14" s="31"/>
    </row>
    <row r="15" spans="1:14">
      <c r="A15" s="43" t="s">
        <v>32</v>
      </c>
      <c r="B15" s="24"/>
      <c r="C15" s="23"/>
      <c r="D15" s="21"/>
    </row>
    <row r="16" spans="1:14">
      <c r="A16" s="43"/>
      <c r="B16" s="24"/>
      <c r="C16" s="23"/>
      <c r="D16" s="21"/>
    </row>
    <row r="17" spans="1:4" ht="15.75" thickBot="1">
      <c r="A17" s="40" t="s">
        <v>21</v>
      </c>
      <c r="B17" s="49"/>
      <c r="C17" s="58">
        <f>+C12</f>
        <v>0</v>
      </c>
      <c r="D17" s="58">
        <f>SUM(D12:D16)</f>
        <v>0</v>
      </c>
    </row>
    <row r="18" spans="1:4">
      <c r="A18" s="36"/>
      <c r="B18" s="24"/>
      <c r="C18" s="23"/>
      <c r="D18" s="21"/>
    </row>
    <row r="19" spans="1:4">
      <c r="A19" s="36"/>
      <c r="B19" s="24"/>
      <c r="C19" s="23"/>
      <c r="D19" s="21"/>
    </row>
    <row r="20" spans="1:4">
      <c r="A20" s="25"/>
      <c r="B20" s="15"/>
      <c r="C20" s="209"/>
      <c r="D20" s="16"/>
    </row>
    <row r="21" spans="1:4" ht="15.75" thickBot="1">
      <c r="A21" s="29" t="s">
        <v>26</v>
      </c>
      <c r="B21" s="69"/>
      <c r="C21" s="210"/>
    </row>
    <row r="22" spans="1:4" ht="15.75" thickBot="1">
      <c r="A22" s="118" t="s">
        <v>27</v>
      </c>
      <c r="B22" s="119"/>
      <c r="C22" s="119"/>
      <c r="D22" s="120"/>
    </row>
    <row r="23" spans="1:4">
      <c r="A23" s="53" t="s">
        <v>28</v>
      </c>
      <c r="B23" s="21"/>
      <c r="C23" s="21"/>
      <c r="D23" s="23">
        <v>0</v>
      </c>
    </row>
    <row r="24" spans="1:4">
      <c r="A24" s="43" t="s">
        <v>249</v>
      </c>
      <c r="B24" s="21"/>
      <c r="C24" s="21"/>
      <c r="D24" s="23"/>
    </row>
    <row r="25" spans="1:4">
      <c r="A25" s="43"/>
      <c r="B25" s="21"/>
      <c r="C25" s="21"/>
      <c r="D25" s="23"/>
    </row>
    <row r="26" spans="1:4">
      <c r="A26" s="47" t="s">
        <v>29</v>
      </c>
      <c r="B26" s="21"/>
      <c r="C26" s="21"/>
      <c r="D26" s="23"/>
    </row>
    <row r="27" spans="1:4">
      <c r="A27" s="47"/>
      <c r="B27" s="21"/>
      <c r="C27" s="163"/>
      <c r="D27" s="23"/>
    </row>
    <row r="28" spans="1:4" ht="15.75" thickBot="1">
      <c r="A28" s="40" t="s">
        <v>21</v>
      </c>
      <c r="B28" s="61"/>
      <c r="C28" s="111">
        <f>SUM(C24:C27)</f>
        <v>0</v>
      </c>
      <c r="D28" s="111">
        <f>SUM(D24:D27)</f>
        <v>0</v>
      </c>
    </row>
    <row r="29" spans="1:4">
      <c r="A29" s="36"/>
      <c r="B29" s="18"/>
      <c r="C29" s="18"/>
      <c r="D29" s="141"/>
    </row>
    <row r="30" spans="1:4">
      <c r="A30" s="36"/>
      <c r="B30" s="18"/>
      <c r="C30" s="18"/>
      <c r="D30" s="141"/>
    </row>
    <row r="31" spans="1:4">
      <c r="A31" s="36"/>
      <c r="B31" s="18"/>
      <c r="C31" s="18"/>
      <c r="D31" s="141"/>
    </row>
    <row r="32" spans="1:4">
      <c r="A32" s="25"/>
      <c r="B32" s="18"/>
      <c r="C32" s="18"/>
      <c r="D32" s="23"/>
    </row>
    <row r="33" spans="1:5">
      <c r="A33" s="25"/>
      <c r="B33" s="18"/>
      <c r="C33" s="18"/>
      <c r="D33" s="23"/>
    </row>
    <row r="34" spans="1:5" ht="15.75" thickBot="1">
      <c r="A34" s="67" t="s">
        <v>33</v>
      </c>
      <c r="B34" s="143">
        <v>27</v>
      </c>
      <c r="C34" s="211"/>
      <c r="D34" s="21"/>
    </row>
    <row r="35" spans="1:5" ht="15.75" thickBot="1">
      <c r="A35" s="124" t="s">
        <v>181</v>
      </c>
      <c r="B35" s="122"/>
      <c r="C35" s="120"/>
      <c r="D35" s="119"/>
    </row>
    <row r="36" spans="1:5">
      <c r="A36" s="93" t="s">
        <v>188</v>
      </c>
      <c r="B36" s="24"/>
      <c r="C36" s="23"/>
      <c r="D36" s="21"/>
    </row>
    <row r="37" spans="1:5">
      <c r="A37" s="93" t="s">
        <v>190</v>
      </c>
      <c r="B37" s="24"/>
      <c r="C37" s="163"/>
      <c r="D37" s="163"/>
    </row>
    <row r="38" spans="1:5">
      <c r="A38" s="43"/>
      <c r="B38" s="24"/>
      <c r="C38" s="23"/>
      <c r="D38" s="112"/>
    </row>
    <row r="39" spans="1:5" ht="15.75" thickBot="1">
      <c r="A39" s="48"/>
      <c r="B39" s="49"/>
      <c r="C39" s="58">
        <f>+C36+C37</f>
        <v>0</v>
      </c>
      <c r="D39" s="58">
        <f>+D36+D37</f>
        <v>0</v>
      </c>
    </row>
    <row r="40" spans="1:5">
      <c r="A40" s="25"/>
      <c r="B40" s="18"/>
      <c r="C40" s="18"/>
      <c r="D40" s="23"/>
    </row>
    <row r="41" spans="1:5">
      <c r="A41" s="25"/>
      <c r="B41" s="18"/>
      <c r="C41" s="18"/>
      <c r="D41" s="23"/>
    </row>
    <row r="42" spans="1:5">
      <c r="A42" s="25"/>
      <c r="B42" s="18"/>
      <c r="C42" s="18"/>
      <c r="D42" s="23"/>
    </row>
    <row r="43" spans="1:5">
      <c r="A43" s="36"/>
      <c r="B43" s="15"/>
      <c r="C43" s="209"/>
      <c r="D43" s="21"/>
      <c r="E43" s="231"/>
    </row>
    <row r="44" spans="1:5" ht="15.75" thickBot="1">
      <c r="A44" s="67" t="s">
        <v>35</v>
      </c>
      <c r="B44" s="138"/>
      <c r="C44" s="212"/>
      <c r="D44" s="21"/>
      <c r="E44" s="231"/>
    </row>
    <row r="45" spans="1:5" ht="15.75" thickBot="1">
      <c r="A45" s="124" t="s">
        <v>197</v>
      </c>
      <c r="B45" s="122"/>
      <c r="C45" s="120"/>
      <c r="D45" s="119"/>
      <c r="E45" s="231"/>
    </row>
    <row r="46" spans="1:5">
      <c r="A46" s="140"/>
      <c r="B46" s="24"/>
      <c r="C46" s="23"/>
      <c r="D46" s="21"/>
      <c r="E46" s="231"/>
    </row>
    <row r="47" spans="1:5">
      <c r="A47" s="93" t="s">
        <v>302</v>
      </c>
      <c r="B47" s="24"/>
      <c r="C47" s="23"/>
      <c r="D47" s="21"/>
      <c r="E47" s="231"/>
    </row>
    <row r="48" spans="1:5">
      <c r="A48" s="93" t="s">
        <v>198</v>
      </c>
      <c r="B48" s="24"/>
      <c r="C48" s="23"/>
      <c r="D48" s="21"/>
      <c r="E48" s="231"/>
    </row>
    <row r="49" spans="1:9" ht="15.75" thickBot="1">
      <c r="A49" s="48"/>
      <c r="B49" s="49"/>
      <c r="C49" s="58">
        <f>SUM(C47:C48)</f>
        <v>0</v>
      </c>
      <c r="D49" s="58">
        <f>SUM(D47:D48)</f>
        <v>0</v>
      </c>
      <c r="E49" s="231"/>
    </row>
    <row r="50" spans="1:9">
      <c r="A50" s="17" t="s">
        <v>303</v>
      </c>
      <c r="B50" s="15"/>
      <c r="C50" s="209"/>
      <c r="D50" s="21"/>
      <c r="E50" s="231"/>
    </row>
    <row r="51" spans="1:9">
      <c r="A51" s="17"/>
      <c r="B51" s="15"/>
      <c r="C51" s="209"/>
      <c r="D51" s="21"/>
      <c r="E51" s="231"/>
    </row>
    <row r="52" spans="1:9">
      <c r="A52" s="17"/>
      <c r="B52" s="15"/>
      <c r="C52" s="209"/>
      <c r="D52" s="21"/>
      <c r="E52" s="231"/>
    </row>
    <row r="53" spans="1:9">
      <c r="A53" s="17"/>
      <c r="B53" s="15"/>
      <c r="C53" s="209"/>
      <c r="D53" s="21"/>
      <c r="E53" s="231"/>
    </row>
    <row r="54" spans="1:9">
      <c r="A54" s="17"/>
      <c r="B54" s="15"/>
      <c r="C54" s="209"/>
      <c r="D54" s="22"/>
      <c r="E54" s="231"/>
    </row>
    <row r="55" spans="1:9" ht="15.75" thickBot="1">
      <c r="A55" s="29" t="s">
        <v>36</v>
      </c>
      <c r="B55" s="144">
        <v>28</v>
      </c>
      <c r="C55" s="213"/>
      <c r="D55" s="25"/>
    </row>
    <row r="56" spans="1:9">
      <c r="A56" s="60" t="s">
        <v>169</v>
      </c>
      <c r="B56" s="59"/>
      <c r="C56" s="214"/>
      <c r="D56" s="57"/>
      <c r="E56" s="231"/>
    </row>
    <row r="57" spans="1:9">
      <c r="A57" s="53" t="s">
        <v>34</v>
      </c>
      <c r="B57" s="24"/>
      <c r="C57" s="23"/>
      <c r="D57" s="21"/>
      <c r="E57" s="231"/>
    </row>
    <row r="58" spans="1:9" s="199" customFormat="1">
      <c r="A58" s="53"/>
      <c r="B58" s="24"/>
      <c r="C58" s="23"/>
      <c r="D58" s="21"/>
      <c r="E58" s="231"/>
      <c r="F58" s="103"/>
      <c r="G58" s="103"/>
      <c r="H58" s="103"/>
      <c r="I58" s="103"/>
    </row>
    <row r="59" spans="1:9" s="199" customFormat="1">
      <c r="A59" s="53"/>
      <c r="B59" s="24"/>
      <c r="C59" s="23"/>
      <c r="D59" s="21"/>
      <c r="E59" s="231"/>
      <c r="F59" s="103"/>
      <c r="G59" s="103"/>
      <c r="H59" s="103"/>
      <c r="I59" s="103"/>
    </row>
    <row r="60" spans="1:9" ht="15.75" thickBot="1">
      <c r="A60" s="40" t="s">
        <v>21</v>
      </c>
      <c r="B60" s="49"/>
      <c r="C60" s="58">
        <f>SUM(C57:C57)</f>
        <v>0</v>
      </c>
      <c r="D60" s="58">
        <f>SUM(D57:D57)</f>
        <v>0</v>
      </c>
    </row>
    <row r="61" spans="1:9">
      <c r="A61" s="36"/>
      <c r="B61" s="24"/>
      <c r="C61" s="23"/>
      <c r="D61" s="112"/>
    </row>
    <row r="63" spans="1:9" ht="15.75" thickBot="1">
      <c r="A63" s="29" t="s">
        <v>38</v>
      </c>
      <c r="B63" s="144">
        <v>29</v>
      </c>
      <c r="C63" s="213"/>
      <c r="D63" s="25"/>
    </row>
    <row r="64" spans="1:9">
      <c r="A64" s="64" t="s">
        <v>22</v>
      </c>
      <c r="B64" s="59"/>
      <c r="C64" s="214"/>
      <c r="D64" s="57"/>
      <c r="E64" s="231"/>
    </row>
    <row r="65" spans="1:9">
      <c r="A65" s="53" t="s">
        <v>37</v>
      </c>
      <c r="B65" s="24"/>
      <c r="C65" s="23">
        <f>+'INDIVIDUAL PROFIT &amp; LOSS'!D179</f>
        <v>0</v>
      </c>
      <c r="D65" s="21">
        <f>+'INDIVIDUAL PROFIT &amp; LOSS'!O146</f>
        <v>0</v>
      </c>
      <c r="E65" s="231"/>
    </row>
    <row r="66" spans="1:9" s="199" customFormat="1">
      <c r="A66" s="43" t="s">
        <v>196</v>
      </c>
      <c r="B66" s="24"/>
      <c r="C66" s="23"/>
      <c r="D66" s="21"/>
      <c r="E66" s="231"/>
      <c r="F66" s="103"/>
      <c r="G66" s="103"/>
      <c r="H66" s="103"/>
      <c r="I66" s="103"/>
    </row>
    <row r="67" spans="1:9" s="199" customFormat="1">
      <c r="A67" s="53" t="s">
        <v>124</v>
      </c>
      <c r="B67" s="24"/>
      <c r="C67" s="23"/>
      <c r="D67" s="21"/>
      <c r="E67" s="231"/>
      <c r="F67" s="103"/>
      <c r="G67" s="103"/>
      <c r="H67" s="103"/>
      <c r="I67" s="103"/>
    </row>
    <row r="68" spans="1:9" ht="15.75" thickBot="1">
      <c r="A68" s="40" t="s">
        <v>21</v>
      </c>
      <c r="B68" s="49"/>
      <c r="C68" s="58">
        <f>+C65</f>
        <v>0</v>
      </c>
      <c r="D68" s="58">
        <f>+D65</f>
        <v>0</v>
      </c>
    </row>
    <row r="69" spans="1:9">
      <c r="A69" s="36"/>
      <c r="B69" s="24"/>
      <c r="C69" s="23"/>
      <c r="D69" s="112"/>
    </row>
    <row r="71" spans="1:9" ht="15.75" thickBot="1">
      <c r="A71" s="200" t="s">
        <v>178</v>
      </c>
      <c r="B71" s="69"/>
      <c r="C71" s="210"/>
    </row>
    <row r="72" spans="1:9" ht="15.75" thickBot="1">
      <c r="A72" s="125" t="s">
        <v>23</v>
      </c>
      <c r="B72" s="122"/>
      <c r="C72" s="120"/>
      <c r="D72" s="119"/>
    </row>
    <row r="73" spans="1:9">
      <c r="A73" s="51" t="s">
        <v>39</v>
      </c>
      <c r="B73" s="24"/>
      <c r="C73" s="23"/>
      <c r="D73" s="21"/>
    </row>
    <row r="74" spans="1:9">
      <c r="A74" s="51" t="s">
        <v>40</v>
      </c>
      <c r="B74" s="24"/>
      <c r="C74" s="23"/>
      <c r="D74" s="21"/>
    </row>
    <row r="75" spans="1:9">
      <c r="A75" s="51" t="s">
        <v>41</v>
      </c>
      <c r="B75" s="24"/>
      <c r="C75" s="23"/>
      <c r="D75" s="21"/>
    </row>
    <row r="76" spans="1:9">
      <c r="A76" s="51" t="s">
        <v>42</v>
      </c>
      <c r="B76" s="26"/>
      <c r="C76" s="215"/>
      <c r="D76" s="21"/>
    </row>
    <row r="77" spans="1:9">
      <c r="A77" s="51" t="s">
        <v>43</v>
      </c>
      <c r="B77" s="26"/>
      <c r="C77" s="215"/>
      <c r="D77" s="21"/>
    </row>
    <row r="78" spans="1:9">
      <c r="A78" s="51" t="s">
        <v>44</v>
      </c>
      <c r="B78" s="24"/>
      <c r="C78" s="23"/>
      <c r="D78" s="21"/>
    </row>
    <row r="79" spans="1:9">
      <c r="A79" s="51" t="s">
        <v>45</v>
      </c>
      <c r="B79" s="24"/>
      <c r="C79" s="23"/>
      <c r="D79" s="31"/>
    </row>
    <row r="80" spans="1:9">
      <c r="A80" s="51" t="s">
        <v>46</v>
      </c>
      <c r="B80" s="24"/>
      <c r="C80" s="23"/>
      <c r="D80" s="21"/>
    </row>
    <row r="81" spans="1:5">
      <c r="A81" s="51" t="s">
        <v>47</v>
      </c>
      <c r="B81" s="24"/>
      <c r="C81" s="23"/>
      <c r="D81" s="21"/>
    </row>
    <row r="82" spans="1:5">
      <c r="A82" s="51" t="s">
        <v>49</v>
      </c>
      <c r="B82" s="24"/>
      <c r="C82" s="23"/>
      <c r="D82" s="104"/>
    </row>
    <row r="83" spans="1:5">
      <c r="A83" s="51" t="s">
        <v>50</v>
      </c>
      <c r="B83" s="24"/>
      <c r="C83" s="23"/>
      <c r="D83" s="21"/>
    </row>
    <row r="84" spans="1:5">
      <c r="A84" s="51" t="s">
        <v>51</v>
      </c>
      <c r="B84" s="24"/>
      <c r="C84" s="23"/>
      <c r="D84" s="21"/>
    </row>
    <row r="85" spans="1:5">
      <c r="A85" s="201"/>
      <c r="B85" s="24"/>
      <c r="C85" s="23"/>
      <c r="D85" s="21"/>
    </row>
    <row r="86" spans="1:5" ht="15.75" thickBot="1">
      <c r="A86" s="40" t="s">
        <v>21</v>
      </c>
      <c r="B86" s="49"/>
      <c r="C86" s="58">
        <f>SUM(C73:C85)</f>
        <v>0</v>
      </c>
      <c r="D86" s="58">
        <f>SUM(D73:D85)</f>
        <v>0</v>
      </c>
    </row>
    <row r="88" spans="1:5" ht="15.75" thickBot="1">
      <c r="A88" s="29" t="s">
        <v>179</v>
      </c>
      <c r="B88" s="98"/>
      <c r="C88" s="216"/>
      <c r="D88" s="25"/>
    </row>
    <row r="89" spans="1:5" ht="15.75" thickBot="1">
      <c r="A89" s="125" t="s">
        <v>24</v>
      </c>
      <c r="B89" s="122"/>
      <c r="C89" s="120"/>
      <c r="D89" s="119"/>
    </row>
    <row r="90" spans="1:5">
      <c r="A90" s="51" t="s">
        <v>48</v>
      </c>
      <c r="B90" s="24"/>
      <c r="C90" s="23">
        <f>+'CONSOLIDATED PROFIT &amp; LOSS '!E31</f>
        <v>0</v>
      </c>
      <c r="D90" s="21">
        <f>+'CONSOLIDATED PROFIT &amp; LOSS '!G31</f>
        <v>0</v>
      </c>
    </row>
    <row r="91" spans="1:5">
      <c r="A91" s="13"/>
      <c r="B91" s="94"/>
      <c r="C91" s="205"/>
      <c r="D91" s="25"/>
    </row>
    <row r="92" spans="1:5" ht="15.75" thickBot="1">
      <c r="A92" s="40" t="s">
        <v>21</v>
      </c>
      <c r="B92" s="49"/>
      <c r="C92" s="58">
        <f>+'CONSOLIDATED PROFIT &amp; LOSS '!E31</f>
        <v>0</v>
      </c>
      <c r="D92" s="58">
        <f>+'CONSOLIDATED PROFIT &amp; LOSS '!G31</f>
        <v>0</v>
      </c>
    </row>
    <row r="94" spans="1:5">
      <c r="A94" s="29"/>
      <c r="B94" s="98"/>
      <c r="C94" s="216"/>
      <c r="D94" s="25"/>
    </row>
    <row r="95" spans="1:5">
      <c r="A95" s="154"/>
      <c r="B95" s="24"/>
      <c r="C95" s="23">
        <f>+C92+C86+C68+C60+C49+C39+C17+C28</f>
        <v>0</v>
      </c>
      <c r="D95" s="22"/>
      <c r="E95" s="231"/>
    </row>
    <row r="96" spans="1:5">
      <c r="A96" s="12"/>
      <c r="B96" s="94"/>
      <c r="C96" s="205"/>
      <c r="D96" s="25"/>
      <c r="E96" s="231"/>
    </row>
    <row r="97" spans="1:5">
      <c r="A97" s="36"/>
      <c r="B97" s="24"/>
      <c r="C97" s="23"/>
      <c r="D97" s="21"/>
      <c r="E97" s="31"/>
    </row>
    <row r="98" spans="1:5" ht="15.75" thickBot="1">
      <c r="A98" s="29" t="s">
        <v>55</v>
      </c>
      <c r="B98" s="98"/>
      <c r="C98" s="216"/>
      <c r="D98" s="25"/>
    </row>
    <row r="99" spans="1:5" ht="15.75" thickBot="1">
      <c r="A99" s="126" t="s">
        <v>53</v>
      </c>
      <c r="B99" s="122"/>
      <c r="C99" s="120"/>
      <c r="D99" s="119"/>
      <c r="E99" s="231"/>
    </row>
    <row r="100" spans="1:5">
      <c r="A100" s="51"/>
      <c r="B100" s="24"/>
      <c r="C100" s="23"/>
      <c r="D100" s="21"/>
      <c r="E100" s="231"/>
    </row>
    <row r="101" spans="1:5">
      <c r="A101" s="51"/>
      <c r="B101" s="24"/>
      <c r="D101" s="23"/>
    </row>
    <row r="102" spans="1:5">
      <c r="A102" s="51"/>
      <c r="B102" s="24"/>
      <c r="C102" s="23"/>
      <c r="D102" s="23"/>
    </row>
    <row r="103" spans="1:5">
      <c r="A103" s="43"/>
      <c r="B103" s="24"/>
      <c r="C103" s="23"/>
      <c r="D103" s="21"/>
    </row>
    <row r="104" spans="1:5" ht="15.75" thickBot="1">
      <c r="A104" s="40" t="s">
        <v>21</v>
      </c>
      <c r="B104" s="49"/>
      <c r="C104" s="58">
        <f>SUM(C101:C103)</f>
        <v>0</v>
      </c>
      <c r="D104" s="58">
        <f>SUM(D101:D103)</f>
        <v>0</v>
      </c>
    </row>
    <row r="106" spans="1:5">
      <c r="A106" s="17"/>
      <c r="B106" s="15"/>
      <c r="C106" s="209"/>
      <c r="D106" s="21"/>
    </row>
    <row r="107" spans="1:5" ht="15.75" thickBot="1">
      <c r="A107" s="29" t="s">
        <v>57</v>
      </c>
      <c r="B107" s="145">
        <v>30</v>
      </c>
      <c r="C107" s="218"/>
      <c r="D107" s="21"/>
    </row>
    <row r="108" spans="1:5" ht="15.75" thickBot="1">
      <c r="A108" s="127" t="s">
        <v>56</v>
      </c>
      <c r="B108" s="122"/>
      <c r="C108" s="120"/>
      <c r="D108" s="119"/>
    </row>
    <row r="109" spans="1:5">
      <c r="A109" s="47" t="s">
        <v>79</v>
      </c>
      <c r="B109" s="52"/>
      <c r="C109" s="21"/>
      <c r="D109" s="21"/>
      <c r="E109" s="231"/>
    </row>
    <row r="110" spans="1:5">
      <c r="A110" s="51" t="s">
        <v>80</v>
      </c>
      <c r="B110" s="52"/>
      <c r="C110" s="21"/>
      <c r="D110" s="21">
        <f>+'INDIVIDUAL PROFIT &amp; LOSS'!N104</f>
        <v>0</v>
      </c>
    </row>
    <row r="111" spans="1:5">
      <c r="A111" s="51" t="s">
        <v>81</v>
      </c>
      <c r="B111" s="52"/>
      <c r="C111" s="21">
        <f>+'INDIVIDUAL PROFIT &amp; LOSS'!C140</f>
        <v>0</v>
      </c>
      <c r="D111" s="21">
        <f>+'INDIVIDUAL PROFIT &amp; LOSS'!N105</f>
        <v>0</v>
      </c>
    </row>
    <row r="112" spans="1:5">
      <c r="A112" s="13"/>
      <c r="B112" s="52"/>
      <c r="C112" s="21"/>
      <c r="D112" s="21"/>
    </row>
    <row r="113" spans="1:5" ht="15.75" thickBot="1">
      <c r="A113" s="40" t="s">
        <v>21</v>
      </c>
      <c r="B113" s="56"/>
      <c r="C113" s="58">
        <f>SUM(C110:C112)</f>
        <v>0</v>
      </c>
      <c r="D113" s="58">
        <f>SUM(D110:D112)</f>
        <v>0</v>
      </c>
    </row>
    <row r="114" spans="1:5">
      <c r="A114" s="36"/>
      <c r="B114" s="52"/>
      <c r="C114" s="21"/>
      <c r="D114" s="112"/>
    </row>
    <row r="115" spans="1:5">
      <c r="A115" s="36"/>
      <c r="B115" s="52"/>
      <c r="C115" s="21"/>
      <c r="D115" s="112"/>
    </row>
    <row r="116" spans="1:5" ht="15.75" thickBot="1">
      <c r="A116" s="29" t="s">
        <v>63</v>
      </c>
      <c r="B116" s="94"/>
      <c r="C116" s="205"/>
      <c r="D116" s="25"/>
    </row>
    <row r="117" spans="1:5" ht="15.75" thickBot="1">
      <c r="A117" s="118" t="s">
        <v>74</v>
      </c>
      <c r="B117" s="128"/>
      <c r="C117" s="119"/>
      <c r="D117" s="119"/>
      <c r="E117" s="231"/>
    </row>
    <row r="118" spans="1:5">
      <c r="A118" s="55" t="s">
        <v>75</v>
      </c>
      <c r="B118" s="52"/>
      <c r="C118" s="21"/>
      <c r="D118" s="21"/>
    </row>
    <row r="119" spans="1:5">
      <c r="A119" s="43" t="s">
        <v>76</v>
      </c>
      <c r="B119" s="52"/>
      <c r="C119" s="21"/>
      <c r="D119" s="21"/>
    </row>
    <row r="120" spans="1:5">
      <c r="A120" s="43"/>
      <c r="B120" s="52"/>
      <c r="C120" s="21"/>
    </row>
    <row r="121" spans="1:5" ht="15.75" thickBot="1">
      <c r="A121" s="40" t="s">
        <v>21</v>
      </c>
      <c r="B121" s="56"/>
      <c r="C121" s="58">
        <f>+C118+C119</f>
        <v>0</v>
      </c>
      <c r="D121" s="58">
        <f>+D118+D119</f>
        <v>0</v>
      </c>
      <c r="E121" s="232"/>
    </row>
    <row r="122" spans="1:5">
      <c r="A122" s="36"/>
      <c r="B122" s="52"/>
      <c r="C122" s="21"/>
      <c r="D122" s="112"/>
    </row>
    <row r="123" spans="1:5">
      <c r="A123" s="36"/>
      <c r="B123" s="30"/>
      <c r="C123" s="16"/>
      <c r="D123" s="21"/>
    </row>
    <row r="124" spans="1:5" ht="15.75" thickBot="1">
      <c r="A124" s="29" t="s">
        <v>70</v>
      </c>
      <c r="B124" s="68"/>
      <c r="C124" s="219"/>
      <c r="D124" s="21"/>
    </row>
    <row r="125" spans="1:5" ht="15.75" thickBot="1">
      <c r="A125" s="118" t="s">
        <v>58</v>
      </c>
      <c r="B125" s="128"/>
      <c r="C125" s="119"/>
      <c r="D125" s="119"/>
      <c r="E125" s="231"/>
    </row>
    <row r="126" spans="1:5">
      <c r="A126" s="43" t="s">
        <v>59</v>
      </c>
      <c r="B126" s="52"/>
      <c r="C126" s="21"/>
      <c r="D126" s="23"/>
    </row>
    <row r="127" spans="1:5">
      <c r="A127" s="43" t="s">
        <v>60</v>
      </c>
      <c r="B127" s="52"/>
      <c r="C127" s="21"/>
      <c r="D127" s="23"/>
    </row>
    <row r="128" spans="1:5">
      <c r="A128" s="43" t="s">
        <v>61</v>
      </c>
      <c r="B128" s="52"/>
      <c r="C128" s="21"/>
      <c r="D128" s="23"/>
    </row>
    <row r="129" spans="1:4" ht="15.75" thickBot="1">
      <c r="A129" s="48" t="s">
        <v>62</v>
      </c>
      <c r="B129" s="56"/>
      <c r="C129" s="220"/>
      <c r="D129" s="66"/>
    </row>
    <row r="130" spans="1:4" ht="15.75" thickBot="1">
      <c r="A130" s="40" t="s">
        <v>21</v>
      </c>
      <c r="B130" s="56"/>
      <c r="C130" s="65">
        <f>SUM(C126:C129)</f>
        <v>0</v>
      </c>
      <c r="D130" s="65">
        <f>SUM(D126:D129)</f>
        <v>0</v>
      </c>
    </row>
    <row r="131" spans="1:4">
      <c r="A131" s="36"/>
      <c r="B131" s="52"/>
      <c r="C131" s="21"/>
      <c r="D131" s="112"/>
    </row>
    <row r="132" spans="1:4">
      <c r="B132" s="30"/>
      <c r="C132" s="16"/>
    </row>
    <row r="133" spans="1:4" ht="15.75" thickBot="1">
      <c r="A133" s="29" t="s">
        <v>73</v>
      </c>
      <c r="B133" s="144">
        <v>31</v>
      </c>
      <c r="C133" s="213"/>
      <c r="D133" s="25"/>
    </row>
    <row r="134" spans="1:4" ht="15.75" thickBot="1">
      <c r="A134" s="118" t="s">
        <v>64</v>
      </c>
      <c r="B134" s="128"/>
      <c r="C134" s="119"/>
      <c r="D134" s="119"/>
    </row>
    <row r="135" spans="1:4">
      <c r="A135" s="43"/>
      <c r="B135" s="52"/>
      <c r="C135" s="21"/>
      <c r="D135" s="21"/>
    </row>
    <row r="136" spans="1:4">
      <c r="A136" s="51"/>
      <c r="B136" s="24"/>
      <c r="C136" s="23"/>
      <c r="D136" s="21"/>
    </row>
    <row r="137" spans="1:4">
      <c r="A137" s="43" t="s">
        <v>196</v>
      </c>
      <c r="B137" s="52"/>
      <c r="C137" s="21"/>
      <c r="D137" s="21"/>
    </row>
    <row r="138" spans="1:4">
      <c r="A138" s="43" t="s">
        <v>65</v>
      </c>
      <c r="B138" s="52"/>
      <c r="C138" s="21"/>
      <c r="D138" s="21"/>
    </row>
    <row r="139" spans="1:4" ht="15.75" thickBot="1">
      <c r="A139" s="40" t="s">
        <v>21</v>
      </c>
      <c r="B139" s="56"/>
      <c r="C139" s="58">
        <f>+C137</f>
        <v>0</v>
      </c>
      <c r="D139" s="58">
        <f>+D137</f>
        <v>0</v>
      </c>
    </row>
    <row r="140" spans="1:4">
      <c r="A140" s="36"/>
      <c r="B140" s="52"/>
      <c r="C140" s="21"/>
      <c r="D140" s="112"/>
    </row>
    <row r="141" spans="1:4">
      <c r="A141" s="36"/>
      <c r="B141" s="52"/>
      <c r="C141" s="21"/>
      <c r="D141" s="112"/>
    </row>
    <row r="142" spans="1:4">
      <c r="A142" s="36"/>
      <c r="B142" s="52"/>
      <c r="C142" s="21"/>
      <c r="D142" s="112"/>
    </row>
    <row r="143" spans="1:4">
      <c r="A143" s="36"/>
      <c r="B143" s="52"/>
      <c r="C143" s="21"/>
      <c r="D143" s="112"/>
    </row>
    <row r="144" spans="1:4">
      <c r="A144" s="36"/>
      <c r="D144" s="22"/>
    </row>
    <row r="146" spans="1:5" ht="15.75" thickBot="1">
      <c r="A146" s="29" t="s">
        <v>88</v>
      </c>
      <c r="B146" s="146">
        <v>32</v>
      </c>
      <c r="C146" s="202"/>
      <c r="D146" s="25"/>
    </row>
    <row r="147" spans="1:5" ht="15.75" thickBot="1">
      <c r="A147" s="118" t="s">
        <v>66</v>
      </c>
      <c r="B147" s="122"/>
      <c r="C147" s="120"/>
      <c r="D147" s="119"/>
      <c r="E147" s="231"/>
    </row>
    <row r="148" spans="1:5">
      <c r="A148" s="43"/>
      <c r="B148" s="24"/>
      <c r="C148" s="23"/>
      <c r="D148" s="21"/>
      <c r="E148" s="231"/>
    </row>
    <row r="149" spans="1:5">
      <c r="A149" s="43" t="s">
        <v>72</v>
      </c>
      <c r="B149" s="24"/>
      <c r="C149" s="23"/>
      <c r="D149" s="31"/>
    </row>
    <row r="150" spans="1:5">
      <c r="A150" s="43" t="s">
        <v>71</v>
      </c>
      <c r="B150" s="24"/>
      <c r="C150" s="23"/>
      <c r="D150" s="31"/>
    </row>
    <row r="151" spans="1:5">
      <c r="A151" s="43" t="s">
        <v>67</v>
      </c>
      <c r="B151" s="24"/>
      <c r="C151" s="23"/>
      <c r="D151" s="21"/>
    </row>
    <row r="152" spans="1:5">
      <c r="A152" s="53" t="s">
        <v>68</v>
      </c>
      <c r="B152" s="24"/>
      <c r="C152" s="23"/>
      <c r="D152" s="21"/>
      <c r="E152" s="231"/>
    </row>
    <row r="153" spans="1:5">
      <c r="A153" s="53" t="s">
        <v>69</v>
      </c>
      <c r="B153" s="24"/>
      <c r="C153" s="23"/>
      <c r="D153" s="21"/>
      <c r="E153" s="231"/>
    </row>
    <row r="154" spans="1:5" ht="15.75" thickBot="1">
      <c r="A154" s="40" t="s">
        <v>21</v>
      </c>
      <c r="B154" s="49"/>
      <c r="C154" s="58">
        <f>SUM(C149:C153)</f>
        <v>0</v>
      </c>
      <c r="D154" s="58">
        <f>SUM(D149:D153)</f>
        <v>0</v>
      </c>
    </row>
    <row r="155" spans="1:5">
      <c r="A155" s="36"/>
      <c r="B155" s="24"/>
      <c r="C155" s="23"/>
      <c r="D155" s="21"/>
    </row>
    <row r="156" spans="1:5" ht="15.75" thickBot="1">
      <c r="A156" s="29" t="s">
        <v>94</v>
      </c>
      <c r="B156" s="144">
        <v>33</v>
      </c>
      <c r="C156" s="213"/>
      <c r="D156" s="25"/>
    </row>
    <row r="157" spans="1:5" ht="15.75" thickBot="1">
      <c r="A157" s="118" t="s">
        <v>54</v>
      </c>
      <c r="B157" s="122"/>
      <c r="C157" s="120"/>
      <c r="D157" s="119"/>
    </row>
    <row r="158" spans="1:5">
      <c r="A158" s="43"/>
      <c r="B158" s="94"/>
      <c r="C158" s="205"/>
      <c r="D158" s="23"/>
    </row>
    <row r="159" spans="1:5">
      <c r="A159" s="43"/>
      <c r="B159" s="94"/>
      <c r="C159" s="205"/>
      <c r="D159" s="23"/>
    </row>
    <row r="160" spans="1:5">
      <c r="A160" s="43"/>
      <c r="B160" s="94"/>
      <c r="C160" s="205"/>
      <c r="D160" s="23"/>
    </row>
    <row r="161" spans="1:9">
      <c r="A161" s="43" t="s">
        <v>124</v>
      </c>
      <c r="B161" s="24"/>
      <c r="C161" s="23">
        <f>+'INDIVIDUAL PROFIT &amp; LOSS'!C173+'INDIVIDUAL PROFIT &amp; LOSS'!C431+'INDIVIDUAL PROFIT &amp; LOSS'!C442</f>
        <v>0</v>
      </c>
      <c r="D161" s="21">
        <f>+'INDIVIDUAL PROFIT &amp; LOSS'!N116+'INDIVIDUAL PROFIT &amp; LOSS'!N141</f>
        <v>0</v>
      </c>
    </row>
    <row r="162" spans="1:9" ht="15.75" thickBot="1">
      <c r="A162" s="40" t="s">
        <v>21</v>
      </c>
      <c r="B162" s="49"/>
      <c r="C162" s="58">
        <f>SUM(C158:C161)</f>
        <v>0</v>
      </c>
      <c r="D162" s="58">
        <f>SUM(D158:D161)</f>
        <v>0</v>
      </c>
    </row>
    <row r="163" spans="1:9">
      <c r="A163" s="36"/>
      <c r="B163" s="24"/>
      <c r="C163" s="23"/>
      <c r="D163" s="21"/>
    </row>
    <row r="165" spans="1:9" ht="15.75" thickBot="1">
      <c r="A165" s="29" t="s">
        <v>115</v>
      </c>
      <c r="B165" s="146">
        <v>34</v>
      </c>
      <c r="C165" s="202"/>
      <c r="D165" s="25"/>
    </row>
    <row r="166" spans="1:9" ht="15.75" thickBot="1">
      <c r="A166" s="118" t="s">
        <v>170</v>
      </c>
      <c r="B166" s="128"/>
      <c r="C166" s="119"/>
      <c r="D166" s="119"/>
      <c r="E166" s="231"/>
    </row>
    <row r="167" spans="1:9">
      <c r="A167" s="53" t="s">
        <v>82</v>
      </c>
      <c r="B167" s="52"/>
      <c r="C167" s="21"/>
      <c r="D167" s="21"/>
    </row>
    <row r="168" spans="1:9">
      <c r="A168" s="54" t="s">
        <v>83</v>
      </c>
      <c r="B168" s="52"/>
      <c r="C168" s="21"/>
      <c r="D168" s="105"/>
    </row>
    <row r="169" spans="1:9">
      <c r="A169" s="55" t="s">
        <v>84</v>
      </c>
      <c r="B169" s="52"/>
      <c r="C169" s="21"/>
      <c r="D169" s="21"/>
    </row>
    <row r="170" spans="1:9">
      <c r="A170" s="55" t="s">
        <v>85</v>
      </c>
      <c r="B170" s="52"/>
      <c r="C170" s="21"/>
      <c r="D170" s="21"/>
    </row>
    <row r="171" spans="1:9">
      <c r="A171" s="55" t="s">
        <v>86</v>
      </c>
      <c r="B171" s="52"/>
      <c r="C171" s="21"/>
      <c r="D171" s="21"/>
    </row>
    <row r="172" spans="1:9">
      <c r="A172" s="55" t="s">
        <v>87</v>
      </c>
      <c r="B172" s="52"/>
      <c r="C172" s="21"/>
      <c r="D172" s="21"/>
    </row>
    <row r="173" spans="1:9" s="157" customFormat="1">
      <c r="A173" s="160" t="s">
        <v>195</v>
      </c>
      <c r="B173" s="52"/>
      <c r="C173" s="21"/>
      <c r="D173" s="21"/>
      <c r="E173" s="103"/>
      <c r="F173" s="103"/>
      <c r="G173" s="103"/>
      <c r="H173" s="103"/>
      <c r="I173" s="103"/>
    </row>
    <row r="174" spans="1:9">
      <c r="A174" s="116" t="s">
        <v>183</v>
      </c>
      <c r="B174" s="52"/>
      <c r="C174" s="21"/>
      <c r="D174" s="21"/>
    </row>
    <row r="175" spans="1:9" ht="15.75" thickBot="1">
      <c r="A175" s="40" t="s">
        <v>21</v>
      </c>
      <c r="B175" s="56"/>
      <c r="C175" s="58">
        <f>SUM(C167:C174)</f>
        <v>0</v>
      </c>
      <c r="D175" s="58">
        <f>SUM(D167:D174)</f>
        <v>0</v>
      </c>
    </row>
    <row r="176" spans="1:9" ht="15.75" customHeight="1"/>
    <row r="178" spans="1:5" ht="15.75" thickBot="1">
      <c r="A178" s="29" t="s">
        <v>119</v>
      </c>
      <c r="B178" s="70"/>
      <c r="C178" s="221"/>
      <c r="D178" s="25"/>
    </row>
    <row r="179" spans="1:5" ht="15.75" customHeight="1" thickBot="1">
      <c r="A179" s="129" t="s">
        <v>93</v>
      </c>
      <c r="B179" s="130"/>
      <c r="C179" s="222"/>
      <c r="D179" s="123"/>
    </row>
    <row r="180" spans="1:5">
      <c r="A180" s="47" t="s">
        <v>89</v>
      </c>
      <c r="B180" s="44"/>
      <c r="C180" s="38"/>
      <c r="D180" s="38"/>
      <c r="E180" s="231"/>
    </row>
    <row r="181" spans="1:5">
      <c r="A181" s="51" t="s">
        <v>90</v>
      </c>
      <c r="B181" s="44"/>
      <c r="C181" s="38"/>
      <c r="D181" s="38"/>
    </row>
    <row r="182" spans="1:5">
      <c r="A182" s="51" t="s">
        <v>91</v>
      </c>
      <c r="B182" s="44"/>
      <c r="C182" s="38"/>
      <c r="D182" s="190"/>
    </row>
    <row r="183" spans="1:5">
      <c r="A183" s="51" t="s">
        <v>92</v>
      </c>
      <c r="B183" s="44"/>
      <c r="C183" s="38"/>
      <c r="D183" s="38"/>
    </row>
    <row r="184" spans="1:5" ht="15.75" thickBot="1">
      <c r="A184" s="40" t="s">
        <v>21</v>
      </c>
      <c r="B184" s="46"/>
      <c r="C184" s="223">
        <f>+C181-C182-C183</f>
        <v>0</v>
      </c>
      <c r="D184" s="191">
        <f>+D181-D182-D183</f>
        <v>0</v>
      </c>
    </row>
    <row r="185" spans="1:5">
      <c r="A185" s="36"/>
      <c r="B185" s="44"/>
      <c r="C185" s="38"/>
      <c r="D185" s="99"/>
    </row>
    <row r="186" spans="1:5">
      <c r="A186" s="36"/>
      <c r="B186" s="33"/>
      <c r="C186" s="34"/>
    </row>
    <row r="187" spans="1:5" ht="15.75" thickBot="1">
      <c r="A187" s="29" t="s">
        <v>120</v>
      </c>
      <c r="B187" s="44"/>
      <c r="C187" s="38"/>
      <c r="D187" s="38"/>
    </row>
    <row r="188" spans="1:5" ht="15.75" customHeight="1" thickBot="1">
      <c r="A188" s="127" t="s">
        <v>121</v>
      </c>
      <c r="B188" s="130"/>
      <c r="C188" s="222"/>
      <c r="D188" s="123"/>
    </row>
    <row r="189" spans="1:5">
      <c r="A189" s="13" t="s">
        <v>125</v>
      </c>
      <c r="B189" s="94"/>
      <c r="C189" s="205"/>
      <c r="D189" s="72"/>
    </row>
    <row r="190" spans="1:5">
      <c r="A190" s="13" t="s">
        <v>126</v>
      </c>
      <c r="B190" s="94"/>
      <c r="C190" s="205"/>
      <c r="D190" s="72"/>
    </row>
    <row r="191" spans="1:5">
      <c r="A191" s="13" t="s">
        <v>193</v>
      </c>
      <c r="B191" s="94"/>
      <c r="C191" s="205"/>
      <c r="D191" s="72"/>
    </row>
    <row r="192" spans="1:5">
      <c r="A192" s="13" t="s">
        <v>121</v>
      </c>
      <c r="B192" s="94"/>
      <c r="C192" s="205"/>
      <c r="D192" s="72"/>
    </row>
    <row r="193" spans="1:4" ht="15.75" thickBot="1">
      <c r="A193" s="40" t="s">
        <v>21</v>
      </c>
      <c r="B193" s="97"/>
      <c r="C193" s="111">
        <f>SUM(C189:C192)</f>
        <v>0</v>
      </c>
      <c r="D193" s="113">
        <f>SUM(D189:D192)</f>
        <v>0</v>
      </c>
    </row>
    <row r="194" spans="1:4">
      <c r="A194" s="36"/>
      <c r="D194" s="25"/>
    </row>
    <row r="195" spans="1:4">
      <c r="A195" s="36"/>
      <c r="D195" s="25"/>
    </row>
    <row r="196" spans="1:4">
      <c r="A196" s="36"/>
      <c r="D196" s="22"/>
    </row>
    <row r="197" spans="1:4">
      <c r="A197" s="36"/>
      <c r="D197" s="22"/>
    </row>
    <row r="199" spans="1:4" ht="15.75" thickBot="1">
      <c r="A199" s="29" t="s">
        <v>122</v>
      </c>
      <c r="B199" s="94"/>
      <c r="C199" s="205"/>
      <c r="D199" s="25"/>
    </row>
    <row r="200" spans="1:4" ht="15.75" customHeight="1" thickBot="1">
      <c r="A200" s="118" t="s">
        <v>95</v>
      </c>
      <c r="B200" s="131"/>
      <c r="C200" s="132"/>
      <c r="D200" s="132"/>
    </row>
    <row r="201" spans="1:4">
      <c r="A201" s="43"/>
      <c r="B201" s="44"/>
      <c r="C201" s="38"/>
      <c r="D201" s="38"/>
    </row>
    <row r="202" spans="1:4">
      <c r="A202" s="43" t="s">
        <v>96</v>
      </c>
      <c r="B202" s="44"/>
      <c r="C202" s="38"/>
      <c r="D202" s="44"/>
    </row>
    <row r="203" spans="1:4">
      <c r="A203" s="43" t="s">
        <v>97</v>
      </c>
      <c r="B203" s="24"/>
      <c r="C203" s="23"/>
      <c r="D203" s="107"/>
    </row>
    <row r="204" spans="1:4">
      <c r="A204" s="43" t="s">
        <v>98</v>
      </c>
      <c r="B204" s="24"/>
      <c r="C204" s="23"/>
      <c r="D204" s="44"/>
    </row>
    <row r="205" spans="1:4">
      <c r="A205" s="43"/>
      <c r="B205" s="24"/>
      <c r="C205" s="23"/>
      <c r="D205" s="38"/>
    </row>
    <row r="206" spans="1:4" ht="15.75" thickBot="1">
      <c r="A206" s="48" t="s">
        <v>99</v>
      </c>
      <c r="B206" s="49"/>
      <c r="C206" s="235">
        <f>+C202+C203-C204</f>
        <v>0</v>
      </c>
      <c r="D206" s="235">
        <f>+D202+D203-D204</f>
        <v>0</v>
      </c>
    </row>
    <row r="207" spans="1:4">
      <c r="A207" s="25"/>
      <c r="B207" s="24"/>
      <c r="C207" s="23"/>
      <c r="D207" s="99"/>
    </row>
    <row r="208" spans="1:4">
      <c r="A208" s="17"/>
      <c r="B208" s="33"/>
      <c r="C208" s="34"/>
      <c r="D208" s="34"/>
    </row>
    <row r="209" spans="1:4" ht="15.75" thickBot="1">
      <c r="A209" s="29" t="s">
        <v>171</v>
      </c>
      <c r="B209" s="44"/>
      <c r="C209" s="38"/>
      <c r="D209" s="38"/>
    </row>
    <row r="210" spans="1:4" ht="15.75" thickBot="1">
      <c r="A210" s="127" t="s">
        <v>186</v>
      </c>
      <c r="B210" s="131"/>
      <c r="C210" s="132"/>
      <c r="D210" s="132"/>
    </row>
    <row r="211" spans="1:4">
      <c r="A211" s="63" t="s">
        <v>100</v>
      </c>
      <c r="B211" s="41"/>
      <c r="C211" s="42"/>
      <c r="D211" s="42"/>
    </row>
    <row r="212" spans="1:4">
      <c r="A212" s="43" t="s">
        <v>101</v>
      </c>
      <c r="B212" s="44"/>
      <c r="C212" s="38"/>
      <c r="D212" s="38"/>
    </row>
    <row r="213" spans="1:4">
      <c r="A213" s="43"/>
      <c r="B213" s="44"/>
      <c r="C213" s="38"/>
      <c r="D213" s="38"/>
    </row>
    <row r="214" spans="1:4">
      <c r="A214" s="43" t="s">
        <v>102</v>
      </c>
      <c r="B214" s="94"/>
      <c r="C214" s="205"/>
      <c r="D214" s="44"/>
    </row>
    <row r="215" spans="1:4">
      <c r="A215" s="43"/>
      <c r="B215" s="44"/>
      <c r="C215" s="38"/>
      <c r="D215" s="38"/>
    </row>
    <row r="216" spans="1:4">
      <c r="A216" s="43" t="s">
        <v>103</v>
      </c>
      <c r="B216" s="44"/>
      <c r="C216" s="38"/>
      <c r="D216" s="38"/>
    </row>
    <row r="217" spans="1:4">
      <c r="A217" s="43" t="s">
        <v>123</v>
      </c>
      <c r="B217" s="44"/>
      <c r="C217" s="38"/>
      <c r="D217" s="38"/>
    </row>
    <row r="218" spans="1:4">
      <c r="A218" s="43"/>
      <c r="B218" s="44"/>
      <c r="C218" s="38"/>
      <c r="D218" s="38"/>
    </row>
    <row r="219" spans="1:4">
      <c r="A219" s="43" t="s">
        <v>104</v>
      </c>
      <c r="B219" s="44"/>
      <c r="C219" s="38"/>
      <c r="D219" s="45"/>
    </row>
    <row r="220" spans="1:4">
      <c r="A220" s="43"/>
      <c r="B220" s="44"/>
      <c r="C220" s="38"/>
      <c r="D220" s="38"/>
    </row>
    <row r="221" spans="1:4">
      <c r="A221" s="43" t="s">
        <v>127</v>
      </c>
      <c r="B221" s="44"/>
      <c r="C221" s="38"/>
      <c r="D221" s="38"/>
    </row>
    <row r="222" spans="1:4">
      <c r="A222" s="43" t="s">
        <v>128</v>
      </c>
      <c r="B222" s="23"/>
      <c r="C222" s="23"/>
      <c r="D222" s="38"/>
    </row>
    <row r="223" spans="1:4">
      <c r="A223" s="43" t="s">
        <v>129</v>
      </c>
      <c r="B223" s="44"/>
      <c r="C223" s="38"/>
      <c r="D223" s="45"/>
    </row>
    <row r="224" spans="1:4">
      <c r="A224" s="43"/>
      <c r="B224" s="44"/>
      <c r="C224" s="38"/>
      <c r="D224" s="38"/>
    </row>
    <row r="225" spans="1:4" ht="15.75" thickBot="1">
      <c r="A225" s="40" t="s">
        <v>21</v>
      </c>
      <c r="B225" s="46"/>
      <c r="C225" s="134">
        <f>+C214</f>
        <v>0</v>
      </c>
      <c r="D225" s="134">
        <f>+D214+D219+D223</f>
        <v>0</v>
      </c>
    </row>
    <row r="226" spans="1:4">
      <c r="A226" s="36"/>
      <c r="B226" s="44"/>
      <c r="C226" s="38"/>
      <c r="D226" s="155"/>
    </row>
    <row r="228" spans="1:4" ht="15.75" customHeight="1" thickBot="1">
      <c r="A228" s="29" t="s">
        <v>180</v>
      </c>
      <c r="B228" s="94"/>
      <c r="C228" s="205"/>
      <c r="D228" s="25"/>
    </row>
    <row r="229" spans="1:4" ht="15.75" thickBot="1">
      <c r="A229" s="127" t="s">
        <v>187</v>
      </c>
      <c r="B229" s="130"/>
      <c r="C229" s="222"/>
      <c r="D229" s="123"/>
    </row>
    <row r="230" spans="1:4">
      <c r="A230" s="62" t="s">
        <v>116</v>
      </c>
      <c r="B230" s="96"/>
      <c r="C230" s="224"/>
      <c r="D230" s="161"/>
    </row>
    <row r="231" spans="1:4">
      <c r="A231" s="39" t="s">
        <v>117</v>
      </c>
      <c r="B231" s="94"/>
      <c r="C231" s="205"/>
      <c r="D231" s="107"/>
    </row>
    <row r="232" spans="1:4">
      <c r="A232" s="39" t="s">
        <v>118</v>
      </c>
      <c r="B232" s="94"/>
      <c r="C232" s="205"/>
      <c r="D232" s="107"/>
    </row>
    <row r="233" spans="1:4">
      <c r="A233" s="13"/>
      <c r="B233" s="94"/>
      <c r="C233" s="205"/>
      <c r="D233" s="107"/>
    </row>
    <row r="234" spans="1:4" ht="15.75" thickBot="1">
      <c r="A234" s="40" t="s">
        <v>21</v>
      </c>
      <c r="B234" s="97"/>
      <c r="C234" s="225">
        <f>SUM(C230:C233)</f>
        <v>0</v>
      </c>
      <c r="D234" s="106">
        <f>SUM(D230:D233)</f>
        <v>0</v>
      </c>
    </row>
    <row r="235" spans="1:4">
      <c r="A235" s="36"/>
      <c r="B235" s="94"/>
      <c r="C235" s="205"/>
    </row>
    <row r="236" spans="1:4">
      <c r="A236" s="12"/>
    </row>
    <row r="237" spans="1:4" ht="15.75" customHeight="1" thickBot="1">
      <c r="A237" s="29" t="s">
        <v>182</v>
      </c>
    </row>
    <row r="238" spans="1:4" ht="15.75" thickBot="1">
      <c r="A238" s="133" t="s">
        <v>110</v>
      </c>
      <c r="B238" s="130"/>
      <c r="C238" s="222"/>
      <c r="D238" s="123"/>
    </row>
    <row r="239" spans="1:4">
      <c r="A239" s="39" t="s">
        <v>130</v>
      </c>
      <c r="B239" s="94"/>
      <c r="C239" s="205"/>
      <c r="D239" s="72"/>
    </row>
    <row r="240" spans="1:4">
      <c r="A240" s="13" t="s">
        <v>131</v>
      </c>
      <c r="B240" s="94"/>
      <c r="C240" s="205"/>
      <c r="D240" s="72"/>
    </row>
    <row r="241" spans="1:4">
      <c r="A241" s="39" t="s">
        <v>132</v>
      </c>
      <c r="B241" s="94"/>
      <c r="C241" s="205"/>
      <c r="D241" s="72"/>
    </row>
    <row r="242" spans="1:4">
      <c r="A242" s="39" t="s">
        <v>133</v>
      </c>
      <c r="B242" s="94"/>
      <c r="C242" s="23"/>
      <c r="D242" s="72"/>
    </row>
    <row r="243" spans="1:4">
      <c r="A243" s="39" t="s">
        <v>134</v>
      </c>
      <c r="B243" s="94"/>
      <c r="C243" s="23"/>
      <c r="D243" s="72"/>
    </row>
    <row r="244" spans="1:4">
      <c r="A244" s="39" t="s">
        <v>304</v>
      </c>
      <c r="B244" s="94"/>
      <c r="C244" s="23"/>
      <c r="D244" s="72"/>
    </row>
    <row r="245" spans="1:4">
      <c r="A245" s="39" t="s">
        <v>135</v>
      </c>
      <c r="B245" s="94"/>
      <c r="C245" s="23"/>
      <c r="D245" s="72"/>
    </row>
    <row r="246" spans="1:4" ht="15.75" thickBot="1">
      <c r="A246" s="40" t="s">
        <v>21</v>
      </c>
      <c r="B246" s="97"/>
      <c r="C246" s="111">
        <f>SUM(C239:C245)</f>
        <v>0</v>
      </c>
      <c r="D246" s="113">
        <f>SUM(D239:D245)</f>
        <v>0</v>
      </c>
    </row>
    <row r="247" spans="1:4">
      <c r="A247" s="36"/>
      <c r="B247" s="94"/>
      <c r="C247" s="205"/>
      <c r="D247" s="108"/>
    </row>
    <row r="248" spans="1:4">
      <c r="A248" s="36"/>
      <c r="B248" s="94"/>
      <c r="C248" s="205"/>
      <c r="D248" s="108"/>
    </row>
    <row r="249" spans="1:4">
      <c r="A249" s="36"/>
      <c r="B249" s="94"/>
      <c r="C249" s="205"/>
      <c r="D249" s="108"/>
    </row>
    <row r="250" spans="1:4">
      <c r="A250" s="36"/>
      <c r="B250" s="94"/>
      <c r="C250" s="205"/>
      <c r="D250" s="22"/>
    </row>
    <row r="251" spans="1:4">
      <c r="A251" s="36"/>
      <c r="B251" s="94"/>
      <c r="C251" s="205"/>
      <c r="D251" s="22"/>
    </row>
    <row r="252" spans="1:4" ht="15.75" thickBot="1">
      <c r="A252" s="36"/>
      <c r="B252" s="94"/>
      <c r="C252" s="205"/>
      <c r="D252" s="22"/>
    </row>
    <row r="253" spans="1:4" ht="15.75" thickBot="1">
      <c r="A253" s="50" t="s">
        <v>184</v>
      </c>
      <c r="B253" s="96"/>
      <c r="C253" s="224"/>
      <c r="D253" s="83"/>
    </row>
    <row r="254" spans="1:4">
      <c r="A254" s="115" t="s">
        <v>74</v>
      </c>
      <c r="B254" s="96"/>
      <c r="C254" s="226"/>
      <c r="D254" s="114"/>
    </row>
    <row r="255" spans="1:4">
      <c r="A255" s="39" t="s">
        <v>52</v>
      </c>
      <c r="B255" s="94"/>
      <c r="C255" s="205"/>
      <c r="D255" s="72"/>
    </row>
    <row r="256" spans="1:4" ht="15.75" thickBot="1">
      <c r="A256" s="40" t="s">
        <v>21</v>
      </c>
      <c r="B256" s="97"/>
      <c r="C256" s="111">
        <f>SUM(C254:C255)</f>
        <v>0</v>
      </c>
      <c r="D256" s="113">
        <f>SUM(D254:D255)</f>
        <v>0</v>
      </c>
    </row>
    <row r="257" spans="1:9">
      <c r="A257" s="36"/>
      <c r="B257" s="94"/>
      <c r="C257" s="205"/>
      <c r="D257" s="156"/>
    </row>
    <row r="258" spans="1:9">
      <c r="A258" s="36"/>
      <c r="B258" s="94"/>
      <c r="C258" s="205"/>
      <c r="D258" s="108"/>
    </row>
    <row r="259" spans="1:9" ht="15.75" thickBot="1">
      <c r="A259" s="12"/>
    </row>
    <row r="260" spans="1:9" ht="15.75" thickBot="1">
      <c r="A260" s="50" t="s">
        <v>185</v>
      </c>
      <c r="B260" s="96"/>
      <c r="C260" s="224"/>
      <c r="D260" s="83"/>
    </row>
    <row r="261" spans="1:9" ht="15.75" customHeight="1" thickBot="1">
      <c r="A261" s="133" t="s">
        <v>112</v>
      </c>
      <c r="B261" s="130"/>
      <c r="C261" s="222"/>
      <c r="D261" s="123"/>
    </row>
    <row r="262" spans="1:9">
      <c r="A262" s="147" t="s">
        <v>191</v>
      </c>
      <c r="B262" s="94"/>
      <c r="C262" s="23"/>
      <c r="D262" s="25"/>
    </row>
    <row r="263" spans="1:9">
      <c r="A263" s="51" t="s">
        <v>136</v>
      </c>
      <c r="B263" s="52"/>
      <c r="C263" s="21"/>
      <c r="D263" s="21"/>
    </row>
    <row r="264" spans="1:9">
      <c r="A264" s="51" t="s">
        <v>137</v>
      </c>
      <c r="B264" s="52"/>
      <c r="C264" s="21"/>
      <c r="D264" s="21"/>
    </row>
    <row r="265" spans="1:9">
      <c r="A265" s="51" t="s">
        <v>138</v>
      </c>
      <c r="B265" s="52"/>
      <c r="C265" s="21"/>
      <c r="D265" s="21"/>
    </row>
    <row r="266" spans="1:9">
      <c r="A266" s="51" t="s">
        <v>139</v>
      </c>
      <c r="B266" s="52"/>
      <c r="C266" s="21"/>
      <c r="D266" s="21"/>
    </row>
    <row r="267" spans="1:9">
      <c r="A267" s="51" t="s">
        <v>140</v>
      </c>
      <c r="B267" s="52"/>
      <c r="C267" s="21"/>
      <c r="D267" s="21"/>
    </row>
    <row r="268" spans="1:9">
      <c r="A268" s="51" t="s">
        <v>141</v>
      </c>
      <c r="B268" s="52"/>
      <c r="C268" s="21"/>
      <c r="D268" s="21"/>
    </row>
    <row r="269" spans="1:9">
      <c r="A269" s="51" t="s">
        <v>142</v>
      </c>
      <c r="B269" s="52"/>
      <c r="C269" s="21"/>
      <c r="D269" s="21"/>
    </row>
    <row r="270" spans="1:9">
      <c r="A270" s="51" t="s">
        <v>143</v>
      </c>
      <c r="B270" s="52"/>
      <c r="C270" s="21"/>
      <c r="D270" s="21"/>
    </row>
    <row r="271" spans="1:9">
      <c r="A271" s="51" t="s">
        <v>144</v>
      </c>
      <c r="B271" s="52"/>
      <c r="C271" s="21"/>
      <c r="D271" s="21"/>
    </row>
    <row r="272" spans="1:9" s="199" customFormat="1">
      <c r="A272" s="51"/>
      <c r="B272" s="52"/>
      <c r="C272" s="21"/>
      <c r="D272" s="21"/>
      <c r="E272" s="103"/>
      <c r="F272" s="103"/>
      <c r="G272" s="103"/>
      <c r="H272" s="103"/>
      <c r="I272" s="103"/>
    </row>
    <row r="273" spans="1:9" ht="15.75" thickBot="1">
      <c r="A273" s="51"/>
      <c r="B273" s="72"/>
      <c r="C273" s="149">
        <f>SUM(C263:C271)</f>
        <v>0</v>
      </c>
      <c r="D273" s="149">
        <f>SUM(D263:D271)</f>
        <v>0</v>
      </c>
    </row>
    <row r="274" spans="1:9" ht="15.75" thickTop="1">
      <c r="A274" s="148" t="s">
        <v>192</v>
      </c>
      <c r="B274" s="72"/>
      <c r="C274" s="23"/>
      <c r="D274" s="21"/>
    </row>
    <row r="275" spans="1:9">
      <c r="A275" s="74" t="s">
        <v>151</v>
      </c>
      <c r="B275" s="52"/>
      <c r="C275" s="21"/>
      <c r="D275" s="21"/>
    </row>
    <row r="276" spans="1:9">
      <c r="A276" s="74" t="s">
        <v>154</v>
      </c>
      <c r="B276" s="52"/>
      <c r="C276" s="21"/>
      <c r="D276" s="21"/>
    </row>
    <row r="277" spans="1:9">
      <c r="A277" s="73" t="s">
        <v>145</v>
      </c>
      <c r="B277" s="52"/>
      <c r="C277" s="21"/>
      <c r="D277" s="21"/>
    </row>
    <row r="278" spans="1:9">
      <c r="A278" s="75" t="s">
        <v>157</v>
      </c>
      <c r="B278" s="52"/>
      <c r="C278" s="21"/>
      <c r="D278" s="21"/>
    </row>
    <row r="279" spans="1:9">
      <c r="A279" s="74" t="s">
        <v>152</v>
      </c>
      <c r="B279" s="52"/>
      <c r="C279" s="21"/>
      <c r="D279" s="21"/>
    </row>
    <row r="280" spans="1:9">
      <c r="A280" s="74" t="s">
        <v>150</v>
      </c>
      <c r="B280" s="52"/>
      <c r="C280" s="21"/>
      <c r="D280" s="21"/>
    </row>
    <row r="281" spans="1:9">
      <c r="A281" s="51" t="s">
        <v>165</v>
      </c>
      <c r="B281" s="94"/>
      <c r="C281" s="205"/>
      <c r="D281" s="142"/>
    </row>
    <row r="282" spans="1:9">
      <c r="A282" s="51" t="s">
        <v>160</v>
      </c>
      <c r="B282" s="52"/>
      <c r="C282" s="21"/>
      <c r="D282" s="21"/>
    </row>
    <row r="283" spans="1:9">
      <c r="A283" s="74" t="s">
        <v>149</v>
      </c>
      <c r="B283" s="52"/>
      <c r="C283" s="21"/>
      <c r="D283" s="21"/>
    </row>
    <row r="284" spans="1:9">
      <c r="A284" s="74" t="s">
        <v>146</v>
      </c>
      <c r="B284" s="52"/>
      <c r="C284" s="21"/>
      <c r="D284" s="21"/>
    </row>
    <row r="285" spans="1:9" s="157" customFormat="1">
      <c r="A285" s="74" t="s">
        <v>166</v>
      </c>
      <c r="B285" s="52"/>
      <c r="C285" s="21"/>
      <c r="D285" s="21"/>
      <c r="E285" s="103"/>
      <c r="F285" s="103"/>
      <c r="G285" s="103"/>
      <c r="H285" s="103"/>
      <c r="I285" s="103"/>
    </row>
    <row r="286" spans="1:9">
      <c r="A286" s="74" t="s">
        <v>153</v>
      </c>
      <c r="B286" s="52"/>
      <c r="C286" s="21"/>
      <c r="D286" s="21"/>
    </row>
    <row r="287" spans="1:9">
      <c r="A287" s="74" t="s">
        <v>148</v>
      </c>
      <c r="B287" s="52"/>
      <c r="C287" s="21"/>
      <c r="D287" s="21"/>
    </row>
    <row r="288" spans="1:9">
      <c r="A288" s="74" t="s">
        <v>155</v>
      </c>
      <c r="B288" s="52"/>
      <c r="C288" s="21"/>
      <c r="D288" s="21"/>
    </row>
    <row r="289" spans="1:5">
      <c r="A289" s="74" t="s">
        <v>147</v>
      </c>
      <c r="B289" s="52"/>
      <c r="C289" s="21"/>
      <c r="D289" s="21"/>
    </row>
    <row r="290" spans="1:5">
      <c r="A290" s="74" t="s">
        <v>156</v>
      </c>
      <c r="B290" s="52"/>
      <c r="C290" s="21"/>
      <c r="D290" s="21"/>
    </row>
    <row r="291" spans="1:5">
      <c r="A291" s="51" t="s">
        <v>159</v>
      </c>
      <c r="B291" s="52"/>
      <c r="C291" s="21"/>
      <c r="D291" s="21"/>
    </row>
    <row r="292" spans="1:5" ht="13.5" customHeight="1">
      <c r="A292" s="75" t="s">
        <v>158</v>
      </c>
      <c r="B292" s="52"/>
      <c r="C292" s="21"/>
      <c r="D292" s="21"/>
    </row>
    <row r="293" spans="1:5">
      <c r="A293" s="75" t="s">
        <v>194</v>
      </c>
      <c r="B293" s="52"/>
      <c r="C293" s="21"/>
      <c r="D293" s="21"/>
    </row>
    <row r="294" spans="1:5" hidden="1">
      <c r="A294" s="39"/>
      <c r="B294" s="94"/>
      <c r="C294" s="205"/>
      <c r="D294" s="25"/>
    </row>
    <row r="295" spans="1:5" ht="15.75" thickBot="1">
      <c r="A295" s="39"/>
      <c r="B295" s="94"/>
      <c r="C295" s="227">
        <f>SUM(C275:C294)</f>
        <v>0</v>
      </c>
      <c r="D295" s="150">
        <f>SUM(D275:D294)</f>
        <v>0</v>
      </c>
    </row>
    <row r="296" spans="1:5" ht="16.5" thickTop="1" thickBot="1">
      <c r="A296" s="39"/>
      <c r="B296" s="94"/>
      <c r="C296" s="151"/>
      <c r="D296" s="152"/>
    </row>
    <row r="297" spans="1:5" ht="15.75" thickBot="1">
      <c r="A297" s="40" t="s">
        <v>21</v>
      </c>
      <c r="B297" s="97"/>
      <c r="C297" s="228">
        <f>+C273+C295</f>
        <v>0</v>
      </c>
      <c r="D297" s="151">
        <f>+D273+D295</f>
        <v>0</v>
      </c>
    </row>
    <row r="298" spans="1:5">
      <c r="A298" s="36"/>
      <c r="D298" s="109"/>
    </row>
    <row r="301" spans="1:5">
      <c r="E301" s="233"/>
    </row>
    <row r="302" spans="1:5" ht="14.25" customHeight="1">
      <c r="A302" s="153"/>
      <c r="B302" s="94"/>
      <c r="C302" s="205"/>
      <c r="D302" s="25"/>
      <c r="E302" s="233"/>
    </row>
    <row r="303" spans="1:5">
      <c r="A303" s="197"/>
      <c r="B303" s="197"/>
      <c r="C303" s="229"/>
      <c r="D303" s="197"/>
      <c r="E303" s="101"/>
    </row>
    <row r="304" spans="1:5">
      <c r="A304" s="196"/>
      <c r="B304" s="196"/>
      <c r="C304" s="230"/>
      <c r="D304" s="196"/>
      <c r="E304" s="234"/>
    </row>
    <row r="305" spans="1:5">
      <c r="A305" s="12"/>
      <c r="B305" s="94"/>
      <c r="C305" s="205"/>
      <c r="D305" s="25"/>
      <c r="E305" s="233"/>
    </row>
    <row r="306" spans="1:5">
      <c r="A306" s="12"/>
      <c r="B306" s="94"/>
      <c r="C306" s="205"/>
      <c r="D306" s="25"/>
    </row>
    <row r="307" spans="1:5">
      <c r="A307" s="12"/>
      <c r="B307" s="94"/>
      <c r="C307" s="205"/>
      <c r="D307" s="25"/>
    </row>
    <row r="308" spans="1:5">
      <c r="A308" s="12"/>
      <c r="B308" s="94"/>
      <c r="C308" s="205"/>
      <c r="D308" s="25"/>
    </row>
  </sheetData>
  <sortState ref="A296:D313">
    <sortCondition ref="A296"/>
  </sortState>
  <mergeCells count="1">
    <mergeCell ref="I3:M5"/>
  </mergeCells>
  <hyperlinks>
    <hyperlink ref="I2" r:id="rId1" display="WWW.ACCOUNTINGDOSE.COM"/>
    <hyperlink ref="I3" r:id="rId2"/>
  </hyperlinks>
  <pageMargins left="0.74803149606299213" right="0.19685039370078741" top="0.15748031496062992" bottom="0.15748031496062992" header="0.19685039370078741" footer="0.15748031496062992"/>
  <pageSetup paperSize="9" orientation="portrait" verticalDpi="300" r:id="rId3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N98"/>
  <sheetViews>
    <sheetView showWhiteSpace="0" zoomScaleNormal="100" workbookViewId="0">
      <selection activeCell="I12" sqref="I12"/>
    </sheetView>
  </sheetViews>
  <sheetFormatPr defaultRowHeight="12.75"/>
  <cols>
    <col min="1" max="1" width="2.28515625" style="164" customWidth="1"/>
    <col min="2" max="2" width="58" style="164" bestFit="1" customWidth="1"/>
    <col min="3" max="3" width="2.140625" style="164" customWidth="1"/>
    <col min="4" max="4" width="12.85546875" style="168" customWidth="1"/>
    <col min="5" max="5" width="2.140625" style="169" customWidth="1"/>
    <col min="6" max="6" width="14.5703125" style="168" customWidth="1"/>
    <col min="7" max="7" width="3.85546875" style="164" customWidth="1"/>
    <col min="8" max="8" width="12.85546875" style="164" bestFit="1" customWidth="1"/>
    <col min="9" max="256" width="9.140625" style="164"/>
    <col min="257" max="257" width="2.28515625" style="164" customWidth="1"/>
    <col min="258" max="258" width="51.7109375" style="164" customWidth="1"/>
    <col min="259" max="259" width="4.5703125" style="164" customWidth="1"/>
    <col min="260" max="260" width="12.85546875" style="164" customWidth="1"/>
    <col min="261" max="261" width="2.28515625" style="164" customWidth="1"/>
    <col min="262" max="262" width="14.5703125" style="164" customWidth="1"/>
    <col min="263" max="263" width="3.85546875" style="164" customWidth="1"/>
    <col min="264" max="512" width="9.140625" style="164"/>
    <col min="513" max="513" width="2.28515625" style="164" customWidth="1"/>
    <col min="514" max="514" width="51.7109375" style="164" customWidth="1"/>
    <col min="515" max="515" width="4.5703125" style="164" customWidth="1"/>
    <col min="516" max="516" width="12.85546875" style="164" customWidth="1"/>
    <col min="517" max="517" width="2.28515625" style="164" customWidth="1"/>
    <col min="518" max="518" width="14.5703125" style="164" customWidth="1"/>
    <col min="519" max="519" width="3.85546875" style="164" customWidth="1"/>
    <col min="520" max="768" width="9.140625" style="164"/>
    <col min="769" max="769" width="2.28515625" style="164" customWidth="1"/>
    <col min="770" max="770" width="51.7109375" style="164" customWidth="1"/>
    <col min="771" max="771" width="4.5703125" style="164" customWidth="1"/>
    <col min="772" max="772" width="12.85546875" style="164" customWidth="1"/>
    <col min="773" max="773" width="2.28515625" style="164" customWidth="1"/>
    <col min="774" max="774" width="14.5703125" style="164" customWidth="1"/>
    <col min="775" max="775" width="3.85546875" style="164" customWidth="1"/>
    <col min="776" max="1024" width="9.140625" style="164"/>
    <col min="1025" max="1025" width="2.28515625" style="164" customWidth="1"/>
    <col min="1026" max="1026" width="51.7109375" style="164" customWidth="1"/>
    <col min="1027" max="1027" width="4.5703125" style="164" customWidth="1"/>
    <col min="1028" max="1028" width="12.85546875" style="164" customWidth="1"/>
    <col min="1029" max="1029" width="2.28515625" style="164" customWidth="1"/>
    <col min="1030" max="1030" width="14.5703125" style="164" customWidth="1"/>
    <col min="1031" max="1031" width="3.85546875" style="164" customWidth="1"/>
    <col min="1032" max="1280" width="9.140625" style="164"/>
    <col min="1281" max="1281" width="2.28515625" style="164" customWidth="1"/>
    <col min="1282" max="1282" width="51.7109375" style="164" customWidth="1"/>
    <col min="1283" max="1283" width="4.5703125" style="164" customWidth="1"/>
    <col min="1284" max="1284" width="12.85546875" style="164" customWidth="1"/>
    <col min="1285" max="1285" width="2.28515625" style="164" customWidth="1"/>
    <col min="1286" max="1286" width="14.5703125" style="164" customWidth="1"/>
    <col min="1287" max="1287" width="3.85546875" style="164" customWidth="1"/>
    <col min="1288" max="1536" width="9.140625" style="164"/>
    <col min="1537" max="1537" width="2.28515625" style="164" customWidth="1"/>
    <col min="1538" max="1538" width="51.7109375" style="164" customWidth="1"/>
    <col min="1539" max="1539" width="4.5703125" style="164" customWidth="1"/>
    <col min="1540" max="1540" width="12.85546875" style="164" customWidth="1"/>
    <col min="1541" max="1541" width="2.28515625" style="164" customWidth="1"/>
    <col min="1542" max="1542" width="14.5703125" style="164" customWidth="1"/>
    <col min="1543" max="1543" width="3.85546875" style="164" customWidth="1"/>
    <col min="1544" max="1792" width="9.140625" style="164"/>
    <col min="1793" max="1793" width="2.28515625" style="164" customWidth="1"/>
    <col min="1794" max="1794" width="51.7109375" style="164" customWidth="1"/>
    <col min="1795" max="1795" width="4.5703125" style="164" customWidth="1"/>
    <col min="1796" max="1796" width="12.85546875" style="164" customWidth="1"/>
    <col min="1797" max="1797" width="2.28515625" style="164" customWidth="1"/>
    <col min="1798" max="1798" width="14.5703125" style="164" customWidth="1"/>
    <col min="1799" max="1799" width="3.85546875" style="164" customWidth="1"/>
    <col min="1800" max="2048" width="9.140625" style="164"/>
    <col min="2049" max="2049" width="2.28515625" style="164" customWidth="1"/>
    <col min="2050" max="2050" width="51.7109375" style="164" customWidth="1"/>
    <col min="2051" max="2051" width="4.5703125" style="164" customWidth="1"/>
    <col min="2052" max="2052" width="12.85546875" style="164" customWidth="1"/>
    <col min="2053" max="2053" width="2.28515625" style="164" customWidth="1"/>
    <col min="2054" max="2054" width="14.5703125" style="164" customWidth="1"/>
    <col min="2055" max="2055" width="3.85546875" style="164" customWidth="1"/>
    <col min="2056" max="2304" width="9.140625" style="164"/>
    <col min="2305" max="2305" width="2.28515625" style="164" customWidth="1"/>
    <col min="2306" max="2306" width="51.7109375" style="164" customWidth="1"/>
    <col min="2307" max="2307" width="4.5703125" style="164" customWidth="1"/>
    <col min="2308" max="2308" width="12.85546875" style="164" customWidth="1"/>
    <col min="2309" max="2309" width="2.28515625" style="164" customWidth="1"/>
    <col min="2310" max="2310" width="14.5703125" style="164" customWidth="1"/>
    <col min="2311" max="2311" width="3.85546875" style="164" customWidth="1"/>
    <col min="2312" max="2560" width="9.140625" style="164"/>
    <col min="2561" max="2561" width="2.28515625" style="164" customWidth="1"/>
    <col min="2562" max="2562" width="51.7109375" style="164" customWidth="1"/>
    <col min="2563" max="2563" width="4.5703125" style="164" customWidth="1"/>
    <col min="2564" max="2564" width="12.85546875" style="164" customWidth="1"/>
    <col min="2565" max="2565" width="2.28515625" style="164" customWidth="1"/>
    <col min="2566" max="2566" width="14.5703125" style="164" customWidth="1"/>
    <col min="2567" max="2567" width="3.85546875" style="164" customWidth="1"/>
    <col min="2568" max="2816" width="9.140625" style="164"/>
    <col min="2817" max="2817" width="2.28515625" style="164" customWidth="1"/>
    <col min="2818" max="2818" width="51.7109375" style="164" customWidth="1"/>
    <col min="2819" max="2819" width="4.5703125" style="164" customWidth="1"/>
    <col min="2820" max="2820" width="12.85546875" style="164" customWidth="1"/>
    <col min="2821" max="2821" width="2.28515625" style="164" customWidth="1"/>
    <col min="2822" max="2822" width="14.5703125" style="164" customWidth="1"/>
    <col min="2823" max="2823" width="3.85546875" style="164" customWidth="1"/>
    <col min="2824" max="3072" width="9.140625" style="164"/>
    <col min="3073" max="3073" width="2.28515625" style="164" customWidth="1"/>
    <col min="3074" max="3074" width="51.7109375" style="164" customWidth="1"/>
    <col min="3075" max="3075" width="4.5703125" style="164" customWidth="1"/>
    <col min="3076" max="3076" width="12.85546875" style="164" customWidth="1"/>
    <col min="3077" max="3077" width="2.28515625" style="164" customWidth="1"/>
    <col min="3078" max="3078" width="14.5703125" style="164" customWidth="1"/>
    <col min="3079" max="3079" width="3.85546875" style="164" customWidth="1"/>
    <col min="3080" max="3328" width="9.140625" style="164"/>
    <col min="3329" max="3329" width="2.28515625" style="164" customWidth="1"/>
    <col min="3330" max="3330" width="51.7109375" style="164" customWidth="1"/>
    <col min="3331" max="3331" width="4.5703125" style="164" customWidth="1"/>
    <col min="3332" max="3332" width="12.85546875" style="164" customWidth="1"/>
    <col min="3333" max="3333" width="2.28515625" style="164" customWidth="1"/>
    <col min="3334" max="3334" width="14.5703125" style="164" customWidth="1"/>
    <col min="3335" max="3335" width="3.85546875" style="164" customWidth="1"/>
    <col min="3336" max="3584" width="9.140625" style="164"/>
    <col min="3585" max="3585" width="2.28515625" style="164" customWidth="1"/>
    <col min="3586" max="3586" width="51.7109375" style="164" customWidth="1"/>
    <col min="3587" max="3587" width="4.5703125" style="164" customWidth="1"/>
    <col min="3588" max="3588" width="12.85546875" style="164" customWidth="1"/>
    <col min="3589" max="3589" width="2.28515625" style="164" customWidth="1"/>
    <col min="3590" max="3590" width="14.5703125" style="164" customWidth="1"/>
    <col min="3591" max="3591" width="3.85546875" style="164" customWidth="1"/>
    <col min="3592" max="3840" width="9.140625" style="164"/>
    <col min="3841" max="3841" width="2.28515625" style="164" customWidth="1"/>
    <col min="3842" max="3842" width="51.7109375" style="164" customWidth="1"/>
    <col min="3843" max="3843" width="4.5703125" style="164" customWidth="1"/>
    <col min="3844" max="3844" width="12.85546875" style="164" customWidth="1"/>
    <col min="3845" max="3845" width="2.28515625" style="164" customWidth="1"/>
    <col min="3846" max="3846" width="14.5703125" style="164" customWidth="1"/>
    <col min="3847" max="3847" width="3.85546875" style="164" customWidth="1"/>
    <col min="3848" max="4096" width="9.140625" style="164"/>
    <col min="4097" max="4097" width="2.28515625" style="164" customWidth="1"/>
    <col min="4098" max="4098" width="51.7109375" style="164" customWidth="1"/>
    <col min="4099" max="4099" width="4.5703125" style="164" customWidth="1"/>
    <col min="4100" max="4100" width="12.85546875" style="164" customWidth="1"/>
    <col min="4101" max="4101" width="2.28515625" style="164" customWidth="1"/>
    <col min="4102" max="4102" width="14.5703125" style="164" customWidth="1"/>
    <col min="4103" max="4103" width="3.85546875" style="164" customWidth="1"/>
    <col min="4104" max="4352" width="9.140625" style="164"/>
    <col min="4353" max="4353" width="2.28515625" style="164" customWidth="1"/>
    <col min="4354" max="4354" width="51.7109375" style="164" customWidth="1"/>
    <col min="4355" max="4355" width="4.5703125" style="164" customWidth="1"/>
    <col min="4356" max="4356" width="12.85546875" style="164" customWidth="1"/>
    <col min="4357" max="4357" width="2.28515625" style="164" customWidth="1"/>
    <col min="4358" max="4358" width="14.5703125" style="164" customWidth="1"/>
    <col min="4359" max="4359" width="3.85546875" style="164" customWidth="1"/>
    <col min="4360" max="4608" width="9.140625" style="164"/>
    <col min="4609" max="4609" width="2.28515625" style="164" customWidth="1"/>
    <col min="4610" max="4610" width="51.7109375" style="164" customWidth="1"/>
    <col min="4611" max="4611" width="4.5703125" style="164" customWidth="1"/>
    <col min="4612" max="4612" width="12.85546875" style="164" customWidth="1"/>
    <col min="4613" max="4613" width="2.28515625" style="164" customWidth="1"/>
    <col min="4614" max="4614" width="14.5703125" style="164" customWidth="1"/>
    <col min="4615" max="4615" width="3.85546875" style="164" customWidth="1"/>
    <col min="4616" max="4864" width="9.140625" style="164"/>
    <col min="4865" max="4865" width="2.28515625" style="164" customWidth="1"/>
    <col min="4866" max="4866" width="51.7109375" style="164" customWidth="1"/>
    <col min="4867" max="4867" width="4.5703125" style="164" customWidth="1"/>
    <col min="4868" max="4868" width="12.85546875" style="164" customWidth="1"/>
    <col min="4869" max="4869" width="2.28515625" style="164" customWidth="1"/>
    <col min="4870" max="4870" width="14.5703125" style="164" customWidth="1"/>
    <col min="4871" max="4871" width="3.85546875" style="164" customWidth="1"/>
    <col min="4872" max="5120" width="9.140625" style="164"/>
    <col min="5121" max="5121" width="2.28515625" style="164" customWidth="1"/>
    <col min="5122" max="5122" width="51.7109375" style="164" customWidth="1"/>
    <col min="5123" max="5123" width="4.5703125" style="164" customWidth="1"/>
    <col min="5124" max="5124" width="12.85546875" style="164" customWidth="1"/>
    <col min="5125" max="5125" width="2.28515625" style="164" customWidth="1"/>
    <col min="5126" max="5126" width="14.5703125" style="164" customWidth="1"/>
    <col min="5127" max="5127" width="3.85546875" style="164" customWidth="1"/>
    <col min="5128" max="5376" width="9.140625" style="164"/>
    <col min="5377" max="5377" width="2.28515625" style="164" customWidth="1"/>
    <col min="5378" max="5378" width="51.7109375" style="164" customWidth="1"/>
    <col min="5379" max="5379" width="4.5703125" style="164" customWidth="1"/>
    <col min="5380" max="5380" width="12.85546875" style="164" customWidth="1"/>
    <col min="5381" max="5381" width="2.28515625" style="164" customWidth="1"/>
    <col min="5382" max="5382" width="14.5703125" style="164" customWidth="1"/>
    <col min="5383" max="5383" width="3.85546875" style="164" customWidth="1"/>
    <col min="5384" max="5632" width="9.140625" style="164"/>
    <col min="5633" max="5633" width="2.28515625" style="164" customWidth="1"/>
    <col min="5634" max="5634" width="51.7109375" style="164" customWidth="1"/>
    <col min="5635" max="5635" width="4.5703125" style="164" customWidth="1"/>
    <col min="5636" max="5636" width="12.85546875" style="164" customWidth="1"/>
    <col min="5637" max="5637" width="2.28515625" style="164" customWidth="1"/>
    <col min="5638" max="5638" width="14.5703125" style="164" customWidth="1"/>
    <col min="5639" max="5639" width="3.85546875" style="164" customWidth="1"/>
    <col min="5640" max="5888" width="9.140625" style="164"/>
    <col min="5889" max="5889" width="2.28515625" style="164" customWidth="1"/>
    <col min="5890" max="5890" width="51.7109375" style="164" customWidth="1"/>
    <col min="5891" max="5891" width="4.5703125" style="164" customWidth="1"/>
    <col min="5892" max="5892" width="12.85546875" style="164" customWidth="1"/>
    <col min="5893" max="5893" width="2.28515625" style="164" customWidth="1"/>
    <col min="5894" max="5894" width="14.5703125" style="164" customWidth="1"/>
    <col min="5895" max="5895" width="3.85546875" style="164" customWidth="1"/>
    <col min="5896" max="6144" width="9.140625" style="164"/>
    <col min="6145" max="6145" width="2.28515625" style="164" customWidth="1"/>
    <col min="6146" max="6146" width="51.7109375" style="164" customWidth="1"/>
    <col min="6147" max="6147" width="4.5703125" style="164" customWidth="1"/>
    <col min="6148" max="6148" width="12.85546875" style="164" customWidth="1"/>
    <col min="6149" max="6149" width="2.28515625" style="164" customWidth="1"/>
    <col min="6150" max="6150" width="14.5703125" style="164" customWidth="1"/>
    <col min="6151" max="6151" width="3.85546875" style="164" customWidth="1"/>
    <col min="6152" max="6400" width="9.140625" style="164"/>
    <col min="6401" max="6401" width="2.28515625" style="164" customWidth="1"/>
    <col min="6402" max="6402" width="51.7109375" style="164" customWidth="1"/>
    <col min="6403" max="6403" width="4.5703125" style="164" customWidth="1"/>
    <col min="6404" max="6404" width="12.85546875" style="164" customWidth="1"/>
    <col min="6405" max="6405" width="2.28515625" style="164" customWidth="1"/>
    <col min="6406" max="6406" width="14.5703125" style="164" customWidth="1"/>
    <col min="6407" max="6407" width="3.85546875" style="164" customWidth="1"/>
    <col min="6408" max="6656" width="9.140625" style="164"/>
    <col min="6657" max="6657" width="2.28515625" style="164" customWidth="1"/>
    <col min="6658" max="6658" width="51.7109375" style="164" customWidth="1"/>
    <col min="6659" max="6659" width="4.5703125" style="164" customWidth="1"/>
    <col min="6660" max="6660" width="12.85546875" style="164" customWidth="1"/>
    <col min="6661" max="6661" width="2.28515625" style="164" customWidth="1"/>
    <col min="6662" max="6662" width="14.5703125" style="164" customWidth="1"/>
    <col min="6663" max="6663" width="3.85546875" style="164" customWidth="1"/>
    <col min="6664" max="6912" width="9.140625" style="164"/>
    <col min="6913" max="6913" width="2.28515625" style="164" customWidth="1"/>
    <col min="6914" max="6914" width="51.7109375" style="164" customWidth="1"/>
    <col min="6915" max="6915" width="4.5703125" style="164" customWidth="1"/>
    <col min="6916" max="6916" width="12.85546875" style="164" customWidth="1"/>
    <col min="6917" max="6917" width="2.28515625" style="164" customWidth="1"/>
    <col min="6918" max="6918" width="14.5703125" style="164" customWidth="1"/>
    <col min="6919" max="6919" width="3.85546875" style="164" customWidth="1"/>
    <col min="6920" max="7168" width="9.140625" style="164"/>
    <col min="7169" max="7169" width="2.28515625" style="164" customWidth="1"/>
    <col min="7170" max="7170" width="51.7109375" style="164" customWidth="1"/>
    <col min="7171" max="7171" width="4.5703125" style="164" customWidth="1"/>
    <col min="7172" max="7172" width="12.85546875" style="164" customWidth="1"/>
    <col min="7173" max="7173" width="2.28515625" style="164" customWidth="1"/>
    <col min="7174" max="7174" width="14.5703125" style="164" customWidth="1"/>
    <col min="7175" max="7175" width="3.85546875" style="164" customWidth="1"/>
    <col min="7176" max="7424" width="9.140625" style="164"/>
    <col min="7425" max="7425" width="2.28515625" style="164" customWidth="1"/>
    <col min="7426" max="7426" width="51.7109375" style="164" customWidth="1"/>
    <col min="7427" max="7427" width="4.5703125" style="164" customWidth="1"/>
    <col min="7428" max="7428" width="12.85546875" style="164" customWidth="1"/>
    <col min="7429" max="7429" width="2.28515625" style="164" customWidth="1"/>
    <col min="7430" max="7430" width="14.5703125" style="164" customWidth="1"/>
    <col min="7431" max="7431" width="3.85546875" style="164" customWidth="1"/>
    <col min="7432" max="7680" width="9.140625" style="164"/>
    <col min="7681" max="7681" width="2.28515625" style="164" customWidth="1"/>
    <col min="7682" max="7682" width="51.7109375" style="164" customWidth="1"/>
    <col min="7683" max="7683" width="4.5703125" style="164" customWidth="1"/>
    <col min="7684" max="7684" width="12.85546875" style="164" customWidth="1"/>
    <col min="7685" max="7685" width="2.28515625" style="164" customWidth="1"/>
    <col min="7686" max="7686" width="14.5703125" style="164" customWidth="1"/>
    <col min="7687" max="7687" width="3.85546875" style="164" customWidth="1"/>
    <col min="7688" max="7936" width="9.140625" style="164"/>
    <col min="7937" max="7937" width="2.28515625" style="164" customWidth="1"/>
    <col min="7938" max="7938" width="51.7109375" style="164" customWidth="1"/>
    <col min="7939" max="7939" width="4.5703125" style="164" customWidth="1"/>
    <col min="7940" max="7940" width="12.85546875" style="164" customWidth="1"/>
    <col min="7941" max="7941" width="2.28515625" style="164" customWidth="1"/>
    <col min="7942" max="7942" width="14.5703125" style="164" customWidth="1"/>
    <col min="7943" max="7943" width="3.85546875" style="164" customWidth="1"/>
    <col min="7944" max="8192" width="9.140625" style="164"/>
    <col min="8193" max="8193" width="2.28515625" style="164" customWidth="1"/>
    <col min="8194" max="8194" width="51.7109375" style="164" customWidth="1"/>
    <col min="8195" max="8195" width="4.5703125" style="164" customWidth="1"/>
    <col min="8196" max="8196" width="12.85546875" style="164" customWidth="1"/>
    <col min="8197" max="8197" width="2.28515625" style="164" customWidth="1"/>
    <col min="8198" max="8198" width="14.5703125" style="164" customWidth="1"/>
    <col min="8199" max="8199" width="3.85546875" style="164" customWidth="1"/>
    <col min="8200" max="8448" width="9.140625" style="164"/>
    <col min="8449" max="8449" width="2.28515625" style="164" customWidth="1"/>
    <col min="8450" max="8450" width="51.7109375" style="164" customWidth="1"/>
    <col min="8451" max="8451" width="4.5703125" style="164" customWidth="1"/>
    <col min="8452" max="8452" width="12.85546875" style="164" customWidth="1"/>
    <col min="8453" max="8453" width="2.28515625" style="164" customWidth="1"/>
    <col min="8454" max="8454" width="14.5703125" style="164" customWidth="1"/>
    <col min="8455" max="8455" width="3.85546875" style="164" customWidth="1"/>
    <col min="8456" max="8704" width="9.140625" style="164"/>
    <col min="8705" max="8705" width="2.28515625" style="164" customWidth="1"/>
    <col min="8706" max="8706" width="51.7109375" style="164" customWidth="1"/>
    <col min="8707" max="8707" width="4.5703125" style="164" customWidth="1"/>
    <col min="8708" max="8708" width="12.85546875" style="164" customWidth="1"/>
    <col min="8709" max="8709" width="2.28515625" style="164" customWidth="1"/>
    <col min="8710" max="8710" width="14.5703125" style="164" customWidth="1"/>
    <col min="8711" max="8711" width="3.85546875" style="164" customWidth="1"/>
    <col min="8712" max="8960" width="9.140625" style="164"/>
    <col min="8961" max="8961" width="2.28515625" style="164" customWidth="1"/>
    <col min="8962" max="8962" width="51.7109375" style="164" customWidth="1"/>
    <col min="8963" max="8963" width="4.5703125" style="164" customWidth="1"/>
    <col min="8964" max="8964" width="12.85546875" style="164" customWidth="1"/>
    <col min="8965" max="8965" width="2.28515625" style="164" customWidth="1"/>
    <col min="8966" max="8966" width="14.5703125" style="164" customWidth="1"/>
    <col min="8967" max="8967" width="3.85546875" style="164" customWidth="1"/>
    <col min="8968" max="9216" width="9.140625" style="164"/>
    <col min="9217" max="9217" width="2.28515625" style="164" customWidth="1"/>
    <col min="9218" max="9218" width="51.7109375" style="164" customWidth="1"/>
    <col min="9219" max="9219" width="4.5703125" style="164" customWidth="1"/>
    <col min="9220" max="9220" width="12.85546875" style="164" customWidth="1"/>
    <col min="9221" max="9221" width="2.28515625" style="164" customWidth="1"/>
    <col min="9222" max="9222" width="14.5703125" style="164" customWidth="1"/>
    <col min="9223" max="9223" width="3.85546875" style="164" customWidth="1"/>
    <col min="9224" max="9472" width="9.140625" style="164"/>
    <col min="9473" max="9473" width="2.28515625" style="164" customWidth="1"/>
    <col min="9474" max="9474" width="51.7109375" style="164" customWidth="1"/>
    <col min="9475" max="9475" width="4.5703125" style="164" customWidth="1"/>
    <col min="9476" max="9476" width="12.85546875" style="164" customWidth="1"/>
    <col min="9477" max="9477" width="2.28515625" style="164" customWidth="1"/>
    <col min="9478" max="9478" width="14.5703125" style="164" customWidth="1"/>
    <col min="9479" max="9479" width="3.85546875" style="164" customWidth="1"/>
    <col min="9480" max="9728" width="9.140625" style="164"/>
    <col min="9729" max="9729" width="2.28515625" style="164" customWidth="1"/>
    <col min="9730" max="9730" width="51.7109375" style="164" customWidth="1"/>
    <col min="9731" max="9731" width="4.5703125" style="164" customWidth="1"/>
    <col min="9732" max="9732" width="12.85546875" style="164" customWidth="1"/>
    <col min="9733" max="9733" width="2.28515625" style="164" customWidth="1"/>
    <col min="9734" max="9734" width="14.5703125" style="164" customWidth="1"/>
    <col min="9735" max="9735" width="3.85546875" style="164" customWidth="1"/>
    <col min="9736" max="9984" width="9.140625" style="164"/>
    <col min="9985" max="9985" width="2.28515625" style="164" customWidth="1"/>
    <col min="9986" max="9986" width="51.7109375" style="164" customWidth="1"/>
    <col min="9987" max="9987" width="4.5703125" style="164" customWidth="1"/>
    <col min="9988" max="9988" width="12.85546875" style="164" customWidth="1"/>
    <col min="9989" max="9989" width="2.28515625" style="164" customWidth="1"/>
    <col min="9990" max="9990" width="14.5703125" style="164" customWidth="1"/>
    <col min="9991" max="9991" width="3.85546875" style="164" customWidth="1"/>
    <col min="9992" max="10240" width="9.140625" style="164"/>
    <col min="10241" max="10241" width="2.28515625" style="164" customWidth="1"/>
    <col min="10242" max="10242" width="51.7109375" style="164" customWidth="1"/>
    <col min="10243" max="10243" width="4.5703125" style="164" customWidth="1"/>
    <col min="10244" max="10244" width="12.85546875" style="164" customWidth="1"/>
    <col min="10245" max="10245" width="2.28515625" style="164" customWidth="1"/>
    <col min="10246" max="10246" width="14.5703125" style="164" customWidth="1"/>
    <col min="10247" max="10247" width="3.85546875" style="164" customWidth="1"/>
    <col min="10248" max="10496" width="9.140625" style="164"/>
    <col min="10497" max="10497" width="2.28515625" style="164" customWidth="1"/>
    <col min="10498" max="10498" width="51.7109375" style="164" customWidth="1"/>
    <col min="10499" max="10499" width="4.5703125" style="164" customWidth="1"/>
    <col min="10500" max="10500" width="12.85546875" style="164" customWidth="1"/>
    <col min="10501" max="10501" width="2.28515625" style="164" customWidth="1"/>
    <col min="10502" max="10502" width="14.5703125" style="164" customWidth="1"/>
    <col min="10503" max="10503" width="3.85546875" style="164" customWidth="1"/>
    <col min="10504" max="10752" width="9.140625" style="164"/>
    <col min="10753" max="10753" width="2.28515625" style="164" customWidth="1"/>
    <col min="10754" max="10754" width="51.7109375" style="164" customWidth="1"/>
    <col min="10755" max="10755" width="4.5703125" style="164" customWidth="1"/>
    <col min="10756" max="10756" width="12.85546875" style="164" customWidth="1"/>
    <col min="10757" max="10757" width="2.28515625" style="164" customWidth="1"/>
    <col min="10758" max="10758" width="14.5703125" style="164" customWidth="1"/>
    <col min="10759" max="10759" width="3.85546875" style="164" customWidth="1"/>
    <col min="10760" max="11008" width="9.140625" style="164"/>
    <col min="11009" max="11009" width="2.28515625" style="164" customWidth="1"/>
    <col min="11010" max="11010" width="51.7109375" style="164" customWidth="1"/>
    <col min="11011" max="11011" width="4.5703125" style="164" customWidth="1"/>
    <col min="11012" max="11012" width="12.85546875" style="164" customWidth="1"/>
    <col min="11013" max="11013" width="2.28515625" style="164" customWidth="1"/>
    <col min="11014" max="11014" width="14.5703125" style="164" customWidth="1"/>
    <col min="11015" max="11015" width="3.85546875" style="164" customWidth="1"/>
    <col min="11016" max="11264" width="9.140625" style="164"/>
    <col min="11265" max="11265" width="2.28515625" style="164" customWidth="1"/>
    <col min="11266" max="11266" width="51.7109375" style="164" customWidth="1"/>
    <col min="11267" max="11267" width="4.5703125" style="164" customWidth="1"/>
    <col min="11268" max="11268" width="12.85546875" style="164" customWidth="1"/>
    <col min="11269" max="11269" width="2.28515625" style="164" customWidth="1"/>
    <col min="11270" max="11270" width="14.5703125" style="164" customWidth="1"/>
    <col min="11271" max="11271" width="3.85546875" style="164" customWidth="1"/>
    <col min="11272" max="11520" width="9.140625" style="164"/>
    <col min="11521" max="11521" width="2.28515625" style="164" customWidth="1"/>
    <col min="11522" max="11522" width="51.7109375" style="164" customWidth="1"/>
    <col min="11523" max="11523" width="4.5703125" style="164" customWidth="1"/>
    <col min="11524" max="11524" width="12.85546875" style="164" customWidth="1"/>
    <col min="11525" max="11525" width="2.28515625" style="164" customWidth="1"/>
    <col min="11526" max="11526" width="14.5703125" style="164" customWidth="1"/>
    <col min="11527" max="11527" width="3.85546875" style="164" customWidth="1"/>
    <col min="11528" max="11776" width="9.140625" style="164"/>
    <col min="11777" max="11777" width="2.28515625" style="164" customWidth="1"/>
    <col min="11778" max="11778" width="51.7109375" style="164" customWidth="1"/>
    <col min="11779" max="11779" width="4.5703125" style="164" customWidth="1"/>
    <col min="11780" max="11780" width="12.85546875" style="164" customWidth="1"/>
    <col min="11781" max="11781" width="2.28515625" style="164" customWidth="1"/>
    <col min="11782" max="11782" width="14.5703125" style="164" customWidth="1"/>
    <col min="11783" max="11783" width="3.85546875" style="164" customWidth="1"/>
    <col min="11784" max="12032" width="9.140625" style="164"/>
    <col min="12033" max="12033" width="2.28515625" style="164" customWidth="1"/>
    <col min="12034" max="12034" width="51.7109375" style="164" customWidth="1"/>
    <col min="12035" max="12035" width="4.5703125" style="164" customWidth="1"/>
    <col min="12036" max="12036" width="12.85546875" style="164" customWidth="1"/>
    <col min="12037" max="12037" width="2.28515625" style="164" customWidth="1"/>
    <col min="12038" max="12038" width="14.5703125" style="164" customWidth="1"/>
    <col min="12039" max="12039" width="3.85546875" style="164" customWidth="1"/>
    <col min="12040" max="12288" width="9.140625" style="164"/>
    <col min="12289" max="12289" width="2.28515625" style="164" customWidth="1"/>
    <col min="12290" max="12290" width="51.7109375" style="164" customWidth="1"/>
    <col min="12291" max="12291" width="4.5703125" style="164" customWidth="1"/>
    <col min="12292" max="12292" width="12.85546875" style="164" customWidth="1"/>
    <col min="12293" max="12293" width="2.28515625" style="164" customWidth="1"/>
    <col min="12294" max="12294" width="14.5703125" style="164" customWidth="1"/>
    <col min="12295" max="12295" width="3.85546875" style="164" customWidth="1"/>
    <col min="12296" max="12544" width="9.140625" style="164"/>
    <col min="12545" max="12545" width="2.28515625" style="164" customWidth="1"/>
    <col min="12546" max="12546" width="51.7109375" style="164" customWidth="1"/>
    <col min="12547" max="12547" width="4.5703125" style="164" customWidth="1"/>
    <col min="12548" max="12548" width="12.85546875" style="164" customWidth="1"/>
    <col min="12549" max="12549" width="2.28515625" style="164" customWidth="1"/>
    <col min="12550" max="12550" width="14.5703125" style="164" customWidth="1"/>
    <col min="12551" max="12551" width="3.85546875" style="164" customWidth="1"/>
    <col min="12552" max="12800" width="9.140625" style="164"/>
    <col min="12801" max="12801" width="2.28515625" style="164" customWidth="1"/>
    <col min="12802" max="12802" width="51.7109375" style="164" customWidth="1"/>
    <col min="12803" max="12803" width="4.5703125" style="164" customWidth="1"/>
    <col min="12804" max="12804" width="12.85546875" style="164" customWidth="1"/>
    <col min="12805" max="12805" width="2.28515625" style="164" customWidth="1"/>
    <col min="12806" max="12806" width="14.5703125" style="164" customWidth="1"/>
    <col min="12807" max="12807" width="3.85546875" style="164" customWidth="1"/>
    <col min="12808" max="13056" width="9.140625" style="164"/>
    <col min="13057" max="13057" width="2.28515625" style="164" customWidth="1"/>
    <col min="13058" max="13058" width="51.7109375" style="164" customWidth="1"/>
    <col min="13059" max="13059" width="4.5703125" style="164" customWidth="1"/>
    <col min="13060" max="13060" width="12.85546875" style="164" customWidth="1"/>
    <col min="13061" max="13061" width="2.28515625" style="164" customWidth="1"/>
    <col min="13062" max="13062" width="14.5703125" style="164" customWidth="1"/>
    <col min="13063" max="13063" width="3.85546875" style="164" customWidth="1"/>
    <col min="13064" max="13312" width="9.140625" style="164"/>
    <col min="13313" max="13313" width="2.28515625" style="164" customWidth="1"/>
    <col min="13314" max="13314" width="51.7109375" style="164" customWidth="1"/>
    <col min="13315" max="13315" width="4.5703125" style="164" customWidth="1"/>
    <col min="13316" max="13316" width="12.85546875" style="164" customWidth="1"/>
    <col min="13317" max="13317" width="2.28515625" style="164" customWidth="1"/>
    <col min="13318" max="13318" width="14.5703125" style="164" customWidth="1"/>
    <col min="13319" max="13319" width="3.85546875" style="164" customWidth="1"/>
    <col min="13320" max="13568" width="9.140625" style="164"/>
    <col min="13569" max="13569" width="2.28515625" style="164" customWidth="1"/>
    <col min="13570" max="13570" width="51.7109375" style="164" customWidth="1"/>
    <col min="13571" max="13571" width="4.5703125" style="164" customWidth="1"/>
    <col min="13572" max="13572" width="12.85546875" style="164" customWidth="1"/>
    <col min="13573" max="13573" width="2.28515625" style="164" customWidth="1"/>
    <col min="13574" max="13574" width="14.5703125" style="164" customWidth="1"/>
    <col min="13575" max="13575" width="3.85546875" style="164" customWidth="1"/>
    <col min="13576" max="13824" width="9.140625" style="164"/>
    <col min="13825" max="13825" width="2.28515625" style="164" customWidth="1"/>
    <col min="13826" max="13826" width="51.7109375" style="164" customWidth="1"/>
    <col min="13827" max="13827" width="4.5703125" style="164" customWidth="1"/>
    <col min="13828" max="13828" width="12.85546875" style="164" customWidth="1"/>
    <col min="13829" max="13829" width="2.28515625" style="164" customWidth="1"/>
    <col min="13830" max="13830" width="14.5703125" style="164" customWidth="1"/>
    <col min="13831" max="13831" width="3.85546875" style="164" customWidth="1"/>
    <col min="13832" max="14080" width="9.140625" style="164"/>
    <col min="14081" max="14081" width="2.28515625" style="164" customWidth="1"/>
    <col min="14082" max="14082" width="51.7109375" style="164" customWidth="1"/>
    <col min="14083" max="14083" width="4.5703125" style="164" customWidth="1"/>
    <col min="14084" max="14084" width="12.85546875" style="164" customWidth="1"/>
    <col min="14085" max="14085" width="2.28515625" style="164" customWidth="1"/>
    <col min="14086" max="14086" width="14.5703125" style="164" customWidth="1"/>
    <col min="14087" max="14087" width="3.85546875" style="164" customWidth="1"/>
    <col min="14088" max="14336" width="9.140625" style="164"/>
    <col min="14337" max="14337" width="2.28515625" style="164" customWidth="1"/>
    <col min="14338" max="14338" width="51.7109375" style="164" customWidth="1"/>
    <col min="14339" max="14339" width="4.5703125" style="164" customWidth="1"/>
    <col min="14340" max="14340" width="12.85546875" style="164" customWidth="1"/>
    <col min="14341" max="14341" width="2.28515625" style="164" customWidth="1"/>
    <col min="14342" max="14342" width="14.5703125" style="164" customWidth="1"/>
    <col min="14343" max="14343" width="3.85546875" style="164" customWidth="1"/>
    <col min="14344" max="14592" width="9.140625" style="164"/>
    <col min="14593" max="14593" width="2.28515625" style="164" customWidth="1"/>
    <col min="14594" max="14594" width="51.7109375" style="164" customWidth="1"/>
    <col min="14595" max="14595" width="4.5703125" style="164" customWidth="1"/>
    <col min="14596" max="14596" width="12.85546875" style="164" customWidth="1"/>
    <col min="14597" max="14597" width="2.28515625" style="164" customWidth="1"/>
    <col min="14598" max="14598" width="14.5703125" style="164" customWidth="1"/>
    <col min="14599" max="14599" width="3.85546875" style="164" customWidth="1"/>
    <col min="14600" max="14848" width="9.140625" style="164"/>
    <col min="14849" max="14849" width="2.28515625" style="164" customWidth="1"/>
    <col min="14850" max="14850" width="51.7109375" style="164" customWidth="1"/>
    <col min="14851" max="14851" width="4.5703125" style="164" customWidth="1"/>
    <col min="14852" max="14852" width="12.85546875" style="164" customWidth="1"/>
    <col min="14853" max="14853" width="2.28515625" style="164" customWidth="1"/>
    <col min="14854" max="14854" width="14.5703125" style="164" customWidth="1"/>
    <col min="14855" max="14855" width="3.85546875" style="164" customWidth="1"/>
    <col min="14856" max="15104" width="9.140625" style="164"/>
    <col min="15105" max="15105" width="2.28515625" style="164" customWidth="1"/>
    <col min="15106" max="15106" width="51.7109375" style="164" customWidth="1"/>
    <col min="15107" max="15107" width="4.5703125" style="164" customWidth="1"/>
    <col min="15108" max="15108" width="12.85546875" style="164" customWidth="1"/>
    <col min="15109" max="15109" width="2.28515625" style="164" customWidth="1"/>
    <col min="15110" max="15110" width="14.5703125" style="164" customWidth="1"/>
    <col min="15111" max="15111" width="3.85546875" style="164" customWidth="1"/>
    <col min="15112" max="15360" width="9.140625" style="164"/>
    <col min="15361" max="15361" width="2.28515625" style="164" customWidth="1"/>
    <col min="15362" max="15362" width="51.7109375" style="164" customWidth="1"/>
    <col min="15363" max="15363" width="4.5703125" style="164" customWidth="1"/>
    <col min="15364" max="15364" width="12.85546875" style="164" customWidth="1"/>
    <col min="15365" max="15365" width="2.28515625" style="164" customWidth="1"/>
    <col min="15366" max="15366" width="14.5703125" style="164" customWidth="1"/>
    <col min="15367" max="15367" width="3.85546875" style="164" customWidth="1"/>
    <col min="15368" max="15616" width="9.140625" style="164"/>
    <col min="15617" max="15617" width="2.28515625" style="164" customWidth="1"/>
    <col min="15618" max="15618" width="51.7109375" style="164" customWidth="1"/>
    <col min="15619" max="15619" width="4.5703125" style="164" customWidth="1"/>
    <col min="15620" max="15620" width="12.85546875" style="164" customWidth="1"/>
    <col min="15621" max="15621" width="2.28515625" style="164" customWidth="1"/>
    <col min="15622" max="15622" width="14.5703125" style="164" customWidth="1"/>
    <col min="15623" max="15623" width="3.85546875" style="164" customWidth="1"/>
    <col min="15624" max="15872" width="9.140625" style="164"/>
    <col min="15873" max="15873" width="2.28515625" style="164" customWidth="1"/>
    <col min="15874" max="15874" width="51.7109375" style="164" customWidth="1"/>
    <col min="15875" max="15875" width="4.5703125" style="164" customWidth="1"/>
    <col min="15876" max="15876" width="12.85546875" style="164" customWidth="1"/>
    <col min="15877" max="15877" width="2.28515625" style="164" customWidth="1"/>
    <col min="15878" max="15878" width="14.5703125" style="164" customWidth="1"/>
    <col min="15879" max="15879" width="3.85546875" style="164" customWidth="1"/>
    <col min="15880" max="16128" width="9.140625" style="164"/>
    <col min="16129" max="16129" width="2.28515625" style="164" customWidth="1"/>
    <col min="16130" max="16130" width="51.7109375" style="164" customWidth="1"/>
    <col min="16131" max="16131" width="4.5703125" style="164" customWidth="1"/>
    <col min="16132" max="16132" width="12.85546875" style="164" customWidth="1"/>
    <col min="16133" max="16133" width="2.28515625" style="164" customWidth="1"/>
    <col min="16134" max="16134" width="14.5703125" style="164" customWidth="1"/>
    <col min="16135" max="16135" width="3.85546875" style="164" customWidth="1"/>
    <col min="16136" max="16384" width="9.140625" style="164"/>
  </cols>
  <sheetData>
    <row r="1" spans="1:14" ht="15">
      <c r="A1" s="385" t="s">
        <v>251</v>
      </c>
      <c r="B1" s="385"/>
      <c r="C1" s="385"/>
      <c r="D1" s="385"/>
      <c r="E1" s="385"/>
      <c r="F1" s="385"/>
      <c r="G1" s="341"/>
      <c r="H1" s="341"/>
      <c r="I1" s="341"/>
    </row>
    <row r="2" spans="1:14" ht="15" customHeight="1">
      <c r="A2" s="385"/>
      <c r="B2" s="385"/>
      <c r="C2" s="385"/>
      <c r="D2" s="385"/>
      <c r="E2" s="385"/>
      <c r="F2" s="385"/>
      <c r="G2" s="341"/>
      <c r="H2" s="341"/>
      <c r="I2" s="379" t="s">
        <v>307</v>
      </c>
      <c r="J2" s="380"/>
      <c r="K2" s="380"/>
      <c r="L2" s="380"/>
      <c r="M2" s="380"/>
      <c r="N2" s="380"/>
    </row>
    <row r="3" spans="1:14" ht="12.75" customHeight="1">
      <c r="A3" s="400" t="s">
        <v>274</v>
      </c>
      <c r="B3" s="400"/>
      <c r="C3" s="400"/>
      <c r="D3" s="400"/>
      <c r="E3" s="400"/>
      <c r="F3" s="400"/>
      <c r="G3" s="400"/>
      <c r="I3" s="384" t="s">
        <v>306</v>
      </c>
      <c r="J3" s="384"/>
      <c r="K3" s="384"/>
      <c r="L3" s="384"/>
      <c r="M3" s="384"/>
      <c r="N3" s="381"/>
    </row>
    <row r="4" spans="1:14" ht="12.75" customHeight="1">
      <c r="A4" s="401"/>
      <c r="B4" s="401"/>
      <c r="C4" s="401"/>
      <c r="D4" s="401"/>
      <c r="E4" s="401"/>
      <c r="F4" s="401"/>
      <c r="G4" s="401"/>
      <c r="I4" s="384"/>
      <c r="J4" s="384"/>
      <c r="K4" s="384"/>
      <c r="L4" s="384"/>
      <c r="M4" s="384"/>
      <c r="N4" s="381"/>
    </row>
    <row r="5" spans="1:14" ht="12.75" customHeight="1">
      <c r="A5" s="337" t="s">
        <v>199</v>
      </c>
      <c r="B5" s="333" t="s">
        <v>200</v>
      </c>
      <c r="C5" s="165"/>
      <c r="D5" s="342" t="s">
        <v>269</v>
      </c>
      <c r="E5" s="166"/>
      <c r="F5" s="343" t="s">
        <v>250</v>
      </c>
      <c r="G5" s="165"/>
      <c r="I5" s="384"/>
      <c r="J5" s="384"/>
      <c r="K5" s="384"/>
      <c r="L5" s="384"/>
      <c r="M5" s="384"/>
      <c r="N5" s="381"/>
    </row>
    <row r="6" spans="1:14" ht="12.75" customHeight="1">
      <c r="A6" s="338"/>
      <c r="B6" s="334"/>
      <c r="C6" s="165"/>
      <c r="D6" s="344" t="s">
        <v>201</v>
      </c>
      <c r="E6" s="167"/>
      <c r="F6" s="324" t="s">
        <v>201</v>
      </c>
      <c r="G6" s="165"/>
      <c r="I6" s="378"/>
      <c r="J6" s="378"/>
      <c r="K6" s="378"/>
      <c r="L6" s="378"/>
      <c r="M6" s="378"/>
      <c r="N6" s="378"/>
    </row>
    <row r="7" spans="1:14" ht="12.75" customHeight="1">
      <c r="A7" s="338"/>
      <c r="B7" s="335" t="s">
        <v>202</v>
      </c>
      <c r="D7" s="317"/>
      <c r="F7" s="325"/>
      <c r="I7" s="378"/>
      <c r="K7" s="378"/>
      <c r="L7" s="378"/>
      <c r="M7" s="378"/>
      <c r="N7" s="378"/>
    </row>
    <row r="8" spans="1:14" ht="12.75" customHeight="1">
      <c r="A8" s="338"/>
      <c r="B8" s="335" t="s">
        <v>203</v>
      </c>
      <c r="D8" s="317"/>
      <c r="F8" s="325"/>
      <c r="I8" s="378"/>
      <c r="J8" s="378"/>
      <c r="K8" s="378"/>
      <c r="L8" s="378"/>
      <c r="M8" s="378"/>
      <c r="N8" s="378"/>
    </row>
    <row r="9" spans="1:14" ht="12.75" customHeight="1">
      <c r="A9" s="338"/>
      <c r="B9" s="335" t="s">
        <v>272</v>
      </c>
      <c r="D9" s="317"/>
      <c r="F9" s="325"/>
      <c r="I9" s="378"/>
      <c r="J9" s="378"/>
      <c r="K9" s="378"/>
      <c r="L9" s="378"/>
      <c r="M9" s="378"/>
      <c r="N9" s="378"/>
    </row>
    <row r="10" spans="1:14" ht="12.75" customHeight="1">
      <c r="A10" s="338"/>
      <c r="B10" s="335" t="s">
        <v>270</v>
      </c>
      <c r="D10" s="318"/>
      <c r="F10" s="326"/>
      <c r="I10" s="378"/>
      <c r="J10" s="378"/>
      <c r="K10" s="378"/>
      <c r="L10" s="378"/>
      <c r="M10" s="378"/>
      <c r="N10" s="378"/>
    </row>
    <row r="11" spans="1:14" ht="12.75" customHeight="1">
      <c r="A11" s="338"/>
      <c r="B11" s="335" t="s">
        <v>271</v>
      </c>
      <c r="D11" s="317"/>
      <c r="F11" s="325"/>
      <c r="I11" s="378"/>
      <c r="J11" s="378"/>
      <c r="K11" s="378"/>
      <c r="L11" s="378"/>
      <c r="M11" s="378"/>
      <c r="N11" s="378"/>
    </row>
    <row r="12" spans="1:14">
      <c r="A12" s="338"/>
      <c r="B12" s="335"/>
      <c r="D12" s="317"/>
      <c r="F12" s="325"/>
    </row>
    <row r="13" spans="1:14">
      <c r="A13" s="338"/>
      <c r="B13" s="335" t="s">
        <v>204</v>
      </c>
      <c r="D13" s="317"/>
      <c r="F13" s="325"/>
    </row>
    <row r="14" spans="1:14">
      <c r="A14" s="338"/>
      <c r="B14" s="335" t="s">
        <v>205</v>
      </c>
      <c r="D14" s="317"/>
      <c r="F14" s="325"/>
    </row>
    <row r="15" spans="1:14" ht="13.5" thickBot="1">
      <c r="A15" s="338"/>
      <c r="B15" s="334" t="s">
        <v>206</v>
      </c>
      <c r="C15" s="165"/>
      <c r="D15" s="319">
        <f>SUM(D7:D14)</f>
        <v>0</v>
      </c>
      <c r="E15" s="167"/>
      <c r="F15" s="327">
        <f>SUM(F7:F14)</f>
        <v>0</v>
      </c>
      <c r="G15" s="165"/>
    </row>
    <row r="16" spans="1:14" ht="13.5" thickTop="1">
      <c r="A16" s="338"/>
      <c r="B16" s="335" t="s">
        <v>207</v>
      </c>
      <c r="D16" s="317"/>
      <c r="F16" s="325"/>
    </row>
    <row r="17" spans="1:7">
      <c r="A17" s="338"/>
      <c r="B17" s="335" t="s">
        <v>208</v>
      </c>
      <c r="D17" s="320"/>
      <c r="F17" s="328"/>
    </row>
    <row r="18" spans="1:7">
      <c r="A18" s="338"/>
      <c r="B18" s="335" t="s">
        <v>209</v>
      </c>
      <c r="D18" s="320"/>
      <c r="F18" s="328"/>
    </row>
    <row r="19" spans="1:7">
      <c r="A19" s="338"/>
      <c r="B19" s="335" t="s">
        <v>210</v>
      </c>
      <c r="D19" s="320"/>
      <c r="F19" s="328"/>
    </row>
    <row r="20" spans="1:7">
      <c r="A20" s="338"/>
      <c r="B20" s="335" t="s">
        <v>211</v>
      </c>
      <c r="D20" s="317"/>
      <c r="F20" s="325"/>
    </row>
    <row r="21" spans="1:7">
      <c r="A21" s="338"/>
      <c r="B21" s="335" t="s">
        <v>212</v>
      </c>
      <c r="D21" s="317"/>
      <c r="F21" s="328"/>
    </row>
    <row r="22" spans="1:7">
      <c r="A22" s="338"/>
      <c r="B22" s="335" t="s">
        <v>213</v>
      </c>
      <c r="D22" s="320"/>
      <c r="F22" s="328"/>
    </row>
    <row r="23" spans="1:7">
      <c r="A23" s="338"/>
      <c r="B23" s="335" t="s">
        <v>246</v>
      </c>
      <c r="D23" s="320"/>
      <c r="F23" s="328"/>
    </row>
    <row r="24" spans="1:7">
      <c r="A24" s="338"/>
      <c r="B24" s="335" t="s">
        <v>214</v>
      </c>
      <c r="D24" s="320"/>
      <c r="F24" s="328"/>
    </row>
    <row r="25" spans="1:7">
      <c r="A25" s="338"/>
      <c r="B25" s="335" t="s">
        <v>215</v>
      </c>
      <c r="D25" s="320"/>
      <c r="F25" s="328"/>
    </row>
    <row r="26" spans="1:7">
      <c r="A26" s="338"/>
      <c r="B26" s="335" t="s">
        <v>216</v>
      </c>
      <c r="D26" s="320"/>
      <c r="F26" s="328"/>
    </row>
    <row r="27" spans="1:7">
      <c r="A27" s="338"/>
      <c r="B27" s="335"/>
      <c r="D27" s="317"/>
      <c r="F27" s="325"/>
    </row>
    <row r="28" spans="1:7">
      <c r="A28" s="338"/>
      <c r="B28" s="335" t="s">
        <v>275</v>
      </c>
      <c r="D28" s="320"/>
      <c r="F28" s="328"/>
    </row>
    <row r="29" spans="1:7" ht="13.5" thickBot="1">
      <c r="A29" s="338"/>
      <c r="B29" s="334" t="s">
        <v>217</v>
      </c>
      <c r="C29" s="165"/>
      <c r="D29" s="321">
        <f>+SUM(D15:D28)</f>
        <v>0</v>
      </c>
      <c r="E29" s="167"/>
      <c r="F29" s="369">
        <f>+SUM(F15:F28)</f>
        <v>0</v>
      </c>
      <c r="G29" s="165"/>
    </row>
    <row r="30" spans="1:7" ht="11.25" customHeight="1" thickTop="1">
      <c r="A30" s="338"/>
      <c r="B30" s="334"/>
      <c r="C30" s="165"/>
      <c r="D30" s="322"/>
      <c r="E30" s="167"/>
      <c r="F30" s="329"/>
      <c r="G30" s="165"/>
    </row>
    <row r="31" spans="1:7">
      <c r="A31" s="338" t="s">
        <v>218</v>
      </c>
      <c r="B31" s="334" t="s">
        <v>219</v>
      </c>
      <c r="C31" s="165"/>
      <c r="D31" s="322"/>
      <c r="E31" s="167"/>
      <c r="F31" s="329"/>
      <c r="G31" s="165"/>
    </row>
    <row r="32" spans="1:7">
      <c r="A32" s="338"/>
      <c r="B32" s="335" t="s">
        <v>220</v>
      </c>
      <c r="D32" s="320"/>
      <c r="E32" s="171"/>
      <c r="F32" s="328"/>
    </row>
    <row r="33" spans="1:7" hidden="1">
      <c r="A33" s="338"/>
      <c r="B33" s="335" t="s">
        <v>221</v>
      </c>
      <c r="D33" s="317"/>
      <c r="F33" s="330"/>
    </row>
    <row r="34" spans="1:7" hidden="1">
      <c r="A34" s="338"/>
      <c r="B34" s="335" t="s">
        <v>222</v>
      </c>
      <c r="D34" s="317"/>
      <c r="F34" s="330"/>
    </row>
    <row r="35" spans="1:7">
      <c r="A35" s="338"/>
      <c r="B35" s="335" t="s">
        <v>245</v>
      </c>
      <c r="D35" s="320"/>
      <c r="F35" s="328"/>
    </row>
    <row r="36" spans="1:7" hidden="1">
      <c r="A36" s="338"/>
      <c r="B36" s="335" t="s">
        <v>223</v>
      </c>
      <c r="D36" s="317"/>
      <c r="F36" s="325"/>
    </row>
    <row r="37" spans="1:7" hidden="1">
      <c r="A37" s="338"/>
      <c r="B37" s="335" t="s">
        <v>224</v>
      </c>
      <c r="D37" s="317"/>
      <c r="F37" s="325"/>
    </row>
    <row r="38" spans="1:7" hidden="1">
      <c r="A38" s="338"/>
      <c r="B38" s="335" t="s">
        <v>225</v>
      </c>
      <c r="D38" s="317"/>
      <c r="F38" s="330"/>
    </row>
    <row r="39" spans="1:7">
      <c r="A39" s="338"/>
      <c r="B39" s="335" t="s">
        <v>226</v>
      </c>
      <c r="D39" s="317"/>
      <c r="F39" s="325"/>
    </row>
    <row r="40" spans="1:7" hidden="1">
      <c r="A40" s="338"/>
      <c r="B40" s="335" t="s">
        <v>227</v>
      </c>
      <c r="D40" s="317"/>
      <c r="F40" s="325">
        <v>0</v>
      </c>
    </row>
    <row r="41" spans="1:7" ht="13.5" thickBot="1">
      <c r="A41" s="338"/>
      <c r="B41" s="334" t="s">
        <v>228</v>
      </c>
      <c r="C41" s="165"/>
      <c r="D41" s="321">
        <f>+SUM(D32:D40)</f>
        <v>0</v>
      </c>
      <c r="E41" s="167"/>
      <c r="F41" s="331">
        <f>+SUM(F32:F40)</f>
        <v>0</v>
      </c>
      <c r="G41" s="165"/>
    </row>
    <row r="42" spans="1:7" ht="12" customHeight="1" thickTop="1">
      <c r="A42" s="338"/>
      <c r="B42" s="334"/>
      <c r="C42" s="165"/>
      <c r="D42" s="322"/>
      <c r="E42" s="167"/>
      <c r="F42" s="329"/>
      <c r="G42" s="165"/>
    </row>
    <row r="43" spans="1:7">
      <c r="A43" s="338" t="s">
        <v>229</v>
      </c>
      <c r="B43" s="334" t="s">
        <v>230</v>
      </c>
      <c r="C43" s="165"/>
      <c r="D43" s="320"/>
      <c r="E43" s="167"/>
      <c r="F43" s="329"/>
      <c r="G43" s="165"/>
    </row>
    <row r="44" spans="1:7" hidden="1">
      <c r="A44" s="338"/>
      <c r="B44" s="334"/>
      <c r="D44" s="317"/>
      <c r="F44" s="325"/>
    </row>
    <row r="45" spans="1:7" hidden="1">
      <c r="A45" s="338"/>
      <c r="B45" s="334" t="s">
        <v>231</v>
      </c>
      <c r="D45" s="317"/>
      <c r="F45" s="325"/>
    </row>
    <row r="46" spans="1:7">
      <c r="A46" s="338"/>
      <c r="B46" s="335" t="s">
        <v>232</v>
      </c>
      <c r="D46" s="320"/>
      <c r="F46" s="328"/>
    </row>
    <row r="47" spans="1:7" hidden="1">
      <c r="A47" s="338"/>
      <c r="B47" s="335"/>
      <c r="D47" s="317"/>
      <c r="F47" s="325"/>
    </row>
    <row r="48" spans="1:7" hidden="1">
      <c r="A48" s="338"/>
      <c r="B48" s="335"/>
      <c r="D48" s="317"/>
      <c r="F48" s="325"/>
    </row>
    <row r="49" spans="1:10">
      <c r="A49" s="338"/>
      <c r="B49" s="335" t="s">
        <v>233</v>
      </c>
      <c r="D49" s="320"/>
      <c r="F49" s="328"/>
    </row>
    <row r="50" spans="1:10">
      <c r="A50" s="338"/>
      <c r="B50" s="335" t="s">
        <v>234</v>
      </c>
      <c r="D50" s="317"/>
      <c r="F50" s="325"/>
    </row>
    <row r="51" spans="1:10" ht="13.5" thickBot="1">
      <c r="A51" s="338"/>
      <c r="B51" s="334" t="s">
        <v>235</v>
      </c>
      <c r="C51" s="165"/>
      <c r="D51" s="321">
        <f>+SUM(D44:D50)</f>
        <v>0</v>
      </c>
      <c r="E51" s="167"/>
      <c r="F51" s="331">
        <f>+SUM(F44:F50)</f>
        <v>0</v>
      </c>
      <c r="G51" s="165"/>
    </row>
    <row r="52" spans="1:10" ht="13.5" thickTop="1">
      <c r="A52" s="338"/>
      <c r="B52" s="334"/>
      <c r="C52" s="165"/>
      <c r="D52" s="322"/>
      <c r="E52" s="167"/>
      <c r="F52" s="329"/>
      <c r="G52" s="165"/>
    </row>
    <row r="53" spans="1:10" ht="13.5" thickBot="1">
      <c r="A53" s="338" t="s">
        <v>236</v>
      </c>
      <c r="B53" s="334" t="s">
        <v>237</v>
      </c>
      <c r="C53" s="165"/>
      <c r="D53" s="321">
        <f>+D29+D41+D51</f>
        <v>0</v>
      </c>
      <c r="E53" s="167"/>
      <c r="F53" s="331">
        <f>+F29+F41+F51</f>
        <v>0</v>
      </c>
      <c r="G53" s="165"/>
    </row>
    <row r="54" spans="1:10" ht="13.5" thickTop="1">
      <c r="A54" s="338"/>
      <c r="B54" s="334"/>
      <c r="C54" s="165"/>
      <c r="D54" s="322"/>
      <c r="E54" s="167"/>
      <c r="F54" s="329"/>
      <c r="G54" s="165"/>
    </row>
    <row r="55" spans="1:10" hidden="1">
      <c r="A55" s="338"/>
      <c r="B55" s="334"/>
      <c r="C55" s="165"/>
      <c r="D55" s="322"/>
      <c r="E55" s="167"/>
      <c r="F55" s="329"/>
      <c r="G55" s="165"/>
    </row>
    <row r="56" spans="1:10">
      <c r="A56" s="338"/>
      <c r="B56" s="335" t="s">
        <v>238</v>
      </c>
      <c r="D56" s="317"/>
      <c r="F56" s="325"/>
    </row>
    <row r="57" spans="1:10">
      <c r="A57" s="338"/>
      <c r="B57" s="335" t="s">
        <v>239</v>
      </c>
      <c r="D57" s="317"/>
      <c r="F57" s="325"/>
    </row>
    <row r="58" spans="1:10" hidden="1">
      <c r="A58" s="338"/>
      <c r="B58" s="335"/>
      <c r="D58" s="317"/>
      <c r="F58" s="325"/>
    </row>
    <row r="59" spans="1:10" ht="13.5" thickBot="1">
      <c r="A59" s="339" t="s">
        <v>240</v>
      </c>
      <c r="B59" s="336" t="s">
        <v>241</v>
      </c>
      <c r="C59" s="165"/>
      <c r="D59" s="323">
        <f>+D57-D56</f>
        <v>0</v>
      </c>
      <c r="E59" s="167"/>
      <c r="F59" s="332">
        <f>+F57-F56</f>
        <v>0</v>
      </c>
      <c r="G59" s="165"/>
      <c r="H59" s="172">
        <f>+D59-D53</f>
        <v>0</v>
      </c>
    </row>
    <row r="60" spans="1:10" ht="13.5" hidden="1" thickTop="1">
      <c r="B60" s="164" t="s">
        <v>242</v>
      </c>
      <c r="F60" s="168">
        <f>+F53-F59</f>
        <v>0</v>
      </c>
    </row>
    <row r="61" spans="1:10">
      <c r="B61" s="402" t="s">
        <v>243</v>
      </c>
      <c r="C61" s="402"/>
      <c r="D61" s="402"/>
    </row>
    <row r="62" spans="1:10">
      <c r="B62" s="402" t="s">
        <v>244</v>
      </c>
      <c r="C62" s="402"/>
      <c r="D62" s="402"/>
      <c r="E62" s="402"/>
      <c r="F62" s="402"/>
    </row>
    <row r="63" spans="1:10" ht="15">
      <c r="B63" s="102" t="s">
        <v>256</v>
      </c>
      <c r="C63" s="340" t="s">
        <v>273</v>
      </c>
      <c r="D63" s="164"/>
      <c r="E63" s="79"/>
      <c r="G63" s="243"/>
      <c r="H63" s="243"/>
      <c r="I63" s="243"/>
      <c r="J63" s="5"/>
    </row>
    <row r="64" spans="1:10" ht="15">
      <c r="B64" s="102" t="s">
        <v>162</v>
      </c>
      <c r="C64" s="78"/>
      <c r="D64" s="79"/>
      <c r="E64" s="79"/>
      <c r="F64" s="8"/>
      <c r="G64" s="8"/>
      <c r="H64" s="8"/>
      <c r="I64" s="8"/>
      <c r="J64" s="4"/>
    </row>
    <row r="65" spans="2:10">
      <c r="B65" s="27"/>
      <c r="C65" s="78"/>
      <c r="D65" s="79"/>
      <c r="E65" s="79"/>
      <c r="F65" s="8"/>
      <c r="G65" s="8"/>
      <c r="H65" s="8"/>
      <c r="I65" s="8"/>
      <c r="J65" s="4"/>
    </row>
    <row r="66" spans="2:10" ht="15">
      <c r="B66" s="199" t="s">
        <v>266</v>
      </c>
      <c r="C66" s="199" t="s">
        <v>267</v>
      </c>
      <c r="E66" s="79"/>
      <c r="G66" s="199"/>
      <c r="H66" s="199"/>
      <c r="I66" s="199"/>
      <c r="J66" s="199"/>
    </row>
    <row r="67" spans="2:10" ht="15">
      <c r="B67" s="199" t="s">
        <v>259</v>
      </c>
      <c r="C67" s="199" t="s">
        <v>265</v>
      </c>
      <c r="E67" s="80"/>
      <c r="F67" s="316" t="s">
        <v>265</v>
      </c>
      <c r="G67" s="199"/>
      <c r="H67" s="199"/>
      <c r="I67" s="199"/>
    </row>
    <row r="68" spans="2:10" ht="15">
      <c r="B68" s="199"/>
      <c r="C68" s="80"/>
      <c r="D68" s="80"/>
      <c r="E68" s="80"/>
      <c r="F68" s="135"/>
      <c r="G68" s="135"/>
      <c r="H68" s="135"/>
      <c r="I68" s="135"/>
      <c r="J68" s="2"/>
    </row>
    <row r="69" spans="2:10" ht="15">
      <c r="B69" s="200" t="s">
        <v>263</v>
      </c>
      <c r="C69" s="199" t="s">
        <v>268</v>
      </c>
      <c r="E69" s="199"/>
      <c r="G69" s="10"/>
      <c r="H69" s="10"/>
      <c r="I69" s="10"/>
      <c r="J69" s="199"/>
    </row>
    <row r="70" spans="2:10" ht="15">
      <c r="B70" s="200" t="s">
        <v>264</v>
      </c>
      <c r="C70" s="199" t="s">
        <v>265</v>
      </c>
      <c r="E70" s="199"/>
      <c r="F70" s="315" t="s">
        <v>262</v>
      </c>
      <c r="G70" s="7"/>
      <c r="H70" s="7"/>
      <c r="I70" s="7"/>
    </row>
    <row r="71" spans="2:10">
      <c r="B71" s="399"/>
      <c r="C71" s="399"/>
      <c r="D71" s="399"/>
      <c r="E71" s="399"/>
      <c r="F71" s="399"/>
      <c r="G71" s="173"/>
    </row>
    <row r="72" spans="2:10">
      <c r="B72" s="174"/>
      <c r="C72" s="175"/>
      <c r="D72" s="176"/>
      <c r="E72" s="176"/>
      <c r="F72" s="177"/>
    </row>
    <row r="73" spans="2:10">
      <c r="B73" s="165"/>
      <c r="C73" s="175"/>
      <c r="D73" s="176"/>
      <c r="E73" s="176"/>
      <c r="F73" s="177"/>
    </row>
    <row r="74" spans="2:10">
      <c r="B74" s="165"/>
      <c r="C74" s="165"/>
      <c r="D74" s="170"/>
      <c r="E74" s="167"/>
      <c r="F74" s="170"/>
      <c r="G74" s="165"/>
    </row>
    <row r="75" spans="2:10">
      <c r="B75" s="165"/>
      <c r="C75" s="165"/>
      <c r="D75" s="170"/>
      <c r="E75" s="167"/>
      <c r="F75" s="170"/>
    </row>
    <row r="76" spans="2:10">
      <c r="C76" s="178"/>
      <c r="D76" s="179"/>
      <c r="E76" s="180"/>
      <c r="F76" s="181"/>
      <c r="G76" s="165"/>
    </row>
    <row r="77" spans="2:10">
      <c r="C77" s="182"/>
      <c r="D77" s="183"/>
      <c r="E77" s="184"/>
      <c r="F77" s="179"/>
    </row>
    <row r="78" spans="2:10">
      <c r="C78" s="185"/>
      <c r="D78" s="186"/>
      <c r="E78" s="187"/>
      <c r="F78" s="179"/>
    </row>
    <row r="86" spans="2:7">
      <c r="F86" s="169"/>
    </row>
    <row r="87" spans="2:7">
      <c r="F87" s="169"/>
    </row>
    <row r="88" spans="2:7">
      <c r="F88" s="169"/>
    </row>
    <row r="90" spans="2:7">
      <c r="F90" s="169"/>
    </row>
    <row r="91" spans="2:7"/>
    <row r="92" spans="2:7">
      <c r="B92" s="188"/>
      <c r="F92" s="169"/>
    </row>
    <row r="93" spans="2:7">
      <c r="B93" s="165"/>
      <c r="C93" s="165"/>
      <c r="D93" s="170"/>
      <c r="E93" s="167"/>
      <c r="F93" s="167"/>
      <c r="G93" s="165"/>
    </row>
    <row r="94" spans="2:7">
      <c r="F94" s="189"/>
    </row>
    <row r="95" spans="2:7">
      <c r="F95" s="169"/>
    </row>
    <row r="96" spans="2:7">
      <c r="F96" s="169"/>
    </row>
    <row r="97" spans="6:6">
      <c r="F97" s="169"/>
    </row>
    <row r="98" spans="6:6">
      <c r="F98" s="169"/>
    </row>
  </sheetData>
  <mergeCells count="8">
    <mergeCell ref="I3:M5"/>
    <mergeCell ref="A1:F1"/>
    <mergeCell ref="A2:F2"/>
    <mergeCell ref="B71:F71"/>
    <mergeCell ref="A3:G3"/>
    <mergeCell ref="A4:G4"/>
    <mergeCell ref="B62:F62"/>
    <mergeCell ref="B61:D61"/>
  </mergeCells>
  <hyperlinks>
    <hyperlink ref="I3" r:id="rId1"/>
    <hyperlink ref="I2" r:id="rId2" display="WWW.ACCOUNTINGDOSE.COM"/>
  </hyperlinks>
  <printOptions horizontalCentered="1" verticalCentered="1"/>
  <pageMargins left="0.62992125984251968" right="0.51181102362204722" top="0.15748031496062992" bottom="0.27559055118110237" header="7.874015748031496E-2" footer="0.11811023622047245"/>
  <pageSetup paperSize="9" scale="90" orientation="portrait" r:id="rId3"/>
  <headerFooter alignWithMargins="0"/>
  <drawing r:id="rId4"/>
  <legacy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1"/>
  <sheetViews>
    <sheetView workbookViewId="0">
      <selection activeCell="B4" sqref="B4"/>
    </sheetView>
  </sheetViews>
  <sheetFormatPr defaultRowHeight="15"/>
  <cols>
    <col min="2" max="2" width="2.85546875" bestFit="1" customWidth="1"/>
    <col min="3" max="3" width="58" bestFit="1" customWidth="1"/>
    <col min="4" max="4" width="3.140625" customWidth="1"/>
    <col min="5" max="5" width="15.140625" customWidth="1"/>
    <col min="6" max="6" width="1.42578125" customWidth="1"/>
    <col min="7" max="7" width="14.5703125" customWidth="1"/>
    <col min="8" max="8" width="1.42578125" customWidth="1"/>
    <col min="9" max="9" width="12" bestFit="1" customWidth="1"/>
    <col min="10" max="10" width="2.140625" customWidth="1"/>
    <col min="11" max="11" width="14.42578125" customWidth="1"/>
  </cols>
  <sheetData>
    <row r="1" spans="2:11" s="199" customFormat="1"/>
    <row r="2" spans="2:11" s="199" customFormat="1">
      <c r="B2" s="393" t="s">
        <v>315</v>
      </c>
      <c r="C2" s="393"/>
      <c r="D2" s="393"/>
      <c r="E2" s="393"/>
      <c r="F2" s="393"/>
      <c r="G2" s="393"/>
      <c r="H2" s="393"/>
      <c r="I2" s="393"/>
      <c r="J2" s="393"/>
      <c r="K2" s="393"/>
    </row>
    <row r="3" spans="2:11" s="199" customFormat="1"/>
    <row r="4" spans="2:11" s="199" customFormat="1">
      <c r="E4" s="405" t="s">
        <v>309</v>
      </c>
      <c r="G4" s="405" t="s">
        <v>310</v>
      </c>
    </row>
    <row r="5" spans="2:11">
      <c r="E5" s="405"/>
      <c r="G5" s="405"/>
    </row>
    <row r="7" spans="2:11" ht="25.5">
      <c r="B7" s="337" t="s">
        <v>199</v>
      </c>
      <c r="C7" s="333" t="s">
        <v>200</v>
      </c>
      <c r="D7" s="165"/>
      <c r="E7" s="416" t="s">
        <v>269</v>
      </c>
      <c r="G7" s="416" t="s">
        <v>269</v>
      </c>
      <c r="I7" s="415" t="s">
        <v>311</v>
      </c>
      <c r="K7" s="355" t="s">
        <v>312</v>
      </c>
    </row>
    <row r="8" spans="2:11">
      <c r="B8" s="338"/>
      <c r="C8" s="334"/>
      <c r="D8" s="165"/>
      <c r="E8" s="344" t="s">
        <v>201</v>
      </c>
      <c r="G8" s="344" t="s">
        <v>201</v>
      </c>
      <c r="I8" s="344" t="s">
        <v>201</v>
      </c>
      <c r="K8" s="344" t="s">
        <v>201</v>
      </c>
    </row>
    <row r="9" spans="2:11">
      <c r="B9" s="338"/>
      <c r="C9" s="335" t="s">
        <v>202</v>
      </c>
      <c r="D9" s="164"/>
      <c r="E9" s="317"/>
      <c r="G9" s="317"/>
      <c r="I9" s="317"/>
      <c r="K9" s="317"/>
    </row>
    <row r="10" spans="2:11">
      <c r="B10" s="338"/>
      <c r="C10" s="335" t="s">
        <v>203</v>
      </c>
      <c r="D10" s="164"/>
      <c r="E10" s="317"/>
      <c r="G10" s="317"/>
      <c r="I10" s="317"/>
      <c r="K10" s="317"/>
    </row>
    <row r="11" spans="2:11">
      <c r="B11" s="338"/>
      <c r="C11" s="335" t="s">
        <v>272</v>
      </c>
      <c r="D11" s="164"/>
      <c r="E11" s="317"/>
      <c r="G11" s="317"/>
      <c r="I11" s="317"/>
      <c r="K11" s="317"/>
    </row>
    <row r="12" spans="2:11">
      <c r="B12" s="338"/>
      <c r="C12" s="335" t="s">
        <v>270</v>
      </c>
      <c r="D12" s="164"/>
      <c r="E12" s="318"/>
      <c r="G12" s="318"/>
      <c r="I12" s="318"/>
      <c r="K12" s="318"/>
    </row>
    <row r="13" spans="2:11">
      <c r="B13" s="338"/>
      <c r="C13" s="335" t="s">
        <v>271</v>
      </c>
      <c r="D13" s="164"/>
      <c r="E13" s="317"/>
      <c r="G13" s="317"/>
      <c r="I13" s="317"/>
      <c r="K13" s="317"/>
    </row>
    <row r="14" spans="2:11">
      <c r="B14" s="338"/>
      <c r="C14" s="335"/>
      <c r="D14" s="164"/>
      <c r="E14" s="317"/>
      <c r="G14" s="317"/>
      <c r="I14" s="317"/>
      <c r="K14" s="317"/>
    </row>
    <row r="15" spans="2:11">
      <c r="B15" s="338"/>
      <c r="C15" s="335" t="s">
        <v>204</v>
      </c>
      <c r="D15" s="164"/>
      <c r="E15" s="317"/>
      <c r="G15" s="317"/>
      <c r="I15" s="317"/>
      <c r="K15" s="317"/>
    </row>
    <row r="16" spans="2:11">
      <c r="B16" s="338"/>
      <c r="C16" s="335" t="s">
        <v>205</v>
      </c>
      <c r="D16" s="164"/>
      <c r="E16" s="317"/>
      <c r="G16" s="317"/>
      <c r="I16" s="317"/>
      <c r="K16" s="317"/>
    </row>
    <row r="17" spans="2:11" ht="15.75" thickBot="1">
      <c r="B17" s="338"/>
      <c r="C17" s="334" t="s">
        <v>206</v>
      </c>
      <c r="D17" s="165"/>
      <c r="E17" s="319">
        <f>SUM(E9:E16)</f>
        <v>0</v>
      </c>
      <c r="G17" s="319">
        <f>SUM(G9:G16)</f>
        <v>0</v>
      </c>
      <c r="I17" s="319">
        <f>SUM(I9:I16)</f>
        <v>0</v>
      </c>
      <c r="K17" s="319">
        <f>SUM(K9:K16)</f>
        <v>0</v>
      </c>
    </row>
    <row r="18" spans="2:11" ht="15.75" thickTop="1">
      <c r="B18" s="338"/>
      <c r="C18" s="335" t="s">
        <v>207</v>
      </c>
      <c r="D18" s="164"/>
      <c r="E18" s="317"/>
      <c r="G18" s="317"/>
      <c r="I18" s="317"/>
      <c r="K18" s="317"/>
    </row>
    <row r="19" spans="2:11">
      <c r="B19" s="338"/>
      <c r="C19" s="335" t="s">
        <v>208</v>
      </c>
      <c r="D19" s="164"/>
      <c r="E19" s="320"/>
      <c r="G19" s="320"/>
      <c r="I19" s="320"/>
      <c r="K19" s="320"/>
    </row>
    <row r="20" spans="2:11">
      <c r="B20" s="338"/>
      <c r="C20" s="335" t="s">
        <v>209</v>
      </c>
      <c r="D20" s="164"/>
      <c r="E20" s="320"/>
      <c r="G20" s="320"/>
      <c r="I20" s="320"/>
      <c r="K20" s="320"/>
    </row>
    <row r="21" spans="2:11">
      <c r="B21" s="338"/>
      <c r="C21" s="335" t="s">
        <v>210</v>
      </c>
      <c r="D21" s="164"/>
      <c r="E21" s="320"/>
      <c r="G21" s="320"/>
      <c r="I21" s="320"/>
      <c r="K21" s="320"/>
    </row>
    <row r="22" spans="2:11">
      <c r="B22" s="338"/>
      <c r="C22" s="335" t="s">
        <v>211</v>
      </c>
      <c r="D22" s="164"/>
      <c r="E22" s="317"/>
      <c r="G22" s="317"/>
      <c r="I22" s="317"/>
      <c r="K22" s="317"/>
    </row>
    <row r="23" spans="2:11">
      <c r="B23" s="338"/>
      <c r="C23" s="335" t="s">
        <v>212</v>
      </c>
      <c r="D23" s="164"/>
      <c r="E23" s="317"/>
      <c r="G23" s="317"/>
      <c r="I23" s="317"/>
      <c r="K23" s="317"/>
    </row>
    <row r="24" spans="2:11">
      <c r="B24" s="338"/>
      <c r="C24" s="335" t="s">
        <v>213</v>
      </c>
      <c r="D24" s="164"/>
      <c r="E24" s="320"/>
      <c r="G24" s="320"/>
      <c r="I24" s="320"/>
      <c r="K24" s="320"/>
    </row>
    <row r="25" spans="2:11">
      <c r="B25" s="338"/>
      <c r="C25" s="335" t="s">
        <v>246</v>
      </c>
      <c r="D25" s="164"/>
      <c r="E25" s="320"/>
      <c r="G25" s="320"/>
      <c r="I25" s="320"/>
      <c r="K25" s="320"/>
    </row>
    <row r="26" spans="2:11">
      <c r="B26" s="338"/>
      <c r="C26" s="335" t="s">
        <v>214</v>
      </c>
      <c r="D26" s="164"/>
      <c r="E26" s="320"/>
      <c r="G26" s="320"/>
      <c r="I26" s="320"/>
      <c r="K26" s="320"/>
    </row>
    <row r="27" spans="2:11">
      <c r="B27" s="338"/>
      <c r="C27" s="335" t="s">
        <v>215</v>
      </c>
      <c r="D27" s="164"/>
      <c r="E27" s="320"/>
      <c r="G27" s="320"/>
      <c r="I27" s="320"/>
      <c r="K27" s="320"/>
    </row>
    <row r="28" spans="2:11">
      <c r="B28" s="338"/>
      <c r="C28" s="335" t="s">
        <v>216</v>
      </c>
      <c r="D28" s="164"/>
      <c r="E28" s="320"/>
      <c r="G28" s="320"/>
      <c r="I28" s="320"/>
      <c r="K28" s="320"/>
    </row>
    <row r="29" spans="2:11">
      <c r="B29" s="338"/>
      <c r="C29" s="335"/>
      <c r="D29" s="164"/>
      <c r="E29" s="317"/>
      <c r="G29" s="317"/>
      <c r="I29" s="317"/>
      <c r="K29" s="317"/>
    </row>
    <row r="30" spans="2:11">
      <c r="B30" s="338"/>
      <c r="C30" s="335" t="s">
        <v>275</v>
      </c>
      <c r="D30" s="164"/>
      <c r="E30" s="320"/>
      <c r="G30" s="320"/>
      <c r="I30" s="320"/>
      <c r="K30" s="320"/>
    </row>
    <row r="31" spans="2:11" ht="15.75" thickBot="1">
      <c r="B31" s="338"/>
      <c r="C31" s="334" t="s">
        <v>217</v>
      </c>
      <c r="D31" s="165"/>
      <c r="E31" s="321">
        <f>+SUM(E17:E30)</f>
        <v>0</v>
      </c>
      <c r="G31" s="321">
        <f>+SUM(G17:G30)</f>
        <v>0</v>
      </c>
      <c r="I31" s="321">
        <f>+SUM(I17:I30)</f>
        <v>0</v>
      </c>
      <c r="K31" s="321">
        <f>+SUM(K17:K30)</f>
        <v>0</v>
      </c>
    </row>
    <row r="32" spans="2:11" ht="15.75" thickTop="1">
      <c r="B32" s="338"/>
      <c r="C32" s="334"/>
      <c r="D32" s="165"/>
      <c r="E32" s="322"/>
      <c r="G32" s="322"/>
      <c r="I32" s="322"/>
      <c r="K32" s="322"/>
    </row>
    <row r="33" spans="2:11">
      <c r="B33" s="338" t="s">
        <v>218</v>
      </c>
      <c r="C33" s="334" t="s">
        <v>219</v>
      </c>
      <c r="D33" s="165"/>
      <c r="E33" s="322"/>
      <c r="G33" s="322"/>
      <c r="I33" s="322"/>
      <c r="K33" s="322"/>
    </row>
    <row r="34" spans="2:11">
      <c r="B34" s="338"/>
      <c r="C34" s="335" t="s">
        <v>220</v>
      </c>
      <c r="D34" s="164"/>
      <c r="E34" s="320"/>
      <c r="G34" s="320"/>
      <c r="I34" s="320"/>
      <c r="K34" s="320"/>
    </row>
    <row r="35" spans="2:11">
      <c r="B35" s="338"/>
      <c r="C35" s="335" t="s">
        <v>221</v>
      </c>
      <c r="D35" s="164"/>
      <c r="E35" s="317"/>
      <c r="G35" s="317"/>
      <c r="I35" s="317"/>
      <c r="K35" s="317"/>
    </row>
    <row r="36" spans="2:11">
      <c r="B36" s="338"/>
      <c r="C36" s="335" t="s">
        <v>222</v>
      </c>
      <c r="D36" s="164"/>
      <c r="E36" s="317"/>
      <c r="G36" s="317"/>
      <c r="I36" s="317"/>
      <c r="K36" s="317"/>
    </row>
    <row r="37" spans="2:11">
      <c r="B37" s="338"/>
      <c r="C37" s="335" t="s">
        <v>245</v>
      </c>
      <c r="D37" s="164"/>
      <c r="E37" s="320"/>
      <c r="G37" s="320"/>
      <c r="I37" s="320"/>
      <c r="K37" s="320"/>
    </row>
    <row r="38" spans="2:11">
      <c r="B38" s="338"/>
      <c r="C38" s="335" t="s">
        <v>223</v>
      </c>
      <c r="D38" s="164"/>
      <c r="E38" s="317"/>
      <c r="G38" s="317"/>
      <c r="I38" s="317"/>
      <c r="K38" s="317"/>
    </row>
    <row r="39" spans="2:11">
      <c r="B39" s="338"/>
      <c r="C39" s="335" t="s">
        <v>224</v>
      </c>
      <c r="D39" s="164"/>
      <c r="E39" s="317"/>
      <c r="G39" s="317"/>
      <c r="I39" s="317"/>
      <c r="K39" s="317"/>
    </row>
    <row r="40" spans="2:11">
      <c r="B40" s="338"/>
      <c r="C40" s="335" t="s">
        <v>225</v>
      </c>
      <c r="D40" s="164"/>
      <c r="E40" s="317"/>
      <c r="G40" s="317"/>
      <c r="I40" s="317"/>
      <c r="K40" s="317"/>
    </row>
    <row r="41" spans="2:11">
      <c r="B41" s="338"/>
      <c r="C41" s="335" t="s">
        <v>226</v>
      </c>
      <c r="D41" s="164"/>
      <c r="E41" s="317"/>
      <c r="G41" s="317"/>
      <c r="I41" s="317"/>
      <c r="K41" s="317"/>
    </row>
    <row r="42" spans="2:11">
      <c r="B42" s="338"/>
      <c r="C42" s="335" t="s">
        <v>227</v>
      </c>
      <c r="D42" s="164"/>
      <c r="E42" s="317"/>
      <c r="G42" s="317"/>
      <c r="I42" s="317"/>
      <c r="K42" s="317"/>
    </row>
    <row r="43" spans="2:11" ht="15.75" thickBot="1">
      <c r="B43" s="338"/>
      <c r="C43" s="334" t="s">
        <v>228</v>
      </c>
      <c r="D43" s="165"/>
      <c r="E43" s="321">
        <f>+SUM(E34:E42)</f>
        <v>0</v>
      </c>
      <c r="G43" s="321">
        <f>+SUM(G34:G42)</f>
        <v>0</v>
      </c>
      <c r="I43" s="321">
        <f>+SUM(I34:I42)</f>
        <v>0</v>
      </c>
      <c r="K43" s="321">
        <f>+SUM(K34:K42)</f>
        <v>0</v>
      </c>
    </row>
    <row r="44" spans="2:11" ht="15.75" thickTop="1">
      <c r="B44" s="338"/>
      <c r="C44" s="334"/>
      <c r="D44" s="165"/>
      <c r="E44" s="322"/>
      <c r="G44" s="322"/>
      <c r="I44" s="322"/>
      <c r="K44" s="322"/>
    </row>
    <row r="45" spans="2:11">
      <c r="B45" s="338" t="s">
        <v>229</v>
      </c>
      <c r="C45" s="334" t="s">
        <v>230</v>
      </c>
      <c r="D45" s="165"/>
      <c r="E45" s="320"/>
      <c r="G45" s="320"/>
      <c r="I45" s="320"/>
      <c r="K45" s="320"/>
    </row>
    <row r="46" spans="2:11">
      <c r="B46" s="338"/>
      <c r="C46" s="334"/>
      <c r="D46" s="164"/>
      <c r="E46" s="317"/>
      <c r="G46" s="317"/>
      <c r="I46" s="317"/>
      <c r="K46" s="317"/>
    </row>
    <row r="47" spans="2:11">
      <c r="B47" s="338"/>
      <c r="C47" s="334" t="s">
        <v>231</v>
      </c>
      <c r="D47" s="164"/>
      <c r="E47" s="317"/>
      <c r="G47" s="317"/>
      <c r="I47" s="317"/>
      <c r="K47" s="317"/>
    </row>
    <row r="48" spans="2:11">
      <c r="B48" s="338"/>
      <c r="C48" s="335" t="s">
        <v>232</v>
      </c>
      <c r="D48" s="164"/>
      <c r="E48" s="320"/>
      <c r="G48" s="320"/>
      <c r="I48" s="320"/>
      <c r="K48" s="320"/>
    </row>
    <row r="49" spans="2:11">
      <c r="B49" s="338"/>
      <c r="C49" s="335"/>
      <c r="D49" s="164"/>
      <c r="E49" s="317"/>
      <c r="G49" s="317"/>
      <c r="I49" s="317"/>
      <c r="K49" s="317"/>
    </row>
    <row r="50" spans="2:11">
      <c r="B50" s="338"/>
      <c r="C50" s="335"/>
      <c r="D50" s="164"/>
      <c r="E50" s="317"/>
      <c r="G50" s="317"/>
      <c r="I50" s="317"/>
      <c r="K50" s="317"/>
    </row>
    <row r="51" spans="2:11">
      <c r="B51" s="338"/>
      <c r="C51" s="335" t="s">
        <v>233</v>
      </c>
      <c r="D51" s="164"/>
      <c r="E51" s="320"/>
      <c r="G51" s="320"/>
      <c r="I51" s="320"/>
      <c r="K51" s="320"/>
    </row>
    <row r="52" spans="2:11">
      <c r="B52" s="338"/>
      <c r="C52" s="335" t="s">
        <v>234</v>
      </c>
      <c r="D52" s="164"/>
      <c r="E52" s="317"/>
      <c r="G52" s="317"/>
      <c r="I52" s="317"/>
      <c r="K52" s="317"/>
    </row>
    <row r="53" spans="2:11" ht="15.75" thickBot="1">
      <c r="B53" s="338"/>
      <c r="C53" s="334" t="s">
        <v>235</v>
      </c>
      <c r="D53" s="165"/>
      <c r="E53" s="321">
        <f>+SUM(E46:E52)</f>
        <v>0</v>
      </c>
      <c r="G53" s="321">
        <f>+SUM(G46:G52)</f>
        <v>0</v>
      </c>
      <c r="I53" s="321">
        <f>+SUM(I46:I52)</f>
        <v>0</v>
      </c>
      <c r="K53" s="321">
        <f>+SUM(K46:K52)</f>
        <v>0</v>
      </c>
    </row>
    <row r="54" spans="2:11" ht="15.75" thickTop="1">
      <c r="B54" s="338"/>
      <c r="C54" s="334"/>
      <c r="D54" s="165"/>
      <c r="E54" s="322"/>
      <c r="G54" s="322"/>
      <c r="I54" s="322"/>
      <c r="K54" s="322"/>
    </row>
    <row r="55" spans="2:11" ht="15.75" thickBot="1">
      <c r="B55" s="338" t="s">
        <v>236</v>
      </c>
      <c r="C55" s="334" t="s">
        <v>237</v>
      </c>
      <c r="D55" s="165"/>
      <c r="E55" s="321">
        <f>+E31+E43+E53</f>
        <v>0</v>
      </c>
      <c r="G55" s="321">
        <f>+G31+G43+G53</f>
        <v>0</v>
      </c>
      <c r="I55" s="321">
        <f>+I31+I43+I53</f>
        <v>0</v>
      </c>
      <c r="K55" s="321">
        <f>+K31+K43+K53</f>
        <v>0</v>
      </c>
    </row>
    <row r="56" spans="2:11" ht="15.75" thickTop="1">
      <c r="B56" s="338"/>
      <c r="C56" s="334"/>
      <c r="D56" s="165"/>
      <c r="E56" s="322"/>
      <c r="G56" s="322"/>
      <c r="I56" s="322"/>
      <c r="K56" s="322"/>
    </row>
    <row r="57" spans="2:11">
      <c r="B57" s="338"/>
      <c r="C57" s="334"/>
      <c r="D57" s="165"/>
      <c r="E57" s="322"/>
      <c r="G57" s="322"/>
      <c r="I57" s="322"/>
      <c r="K57" s="322"/>
    </row>
    <row r="58" spans="2:11">
      <c r="B58" s="338"/>
      <c r="C58" s="335" t="s">
        <v>238</v>
      </c>
      <c r="D58" s="164"/>
      <c r="E58" s="317"/>
      <c r="G58" s="317"/>
      <c r="I58" s="317"/>
      <c r="K58" s="317"/>
    </row>
    <row r="59" spans="2:11">
      <c r="B59" s="338"/>
      <c r="C59" s="335" t="s">
        <v>239</v>
      </c>
      <c r="D59" s="164"/>
      <c r="E59" s="317"/>
      <c r="G59" s="317"/>
      <c r="I59" s="317"/>
      <c r="K59" s="317"/>
    </row>
    <row r="60" spans="2:11">
      <c r="B60" s="338"/>
      <c r="C60" s="335"/>
      <c r="D60" s="164"/>
      <c r="E60" s="317"/>
      <c r="G60" s="317"/>
      <c r="I60" s="317"/>
      <c r="K60" s="317"/>
    </row>
    <row r="61" spans="2:11" ht="15.75" thickBot="1">
      <c r="B61" s="339" t="s">
        <v>240</v>
      </c>
      <c r="C61" s="336" t="s">
        <v>241</v>
      </c>
      <c r="D61" s="165"/>
      <c r="E61" s="323">
        <f>+E59-E58</f>
        <v>0</v>
      </c>
      <c r="G61" s="323">
        <f>+G59-G58</f>
        <v>0</v>
      </c>
      <c r="I61" s="323">
        <f>+I59-I58</f>
        <v>0</v>
      </c>
      <c r="K61" s="323">
        <f>+K59-K58</f>
        <v>0</v>
      </c>
    </row>
  </sheetData>
  <mergeCells count="3">
    <mergeCell ref="E4:E5"/>
    <mergeCell ref="G4:G5"/>
    <mergeCell ref="B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BALANCE SHEET</vt:lpstr>
      <vt:lpstr>INDIVIDUAL BALANCE SHEET</vt:lpstr>
      <vt:lpstr>CONSOLIDATED PROFIT &amp; LOSS </vt:lpstr>
      <vt:lpstr>INDIVIDUAL PROFIT &amp; LOSS</vt:lpstr>
      <vt:lpstr>NOTES </vt:lpstr>
      <vt:lpstr>cash flow</vt:lpstr>
      <vt:lpstr>INDIVIDUAL CASH FLOW</vt:lpstr>
      <vt:lpstr>A</vt:lpstr>
      <vt:lpstr>'BALANCE SHEET'!Print_Area</vt:lpstr>
      <vt:lpstr>'cash flow'!Print_Area</vt:lpstr>
      <vt:lpstr>'CONSOLIDATED PROFIT &amp; LOSS '!Print_Area</vt:lpstr>
      <vt:lpstr>'NOTES '!Print_Area</vt:lpstr>
      <vt:lpstr>'NOTES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2015-09-11T06:18:58Z</dcterms:modified>
</cp:coreProperties>
</file>