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60" windowWidth="18975" windowHeight="7005"/>
  </bookViews>
  <sheets>
    <sheet name="Sheet1" sheetId="1" r:id="rId1"/>
  </sheets>
  <calcPr calcId="124519"/>
</workbook>
</file>

<file path=xl/calcChain.xml><?xml version="1.0" encoding="utf-8"?>
<calcChain xmlns="http://schemas.openxmlformats.org/spreadsheetml/2006/main">
  <c r="E181" i="1"/>
  <c r="F180"/>
  <c r="E180"/>
  <c r="F169"/>
  <c r="F166"/>
  <c r="C153"/>
  <c r="C152"/>
  <c r="C151"/>
  <c r="C150"/>
  <c r="F145"/>
  <c r="F144"/>
  <c r="F143"/>
  <c r="F140"/>
  <c r="C140"/>
  <c r="C143"/>
  <c r="F141"/>
  <c r="F142"/>
  <c r="E145"/>
  <c r="E144"/>
  <c r="E143"/>
  <c r="E142"/>
  <c r="E141"/>
  <c r="E140"/>
  <c r="B142"/>
  <c r="B143"/>
  <c r="B144"/>
  <c r="B145"/>
  <c r="B141"/>
  <c r="B140"/>
  <c r="E147"/>
  <c r="F147"/>
  <c r="C144"/>
  <c r="C145"/>
  <c r="C147"/>
  <c r="B147"/>
  <c r="E133"/>
  <c r="E129"/>
  <c r="C134"/>
  <c r="C133"/>
  <c r="C131"/>
  <c r="C130"/>
  <c r="C132"/>
  <c r="C129"/>
  <c r="E125"/>
  <c r="E123"/>
  <c r="E126"/>
  <c r="E122"/>
  <c r="E119"/>
  <c r="E118"/>
  <c r="E117"/>
  <c r="E116"/>
  <c r="E112"/>
  <c r="E111"/>
  <c r="E113" s="1"/>
  <c r="D106"/>
  <c r="C106"/>
  <c r="E104"/>
  <c r="E103"/>
  <c r="E102"/>
  <c r="E89"/>
  <c r="E93"/>
  <c r="E92"/>
  <c r="C89"/>
  <c r="F75"/>
  <c r="F76" s="1"/>
  <c r="F71"/>
  <c r="D63"/>
  <c r="E60"/>
  <c r="C46"/>
  <c r="C56" s="1"/>
  <c r="C92" s="1"/>
  <c r="E31"/>
  <c r="E34" s="1"/>
  <c r="C34"/>
  <c r="F21"/>
  <c r="F17"/>
  <c r="F18" s="1"/>
  <c r="E11"/>
  <c r="C11"/>
  <c r="F170" l="1"/>
  <c r="E136"/>
  <c r="C136"/>
  <c r="E106"/>
  <c r="C96"/>
  <c r="E96"/>
  <c r="C60"/>
  <c r="F72"/>
  <c r="F73" s="1"/>
  <c r="F77" s="1"/>
  <c r="D64"/>
  <c r="D65" s="1"/>
  <c r="F22"/>
</calcChain>
</file>

<file path=xl/comments1.xml><?xml version="1.0" encoding="utf-8"?>
<comments xmlns="http://schemas.openxmlformats.org/spreadsheetml/2006/main">
  <authors>
    <author>gyanendra</author>
  </authors>
  <commentList>
    <comment ref="E89" authorId="0">
      <text>
        <r>
          <rPr>
            <b/>
            <sz val="8"/>
            <color indexed="81"/>
            <rFont val="Tahoma"/>
            <family val="2"/>
          </rPr>
          <t>gyanendra:</t>
        </r>
        <r>
          <rPr>
            <sz val="8"/>
            <color indexed="81"/>
            <rFont val="Tahoma"/>
            <family val="2"/>
          </rPr>
          <t xml:space="preserve">
50 CRORE OF PLANT * MACHINERY
</t>
        </r>
      </text>
    </comment>
    <comment ref="E102" authorId="0">
      <text>
        <r>
          <rPr>
            <b/>
            <sz val="8"/>
            <color indexed="81"/>
            <rFont val="Tahoma"/>
            <family val="2"/>
          </rPr>
          <t>gyanendra:</t>
        </r>
        <r>
          <rPr>
            <sz val="8"/>
            <color indexed="81"/>
            <rFont val="Tahoma"/>
            <family val="2"/>
          </rPr>
          <t xml:space="preserve">
50 CRORE OF PLANT * MACHINERY
</t>
        </r>
      </text>
    </comment>
    <comment ref="E129" authorId="0">
      <text>
        <r>
          <rPr>
            <b/>
            <sz val="8"/>
            <color indexed="81"/>
            <rFont val="Tahoma"/>
            <family val="2"/>
          </rPr>
          <t>gyanendra:</t>
        </r>
        <r>
          <rPr>
            <sz val="8"/>
            <color indexed="81"/>
            <rFont val="Tahoma"/>
            <family val="2"/>
          </rPr>
          <t xml:space="preserve">
50 CRORE OF PLANT * MACHINERY
</t>
        </r>
      </text>
    </comment>
  </commentList>
</comments>
</file>

<file path=xl/sharedStrings.xml><?xml version="1.0" encoding="utf-8"?>
<sst xmlns="http://schemas.openxmlformats.org/spreadsheetml/2006/main" count="239" uniqueCount="139">
  <si>
    <t>1 STEP:</t>
  </si>
  <si>
    <t>MEANING</t>
  </si>
  <si>
    <t>FUND FLOW IS A STATEMENT WHICH SHOWS INFLOW &amp; OUTFLOWS OF  LONG TERMS FUNDS FROM WHERE FUNDS HAVE BEEN GENERATED AND WHERE THEY ARE USED.</t>
  </si>
  <si>
    <t>SUPPOSE YOU WANT TO OPEN A BUSINESS WITH A CAPITAL OF 100 CRORES….</t>
  </si>
  <si>
    <t>CAPITAL WE BRINGS INTO BUSINESS… WE WILL BUY 80 CRORES OF FIXED ASSTEST AND 20 CRORES WILL RATINED IN CURRENT ASSETS</t>
  </si>
  <si>
    <t>CAN YOU PREPARE YOUR BALANCE SHEET?????????</t>
  </si>
  <si>
    <t>LIABITIES</t>
  </si>
  <si>
    <t>AMOUNT</t>
  </si>
  <si>
    <t>CURRENT ASSETS</t>
  </si>
  <si>
    <t>Rs. Crore)</t>
  </si>
  <si>
    <t>CAPITAL</t>
  </si>
  <si>
    <t>FIXED ASSETS</t>
  </si>
  <si>
    <t>TOTAL</t>
  </si>
  <si>
    <t>2ND STEP:</t>
  </si>
  <si>
    <t>IN FUND FLOW STATEMENT WE WILL SHOW LONG TERM SOURCES OF FUNDS AND LONG TERM USE OF FUNDS.</t>
  </si>
  <si>
    <t>FUND FLOW STATEMENT</t>
  </si>
  <si>
    <t>CAN YOU PREPARE FUND FLOW STATEMENT WITH ABOVE INFORMATION?????????</t>
  </si>
  <si>
    <t>SOURCES OF FUNDS</t>
  </si>
  <si>
    <t>USE OF FUNDS</t>
  </si>
  <si>
    <t>TOTAL SOURCES OF FUNDS (A)</t>
  </si>
  <si>
    <t>TOTAL USES OF FUNDS (B)</t>
  </si>
  <si>
    <t>SURPLUS (A-B)</t>
  </si>
  <si>
    <t>3RD STEP:</t>
  </si>
  <si>
    <r>
      <t xml:space="preserve">IT MEANS YOU BOUGHT 100 CRORE CAPITAL OUT OF WHICH 80 CRORES ( 80%) YOU USED IN PURCHASING FIXED ASSETS AND RS.20 CRORES (20%) USED FOR CREATING CURRENT ASSETS </t>
    </r>
    <r>
      <rPr>
        <sz val="11"/>
        <color rgb="FFFF0000"/>
        <rFont val="Calibri"/>
        <family val="2"/>
        <scheme val="minor"/>
      </rPr>
      <t>( AS PER BALANCE SHEET IN STEP 1)… IT MEANS YOUR CURRENT ASSETS IS FUNDED BY YOUR OWN MONEY.</t>
    </r>
  </si>
  <si>
    <t>NOW YOU HAVE RS. 20 CRORE IN YOUR CURRENT ASSETS… SUPPOSE MAY BE 15 CRORE OF RAW MATERIAL AND 5 CRORE IN CASH &amp; BANK BALANCE</t>
  </si>
  <si>
    <t>RAW MATERIAL</t>
  </si>
  <si>
    <t>CASH &amp; BANK</t>
  </si>
  <si>
    <t>4TH STEP:</t>
  </si>
  <si>
    <t>NOW TELL ME WHAT YOU WILL DO WITH YOUR CURRENT ASSETS???</t>
  </si>
  <si>
    <t>SUPPOSE YOU USED 13 OF RMS AND 4 CRORES OF CASH IN PRODUCTION .. SO YOUR RMS BALANCE WILL BE 2 CRORE  AND CASH BALANCE WILL BECOME RS.1 CRORE</t>
  </si>
  <si>
    <t>YOUR TOTLA COST OF PRODUCTION IS RS. 17 CRORE ( 13 CRORE (RMS)+ 4 CRORES ( CASH &amp; BANK)</t>
  </si>
  <si>
    <t>SUPPOSE YOU SELL YOUR PRODUCTION FOR RS. 20 CRORES SO YOUR PROFIT IS RS. 3 CRORES ( 20 CRORES (SALES)- 17 CRORES (PRODUCTION)</t>
  </si>
  <si>
    <t>CAN YOU PREPARE YOUR PROFIT AND LOSS STAMENT NOW ???</t>
  </si>
  <si>
    <t>INCOME STATEMENT</t>
  </si>
  <si>
    <t>EXPENSES</t>
  </si>
  <si>
    <t xml:space="preserve">INCOME </t>
  </si>
  <si>
    <t xml:space="preserve">NOW ASSUME THAT YOUR 60% SALE WAS ON CREDIT AND 40% ON CASH </t>
  </si>
  <si>
    <t>CREDIT SALE FOR RS. 12 CRORE (60% OF 20 CRORE) AND  CASH SALE FOR RS.8 CRORE (40% OF 20 CRORE)</t>
  </si>
  <si>
    <t>IT MEANS YOU HAVE DEBOTRS FOR RS. 12 CRORES NOW AS SALE WAS MADE 60% ON CREDIT</t>
  </si>
  <si>
    <r>
      <t xml:space="preserve">NOW WE HAVE DEBTORS OF RS. 12 CRORE, PROFIT OF RS. 3 CRORE, RMS OF RS. 2 CRORES AND CASH BALANCE OF RS.9 CRORES ( 1 CRORE ( </t>
    </r>
    <r>
      <rPr>
        <b/>
        <sz val="11"/>
        <color rgb="FFFF0000"/>
        <rFont val="Calibri"/>
        <family val="2"/>
        <scheme val="minor"/>
      </rPr>
      <t>5-4(USED FOR PRODUCTION)</t>
    </r>
    <r>
      <rPr>
        <sz val="11"/>
        <color theme="1"/>
        <rFont val="Calibri"/>
        <family val="2"/>
        <scheme val="minor"/>
      </rPr>
      <t xml:space="preserve"> + 8 CRORE </t>
    </r>
    <r>
      <rPr>
        <b/>
        <sz val="11"/>
        <color rgb="FFFF0000"/>
        <rFont val="Calibri"/>
        <family val="2"/>
        <scheme val="minor"/>
      </rPr>
      <t>(CASH SALES))</t>
    </r>
  </si>
  <si>
    <t>P&amp; L ( RETAINED PROFIT)</t>
  </si>
  <si>
    <t>DEBTORS</t>
  </si>
  <si>
    <t>TOTAL SOURCES OF FUNDS NOW</t>
  </si>
  <si>
    <t>CAPTIAL</t>
  </si>
  <si>
    <t>RETAINED PROFIT</t>
  </si>
  <si>
    <t>NOTE:</t>
  </si>
  <si>
    <t>IF CAPITAL IS LONG TERM FUND THEN RETAINED PROFIT IS ALSO LONG TERM FUND AS IT PAYABLE TO OWNERS ONLY.</t>
  </si>
  <si>
    <t>5TH STEP:</t>
  </si>
  <si>
    <t>NOW CAN YOU PREPARE FUND FLOW STAMENT AS PER  ABOVE GIVEN INFORMATION???</t>
  </si>
  <si>
    <t>FUND FROM OPERATIONS</t>
  </si>
  <si>
    <t>6TH STEP:</t>
  </si>
  <si>
    <t>NOW SUPPOSE YOU WANT TO BUY ANOTHER PLANT &amp; MACHIENERY FOR RS. 50 CRORE.</t>
  </si>
  <si>
    <t>FOR THIS YOU HAVE TO INCREASE YOUR SALES BY 50 CRORES AND PROFIT BY ANOTHER RS. 5 CRORES. IT SOUND VERY ILLOGICAL….BUT REMEMBER ONE THING FUND FLOW WILL THROW ALL ILLOGICAL FINANCIAL STUFF DONE BY THE BUSINESS ENTITIES</t>
  </si>
  <si>
    <t>LETS GO AHEAD..NOW YOU ARE GOING TO BRING FRESH CAPITAL OF RS. 10 CRORE FOR THIS</t>
  </si>
  <si>
    <t>NOW QUESTION IS THAT ONLY 10 CRORES BUT YOUR REQUIREMENT IS RS.50 CRORE??</t>
  </si>
  <si>
    <t>BUT DON’T FORGET YOU HAD CASH BALANCE OF RS. 9 CRORE…. SO YOU HAVE FUND OF RS. 19 CRORE( RS.10 CRORE( FRESH CAPITAL)+ RS.9 CRORE 9 CASH BALANCE)</t>
  </si>
  <si>
    <t>HENCE THE REQUIREMENT IS FOR RS. 31 CRORE ( RS. 50 CRORE - RS. 19 CRORE)</t>
  </si>
  <si>
    <t>YOU CAN NOT USE SHORT TERM BORROWING FOR AQUIRING PLANT AND MACHIENRY. BUT SHORT TERM BORROWING GOING TO GIVE YOU CASH AND YOU MAY USE THAT AND FIND SOME LONG TERM FUNDS LATER AS SUBSTITUTE… ( I KNOW ITS CRIMINAL MISTAKE… DON’T WORRY GO AHEAD)</t>
  </si>
  <si>
    <t>ADDITIONAL  CAPITAL</t>
  </si>
  <si>
    <t>SHORT TERM BORROWING</t>
  </si>
  <si>
    <t>( SHORT TERM BORROWING + CASH+ ADDITION CAPITAL USED IN AQUIRING PLANT AND MACHINERY)</t>
  </si>
  <si>
    <t>7TH STEP:</t>
  </si>
  <si>
    <t>LAST YEAR YOUR SALES WERE RS. 20 CRORE … FOR THAT YOU USED RMS FOR RS. 13 CRORE AND  OTHER EXPENSES FOR RS. 4 CRORE FROM CASH</t>
  </si>
  <si>
    <t>CURRENT YEAR YOU WILL REPEAT THE SAME PLUS ADDITIONAL SALES</t>
  </si>
  <si>
    <t>PARTICULARS</t>
  </si>
  <si>
    <t>WITH EXISTING CAPACITY</t>
  </si>
  <si>
    <t>WITH NEW CAPACITY</t>
  </si>
  <si>
    <t>SALES</t>
  </si>
  <si>
    <t>RM CONSUMED</t>
  </si>
  <si>
    <t>OTHER EXPENSES</t>
  </si>
  <si>
    <t>PROFIT</t>
  </si>
  <si>
    <t>A</t>
  </si>
  <si>
    <t>B</t>
  </si>
  <si>
    <t>C</t>
  </si>
  <si>
    <t>SO IT MEANS YOU ARE GOING TO CONSUME RMS OF RS. 51 CRORE… BUT YOUR BALANCE SHEET SAYS YOU HAVE BALANCE OF RS. 2 CRORES WORTH RMS.NOW YOU HAVE TO PURCHASE RS. 49 CRORE ( RS. 51 CRORE - RS 2 CRORE)  OF RAW MATERIALS.. AND YOU DONT HAVE CASH BALANCE ...AND  HAVE TO DEPEND ON YOUR CASH SALES FOR THIS. SO, ASCERTAIN CASH INFLOWS FROM SALES</t>
  </si>
  <si>
    <t>YOUR CREDIT SALES ARE GOING TO INCRESES TO REMAIN COMPETITIVE IN MARKET. YOUR TOTAL SALES ARE RS.70 CRORE OUT OF WHICH 80% IS ON CREDIT SALES AND 20% ON CASH SALES. SO YOU WILL HAVE DEBTORS OF 68 CRORES ( 56 CRORE(80% OF 70 CRORE) + 12 CRORE (AS PER LAST BALANCE SHEET)</t>
  </si>
  <si>
    <t>NOW FIND OUT YOUR CASH BALANCE</t>
  </si>
  <si>
    <t>OPENDING BALANCE</t>
  </si>
  <si>
    <t>ADD:</t>
  </si>
  <si>
    <t>CASH SALES  (20% OF 70 CRORE)</t>
  </si>
  <si>
    <t>CASH GENERATION</t>
  </si>
  <si>
    <t>D</t>
  </si>
  <si>
    <t>MAKE USE OF CASH GENERATED TO PURCHASE GOODS AND CALCULATE HOW MUCH SHOULD BE PURCHASE ON CREDIT ????????</t>
  </si>
  <si>
    <t>RAW MATERIAL REQUIREMENT</t>
  </si>
  <si>
    <t>LESS: RAW STOCK AVAILABLE</t>
  </si>
  <si>
    <t>RAW MATERIAL TO BE PURCHASE</t>
  </si>
  <si>
    <t>LESS: CASH PURCHASE WITH CASH GENERATED</t>
  </si>
  <si>
    <t>RAW PURCHASE TO BE MADE IN PURCHASE CREDIT</t>
  </si>
  <si>
    <t>E</t>
  </si>
  <si>
    <t>(HOW YOU WILL IF YOU DON’T HAVE MONEY IN CASH &amp; BANK). THOSE EXPENSES WILL REMAIN LAIBLITY TILL THEY PAID OFF.</t>
  </si>
  <si>
    <t>CONSUME ALL RM</t>
  </si>
  <si>
    <t>RAW MATERIAL STOCK</t>
  </si>
  <si>
    <t>OTHER EXPENSE</t>
  </si>
  <si>
    <t>CASH BALANCE</t>
  </si>
  <si>
    <t>NOW YOU HAVE FOLLOWING BALANCE</t>
  </si>
  <si>
    <t>PAYABLE</t>
  </si>
  <si>
    <t>( 56 CRORE OF 80% OF 70 CRORE CREDIT SALES)+OPENING DEBOTRS AS PER BALANCE SHEET</t>
  </si>
  <si>
    <t>BANK OVERDRAFT</t>
  </si>
  <si>
    <t>SUNDRY CREDITORS</t>
  </si>
  <si>
    <t>EXPENSES PAYABLE</t>
  </si>
  <si>
    <t>CAN YOU PREPARE 2 YEARS BALANCE SHEET AND P&amp;L AT ONE PLACE?????????</t>
  </si>
  <si>
    <t>AMOUNT (C.Y)</t>
  </si>
  <si>
    <t>AMOUNT (P.Y)</t>
  </si>
  <si>
    <t>RM CONSUMPTION</t>
  </si>
  <si>
    <t>OTHER EXPESES</t>
  </si>
  <si>
    <t>8TH STEP:</t>
  </si>
  <si>
    <t xml:space="preserve">IN THIS ENTIRE EXERCISE WE DO NOT TOUCH DEPRECIATION. LET DO NOT TOUCH THAT </t>
  </si>
  <si>
    <t>LET TRY TO PREPARE YOUR FUND FLOW STATEMENT NOW</t>
  </si>
  <si>
    <t>WHAT ARE THE LONG TERM SOURCE FOR COMPANY NOW??</t>
  </si>
  <si>
    <t>ANS.</t>
  </si>
  <si>
    <t>ADDITIONAL CAPITAL OF RS. 10 AND FUND FROM OPERATION RS.8.. SO LONG TERM FUND IS RS. 18</t>
  </si>
  <si>
    <t>WHAT YOUR LONG TERM USES??</t>
  </si>
  <si>
    <t>IT IS RS. 50 CRORES OF PLANT AND MACHINERY</t>
  </si>
  <si>
    <t>HERE COMES THE CATCH GO AND PREPARE YOUR FUND FLOW STATEMENT??</t>
  </si>
  <si>
    <t>FUND FROM OPERATION</t>
  </si>
  <si>
    <t>YOUR LONG TERMS SOURCE SAYS THAT YOU HAD DEFICIT OF RS. 32 CRORES</t>
  </si>
  <si>
    <t>NOTE</t>
  </si>
  <si>
    <t>IT MEANS YOU HAD USE SOME OTHER FUND FOR CREATING LONG TERM ASSETS. YOU HAD USED THE FUND FOR WORKING CAPITAL PURPOSE</t>
  </si>
  <si>
    <t>LET ELABORATE THIS:</t>
  </si>
  <si>
    <t>LAST YEAR YOUR WORKING CAPITAL REQUIREMENT WAS RS. 23 CRORES. THAT WAS FUNDED FULLY BY OWN FUND.</t>
  </si>
  <si>
    <t>BUT CURRENT YEAR WORKING CAPITAL FUND REQUIREMENT WAS RS. 68 CRORES.(I.E  CURENT ASSETS)+ BUT AGAINST THIS YOU HAD CURRENT LIABLITY OF RS. 77 CRORE ( BANK OVERDARFT+ OTHER EXPENSES+ CREDITORS). IT MEANS YOU HAD NEGATIVE WORKING CAPITAL</t>
  </si>
  <si>
    <t>LET ME TABULATE THAT</t>
  </si>
  <si>
    <t>PARTICUALRS</t>
  </si>
  <si>
    <t>CURRENT LIABLITY</t>
  </si>
  <si>
    <t>WORKING CAPITAL</t>
  </si>
  <si>
    <t>PREVOIUS YEAR</t>
  </si>
  <si>
    <t>CURRENT YEAR</t>
  </si>
  <si>
    <t>REDUCTION IN WORKING CAPITAL</t>
  </si>
  <si>
    <t>( PREVIOUS YEAR - CURRENT YEAR)</t>
  </si>
  <si>
    <t>YOU HAVE USED REDUCTION IN WORKING CAPITAL TO FUND FIXED ASSET CREATION AND THIS AMOUNT REVEALED FROM FUND FLOW STATEMENT</t>
  </si>
  <si>
    <t>OTHERWORDS,</t>
  </si>
  <si>
    <t>YOU HAVE ATTEMPTED TO CREATE LONG TERM ASSET TO TUNE OF RS.50 CRS. BY ARRANGING LONG TERM FUND OF JUST RS. 18 CRS AND RELYING PREDOMINATY OF SHORT TERM FUNDS OF RS. 32 CRORES</t>
  </si>
  <si>
    <t>FFS SHOW THAT YOU WANT TO RUN BUSINESS WITH OTHER FUNDS, SPECIALLY FUNDS WHICH CAN PUT LOTS OF PRESSURES ON LIQUIDITY OF YOUR BUSINESS</t>
  </si>
  <si>
    <t>FFS SHOW THAT SOLVENCY OF YOUR BUSINESS IS ALWAYS UNDER PRESSURE AND THREAT</t>
  </si>
  <si>
    <t>FFS SHOW THAT YOU WANT TO CREATE ASSETS EVEN BEFORE YOU STABLISE IN YOUR OPERATIONS</t>
  </si>
  <si>
    <t>FFS SHOW THAT YOU ARE VERY POOR IN WORKING CAPITAL MANAGEMENT</t>
  </si>
  <si>
    <t>FFS SHOW THAT YOU HAVE CHEATED YOUR BANKERS, BECAUSE YOU HAVE AVAILED CASH CREDIT  BUT IN TURN USED IT FOR CREATING FIXED ASSETS</t>
  </si>
  <si>
    <t>FFS IS A VERY DANGEROUS MASTER .. IF YOUR ACTIVITIES ARE MONSTRUS, ILLOGICAL,DETRIMENTAL, YOU HAVE TO BE CAUSIOUS ABOUT THIS GUY-MR. FUND FLOW STATEMENT.. HE IS THERE TO REVEAL YOU WHAT YOU DO???</t>
  </si>
  <si>
    <t>REMARKS:</t>
  </si>
</sst>
</file>

<file path=xl/styles.xml><?xml version="1.0" encoding="utf-8"?>
<styleSheet xmlns="http://schemas.openxmlformats.org/spreadsheetml/2006/main">
  <fonts count="9">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b/>
      <sz val="11"/>
      <color rgb="FF00B0F0"/>
      <name val="Calibri"/>
      <family val="2"/>
      <scheme val="minor"/>
    </font>
    <font>
      <b/>
      <sz val="11"/>
      <name val="Calibri"/>
      <family val="2"/>
      <scheme val="minor"/>
    </font>
    <font>
      <sz val="11"/>
      <name val="Calibri"/>
      <family val="2"/>
      <scheme val="minor"/>
    </font>
    <font>
      <sz val="8"/>
      <color indexed="81"/>
      <name val="Tahoma"/>
      <family val="2"/>
    </font>
    <font>
      <b/>
      <sz val="8"/>
      <color indexed="81"/>
      <name val="Tahoma"/>
      <family val="2"/>
    </font>
  </fonts>
  <fills count="8">
    <fill>
      <patternFill patternType="none"/>
    </fill>
    <fill>
      <patternFill patternType="gray125"/>
    </fill>
    <fill>
      <patternFill patternType="solid">
        <fgColor rgb="FF00B0F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7"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60">
    <xf numFmtId="0" fontId="0" fillId="0" borderId="0" xfId="0"/>
    <xf numFmtId="0" fontId="0" fillId="0" borderId="0" xfId="0" applyAlignment="1">
      <alignment wrapText="1"/>
    </xf>
    <xf numFmtId="0" fontId="2" fillId="0" borderId="0" xfId="0" applyFont="1" applyAlignment="1">
      <alignment wrapText="1"/>
    </xf>
    <xf numFmtId="0" fontId="0" fillId="2" borderId="0" xfId="0" applyFill="1" applyAlignment="1">
      <alignment wrapText="1"/>
    </xf>
    <xf numFmtId="0" fontId="0" fillId="0" borderId="1" xfId="0" applyBorder="1" applyAlignment="1">
      <alignment wrapText="1"/>
    </xf>
    <xf numFmtId="0" fontId="0" fillId="0" borderId="0" xfId="0" applyAlignment="1">
      <alignment horizontal="center" wrapText="1"/>
    </xf>
    <xf numFmtId="0" fontId="4" fillId="0" borderId="0" xfId="0" applyFont="1" applyAlignment="1">
      <alignment wrapText="1"/>
    </xf>
    <xf numFmtId="0" fontId="0" fillId="0" borderId="0" xfId="0" applyAlignment="1">
      <alignment wrapText="1"/>
    </xf>
    <xf numFmtId="0" fontId="3" fillId="0" borderId="0" xfId="0" applyFont="1" applyAlignment="1">
      <alignment wrapText="1"/>
    </xf>
    <xf numFmtId="0" fontId="0" fillId="0" borderId="0" xfId="0" applyAlignment="1">
      <alignment horizontal="left" wrapText="1"/>
    </xf>
    <xf numFmtId="0" fontId="3" fillId="0" borderId="0" xfId="0" applyFont="1" applyAlignment="1">
      <alignment horizontal="center" wrapText="1"/>
    </xf>
    <xf numFmtId="0" fontId="3" fillId="0" borderId="0" xfId="0" applyFont="1" applyAlignment="1">
      <alignment horizontal="left" wrapText="1"/>
    </xf>
    <xf numFmtId="0" fontId="0" fillId="2" borderId="1" xfId="0" applyFill="1" applyBorder="1" applyAlignment="1">
      <alignment wrapText="1"/>
    </xf>
    <xf numFmtId="0" fontId="1" fillId="0" borderId="0" xfId="0" applyFont="1" applyAlignment="1">
      <alignment wrapText="1"/>
    </xf>
    <xf numFmtId="0" fontId="2" fillId="0" borderId="1" xfId="0" applyFont="1" applyBorder="1" applyAlignment="1">
      <alignment wrapText="1"/>
    </xf>
    <xf numFmtId="0" fontId="2" fillId="4" borderId="0" xfId="0" applyFont="1" applyFill="1" applyAlignment="1">
      <alignment horizontal="center" wrapText="1"/>
    </xf>
    <xf numFmtId="0" fontId="2" fillId="0" borderId="0" xfId="0" applyFont="1" applyAlignment="1">
      <alignment horizontal="left" wrapText="1"/>
    </xf>
    <xf numFmtId="0" fontId="0" fillId="3" borderId="1" xfId="0" applyFill="1" applyBorder="1" applyAlignment="1">
      <alignment wrapText="1"/>
    </xf>
    <xf numFmtId="0" fontId="0" fillId="3" borderId="2" xfId="0" applyFill="1" applyBorder="1" applyAlignment="1">
      <alignment horizontal="left" wrapText="1"/>
    </xf>
    <xf numFmtId="0" fontId="0" fillId="3" borderId="3" xfId="0" applyFill="1" applyBorder="1" applyAlignment="1">
      <alignment horizontal="left" wrapText="1"/>
    </xf>
    <xf numFmtId="0" fontId="0" fillId="3" borderId="4"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0" fontId="0" fillId="2" borderId="4" xfId="0" applyFill="1" applyBorder="1" applyAlignment="1">
      <alignment horizontal="left" wrapText="1"/>
    </xf>
    <xf numFmtId="0" fontId="2" fillId="6" borderId="1" xfId="0" applyFont="1" applyFill="1" applyBorder="1" applyAlignment="1">
      <alignment horizontal="left" wrapText="1"/>
    </xf>
    <xf numFmtId="0" fontId="2" fillId="3" borderId="1" xfId="0" applyFont="1" applyFill="1" applyBorder="1" applyAlignment="1">
      <alignment wrapText="1"/>
    </xf>
    <xf numFmtId="0" fontId="0" fillId="5" borderId="2" xfId="0" applyFill="1" applyBorder="1" applyAlignment="1">
      <alignment horizontal="left" wrapText="1"/>
    </xf>
    <xf numFmtId="0" fontId="0" fillId="5" borderId="3" xfId="0" applyFill="1" applyBorder="1" applyAlignment="1">
      <alignment horizontal="left" wrapText="1"/>
    </xf>
    <xf numFmtId="0" fontId="0" fillId="5" borderId="4" xfId="0" applyFill="1" applyBorder="1" applyAlignment="1">
      <alignment horizontal="left" wrapText="1"/>
    </xf>
    <xf numFmtId="0" fontId="3" fillId="7" borderId="2" xfId="0" applyFont="1" applyFill="1" applyBorder="1" applyAlignment="1">
      <alignment horizontal="left" wrapText="1"/>
    </xf>
    <xf numFmtId="0" fontId="3" fillId="7" borderId="3" xfId="0" applyFont="1" applyFill="1" applyBorder="1" applyAlignment="1">
      <alignment horizontal="left" wrapText="1"/>
    </xf>
    <xf numFmtId="0" fontId="3" fillId="7" borderId="4" xfId="0" applyFont="1" applyFill="1" applyBorder="1" applyAlignment="1">
      <alignment horizontal="left" wrapText="1"/>
    </xf>
    <xf numFmtId="0" fontId="0" fillId="0" borderId="1" xfId="0" applyFont="1" applyBorder="1" applyAlignment="1">
      <alignment wrapText="1"/>
    </xf>
    <xf numFmtId="0" fontId="1" fillId="0" borderId="0" xfId="0" applyFont="1" applyAlignment="1">
      <alignment horizontal="left" wrapText="1"/>
    </xf>
    <xf numFmtId="0" fontId="0" fillId="2" borderId="2" xfId="0" applyFill="1" applyBorder="1" applyAlignment="1">
      <alignment horizontal="center" wrapText="1"/>
    </xf>
    <xf numFmtId="0" fontId="0" fillId="2" borderId="4" xfId="0" applyFill="1" applyBorder="1" applyAlignment="1">
      <alignment horizontal="center" wrapText="1"/>
    </xf>
    <xf numFmtId="0" fontId="0" fillId="7" borderId="1" xfId="0" applyFill="1" applyBorder="1" applyAlignment="1">
      <alignment wrapText="1"/>
    </xf>
    <xf numFmtId="0" fontId="2" fillId="7" borderId="1" xfId="0" applyFont="1" applyFill="1" applyBorder="1" applyAlignment="1">
      <alignment wrapText="1"/>
    </xf>
    <xf numFmtId="0" fontId="5" fillId="0" borderId="0" xfId="0" applyFont="1" applyAlignment="1">
      <alignment horizontal="left" wrapText="1"/>
    </xf>
    <xf numFmtId="0" fontId="6" fillId="0" borderId="0" xfId="0" applyFont="1" applyAlignment="1">
      <alignment horizontal="left" wrapText="1"/>
    </xf>
    <xf numFmtId="0" fontId="0" fillId="0" borderId="0" xfId="0" applyFill="1" applyAlignment="1">
      <alignment wrapText="1"/>
    </xf>
    <xf numFmtId="0" fontId="3" fillId="0" borderId="0" xfId="0" applyFont="1" applyFill="1" applyAlignment="1">
      <alignment wrapText="1"/>
    </xf>
    <xf numFmtId="0" fontId="0" fillId="0" borderId="1" xfId="0" applyBorder="1" applyAlignment="1">
      <alignment horizontal="left" wrapText="1"/>
    </xf>
    <xf numFmtId="0" fontId="0" fillId="0" borderId="2" xfId="0" applyBorder="1" applyAlignment="1">
      <alignment horizontal="center" wrapText="1"/>
    </xf>
    <xf numFmtId="0" fontId="0" fillId="0" borderId="4" xfId="0"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left" wrapText="1"/>
    </xf>
    <xf numFmtId="0" fontId="3" fillId="0" borderId="1" xfId="0" applyFont="1" applyBorder="1" applyAlignment="1">
      <alignment wrapText="1"/>
    </xf>
    <xf numFmtId="0" fontId="2" fillId="0" borderId="0" xfId="0" applyFont="1" applyAlignment="1">
      <alignment horizontal="center" wrapText="1"/>
    </xf>
    <xf numFmtId="0" fontId="2" fillId="6" borderId="1" xfId="0" applyFont="1" applyFill="1" applyBorder="1" applyAlignment="1">
      <alignment horizontal="center" wrapText="1"/>
    </xf>
    <xf numFmtId="0" fontId="2" fillId="0" borderId="0" xfId="0" applyFont="1" applyFill="1" applyAlignment="1">
      <alignment wrapText="1"/>
    </xf>
    <xf numFmtId="0" fontId="1" fillId="0" borderId="5" xfId="0" applyFont="1" applyBorder="1" applyAlignment="1">
      <alignment horizontal="center" wrapText="1"/>
    </xf>
    <xf numFmtId="0" fontId="1" fillId="0" borderId="0" xfId="0" applyFont="1" applyBorder="1" applyAlignment="1">
      <alignment horizontal="left" wrapText="1"/>
    </xf>
    <xf numFmtId="0" fontId="2" fillId="5" borderId="1" xfId="0" applyFont="1" applyFill="1" applyBorder="1" applyAlignment="1">
      <alignment horizontal="left" wrapText="1"/>
    </xf>
    <xf numFmtId="0" fontId="2" fillId="5" borderId="1" xfId="0" applyFont="1" applyFill="1" applyBorder="1" applyAlignment="1">
      <alignment wrapText="1"/>
    </xf>
    <xf numFmtId="0" fontId="0" fillId="5" borderId="0" xfId="0" applyFill="1" applyAlignment="1">
      <alignment horizontal="center" wrapText="1"/>
    </xf>
    <xf numFmtId="0" fontId="3" fillId="2" borderId="0" xfId="0" applyFont="1" applyFill="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90"/>
  <sheetViews>
    <sheetView tabSelected="1" workbookViewId="0">
      <selection activeCell="A4" sqref="A4"/>
    </sheetView>
  </sheetViews>
  <sheetFormatPr defaultColWidth="0" defaultRowHeight="15"/>
  <cols>
    <col min="1" max="1" width="10" style="1" bestFit="1" customWidth="1"/>
    <col min="2" max="2" width="12" style="1" customWidth="1"/>
    <col min="3" max="3" width="9.140625" style="1" customWidth="1"/>
    <col min="4" max="4" width="16.28515625" style="1" customWidth="1"/>
    <col min="5" max="5" width="13.42578125" style="1" customWidth="1"/>
    <col min="6" max="6" width="18.140625" style="1" customWidth="1"/>
    <col min="7" max="7" width="9.140625" style="1" customWidth="1"/>
    <col min="8" max="8" width="2.5703125" style="1" hidden="1" customWidth="1"/>
    <col min="9" max="11" width="9.140625" style="1" hidden="1" customWidth="1"/>
    <col min="12" max="12" width="1.5703125" style="1" hidden="1" customWidth="1"/>
    <col min="13" max="15" width="9.140625" style="1" hidden="1" customWidth="1"/>
    <col min="16" max="16384" width="9.140625" style="1" hidden="1"/>
  </cols>
  <sheetData>
    <row r="1" spans="1:15" s="15" customFormat="1">
      <c r="A1" s="15" t="s">
        <v>15</v>
      </c>
    </row>
    <row r="2" spans="1:15" ht="31.5" customHeight="1">
      <c r="A2" s="59" t="s">
        <v>1</v>
      </c>
      <c r="B2" s="6" t="s">
        <v>2</v>
      </c>
      <c r="C2" s="6"/>
      <c r="D2" s="6"/>
      <c r="E2" s="6"/>
      <c r="F2" s="6"/>
      <c r="G2" s="6"/>
      <c r="H2" s="6"/>
      <c r="I2" s="6"/>
      <c r="J2" s="6"/>
      <c r="K2" s="6"/>
      <c r="L2" s="6"/>
      <c r="M2" s="6"/>
      <c r="N2" s="6"/>
    </row>
    <row r="4" spans="1:15" ht="30" customHeight="1">
      <c r="A4" s="3" t="s">
        <v>0</v>
      </c>
      <c r="B4" s="7" t="s">
        <v>3</v>
      </c>
      <c r="C4" s="7"/>
      <c r="D4" s="7"/>
      <c r="E4" s="7"/>
      <c r="F4" s="7"/>
      <c r="G4" s="7"/>
      <c r="H4" s="7"/>
      <c r="I4" s="7"/>
      <c r="J4" s="7"/>
      <c r="K4" s="7"/>
      <c r="L4" s="7"/>
      <c r="M4" s="7"/>
      <c r="N4" s="7"/>
      <c r="O4" s="7"/>
    </row>
    <row r="5" spans="1:15" ht="31.5" customHeight="1">
      <c r="B5" s="9" t="s">
        <v>4</v>
      </c>
      <c r="C5" s="9"/>
      <c r="D5" s="9"/>
      <c r="E5" s="9"/>
      <c r="F5" s="9"/>
      <c r="G5" s="9"/>
    </row>
    <row r="6" spans="1:15">
      <c r="B6" s="11" t="s">
        <v>5</v>
      </c>
      <c r="C6" s="11"/>
      <c r="D6" s="11"/>
      <c r="E6" s="11"/>
      <c r="F6" s="11"/>
      <c r="G6" s="11"/>
    </row>
    <row r="7" spans="1:15" ht="30">
      <c r="B7" s="12" t="s">
        <v>6</v>
      </c>
      <c r="C7" s="12" t="s">
        <v>7</v>
      </c>
      <c r="D7" s="12" t="s">
        <v>8</v>
      </c>
      <c r="E7" s="12" t="s">
        <v>7</v>
      </c>
      <c r="F7" s="8" t="s">
        <v>9</v>
      </c>
    </row>
    <row r="8" spans="1:15">
      <c r="B8" s="4" t="s">
        <v>10</v>
      </c>
      <c r="C8" s="4">
        <v>100</v>
      </c>
      <c r="D8" s="4" t="s">
        <v>11</v>
      </c>
      <c r="E8" s="4">
        <v>80</v>
      </c>
    </row>
    <row r="9" spans="1:15">
      <c r="B9" s="4"/>
      <c r="C9" s="4"/>
      <c r="D9" s="4" t="s">
        <v>8</v>
      </c>
      <c r="E9" s="4">
        <v>20</v>
      </c>
    </row>
    <row r="10" spans="1:15">
      <c r="B10" s="4"/>
      <c r="C10" s="4"/>
      <c r="D10" s="4"/>
      <c r="E10" s="4"/>
    </row>
    <row r="11" spans="1:15">
      <c r="B11" s="4" t="s">
        <v>12</v>
      </c>
      <c r="C11" s="14">
        <f>SUM(C8:C10)</f>
        <v>100</v>
      </c>
      <c r="D11" s="4"/>
      <c r="E11" s="14">
        <f>SUM(E8:E10)</f>
        <v>100</v>
      </c>
    </row>
    <row r="13" spans="1:15" ht="32.25" customHeight="1">
      <c r="A13" s="3" t="s">
        <v>13</v>
      </c>
      <c r="B13" s="9" t="s">
        <v>14</v>
      </c>
      <c r="C13" s="9"/>
      <c r="D13" s="9"/>
      <c r="E13" s="9"/>
      <c r="F13" s="9"/>
      <c r="G13" s="9"/>
    </row>
    <row r="14" spans="1:15">
      <c r="B14" s="11" t="s">
        <v>16</v>
      </c>
      <c r="C14" s="11"/>
      <c r="D14" s="11"/>
      <c r="E14" s="11"/>
      <c r="F14" s="11"/>
      <c r="G14" s="11"/>
    </row>
    <row r="15" spans="1:15">
      <c r="B15" s="24" t="s">
        <v>15</v>
      </c>
      <c r="C15" s="24"/>
      <c r="D15" s="24"/>
      <c r="E15" s="24"/>
      <c r="F15" s="24"/>
    </row>
    <row r="16" spans="1:15" ht="15" customHeight="1">
      <c r="B16" s="21" t="s">
        <v>17</v>
      </c>
      <c r="C16" s="22"/>
      <c r="D16" s="22"/>
      <c r="E16" s="23"/>
      <c r="F16" s="17"/>
    </row>
    <row r="17" spans="1:7">
      <c r="B17" s="18" t="s">
        <v>10</v>
      </c>
      <c r="C17" s="19"/>
      <c r="D17" s="19"/>
      <c r="E17" s="20"/>
      <c r="F17" s="17">
        <f>C8</f>
        <v>100</v>
      </c>
    </row>
    <row r="18" spans="1:7" ht="15" customHeight="1">
      <c r="B18" s="29" t="s">
        <v>19</v>
      </c>
      <c r="C18" s="30"/>
      <c r="D18" s="30"/>
      <c r="E18" s="31"/>
      <c r="F18" s="25">
        <f>SUM(F17)</f>
        <v>100</v>
      </c>
    </row>
    <row r="19" spans="1:7">
      <c r="B19" s="21" t="s">
        <v>18</v>
      </c>
      <c r="C19" s="22"/>
      <c r="D19" s="22"/>
      <c r="E19" s="23"/>
      <c r="F19" s="17"/>
    </row>
    <row r="20" spans="1:7">
      <c r="B20" s="18" t="s">
        <v>11</v>
      </c>
      <c r="C20" s="19"/>
      <c r="D20" s="19"/>
      <c r="E20" s="20"/>
      <c r="F20" s="17">
        <v>80</v>
      </c>
    </row>
    <row r="21" spans="1:7" ht="15" customHeight="1">
      <c r="B21" s="29" t="s">
        <v>20</v>
      </c>
      <c r="C21" s="30"/>
      <c r="D21" s="30"/>
      <c r="E21" s="31"/>
      <c r="F21" s="25">
        <f>SUM(F20)</f>
        <v>80</v>
      </c>
    </row>
    <row r="22" spans="1:7">
      <c r="B22" s="26" t="s">
        <v>21</v>
      </c>
      <c r="C22" s="27"/>
      <c r="D22" s="27"/>
      <c r="E22" s="28"/>
      <c r="F22" s="17">
        <f>F18-F21</f>
        <v>20</v>
      </c>
    </row>
    <row r="24" spans="1:7" ht="57.75" customHeight="1">
      <c r="B24" s="9" t="s">
        <v>23</v>
      </c>
      <c r="C24" s="9"/>
      <c r="D24" s="9"/>
      <c r="E24" s="9"/>
      <c r="F24" s="9"/>
      <c r="G24" s="9"/>
    </row>
    <row r="26" spans="1:7" ht="31.5" customHeight="1">
      <c r="A26" s="3" t="s">
        <v>22</v>
      </c>
      <c r="B26" s="9" t="s">
        <v>24</v>
      </c>
      <c r="C26" s="9"/>
      <c r="D26" s="9"/>
      <c r="E26" s="9"/>
      <c r="F26" s="9"/>
      <c r="G26" s="9"/>
    </row>
    <row r="27" spans="1:7">
      <c r="B27" s="11" t="s">
        <v>5</v>
      </c>
      <c r="C27" s="11"/>
      <c r="D27" s="11"/>
      <c r="E27" s="11"/>
      <c r="F27" s="11"/>
      <c r="G27" s="11"/>
    </row>
    <row r="28" spans="1:7">
      <c r="B28" s="12" t="s">
        <v>6</v>
      </c>
      <c r="C28" s="12" t="s">
        <v>7</v>
      </c>
      <c r="D28" s="12" t="s">
        <v>8</v>
      </c>
      <c r="E28" s="12" t="s">
        <v>7</v>
      </c>
      <c r="F28" s="8" t="s">
        <v>9</v>
      </c>
    </row>
    <row r="29" spans="1:7">
      <c r="B29" s="4" t="s">
        <v>10</v>
      </c>
      <c r="C29" s="4">
        <v>100</v>
      </c>
      <c r="D29" s="4" t="s">
        <v>11</v>
      </c>
      <c r="E29" s="4">
        <v>80</v>
      </c>
    </row>
    <row r="30" spans="1:7">
      <c r="B30" s="4"/>
      <c r="C30" s="4"/>
      <c r="D30" s="14" t="s">
        <v>8</v>
      </c>
      <c r="E30" s="4"/>
    </row>
    <row r="31" spans="1:7">
      <c r="B31" s="4"/>
      <c r="C31" s="4"/>
      <c r="D31" s="4" t="s">
        <v>25</v>
      </c>
      <c r="E31" s="4">
        <f>15</f>
        <v>15</v>
      </c>
    </row>
    <row r="32" spans="1:7">
      <c r="B32" s="4"/>
      <c r="C32" s="4"/>
      <c r="D32" s="14" t="s">
        <v>26</v>
      </c>
      <c r="E32" s="4">
        <v>5</v>
      </c>
    </row>
    <row r="33" spans="1:7">
      <c r="B33" s="4"/>
      <c r="C33" s="4"/>
      <c r="D33" s="4"/>
      <c r="E33" s="4"/>
    </row>
    <row r="34" spans="1:7">
      <c r="B34" s="4" t="s">
        <v>12</v>
      </c>
      <c r="C34" s="14">
        <f>SUM(C29:C33)</f>
        <v>100</v>
      </c>
      <c r="D34" s="4"/>
      <c r="E34" s="14">
        <f>SUM(E29:E33)</f>
        <v>100</v>
      </c>
    </row>
    <row r="37" spans="1:7">
      <c r="A37" s="3" t="s">
        <v>27</v>
      </c>
      <c r="B37" s="11" t="s">
        <v>28</v>
      </c>
      <c r="C37" s="11"/>
      <c r="D37" s="11"/>
      <c r="E37" s="11"/>
      <c r="F37" s="11"/>
      <c r="G37" s="11"/>
    </row>
    <row r="38" spans="1:7" ht="36.75" customHeight="1">
      <c r="B38" s="9" t="s">
        <v>29</v>
      </c>
      <c r="C38" s="9"/>
      <c r="D38" s="9"/>
      <c r="E38" s="9"/>
      <c r="F38" s="9"/>
      <c r="G38" s="9"/>
    </row>
    <row r="39" spans="1:7" ht="28.5" customHeight="1">
      <c r="B39" s="9" t="s">
        <v>30</v>
      </c>
      <c r="C39" s="9"/>
      <c r="D39" s="9"/>
      <c r="E39" s="9"/>
      <c r="F39" s="9"/>
      <c r="G39" s="9"/>
    </row>
    <row r="40" spans="1:7" ht="33.75" customHeight="1">
      <c r="B40" s="9" t="s">
        <v>31</v>
      </c>
      <c r="C40" s="9"/>
      <c r="D40" s="9"/>
      <c r="E40" s="9"/>
      <c r="F40" s="9"/>
      <c r="G40" s="9"/>
    </row>
    <row r="41" spans="1:7">
      <c r="B41" s="11" t="s">
        <v>32</v>
      </c>
      <c r="C41" s="11"/>
      <c r="D41" s="11"/>
      <c r="E41" s="11"/>
      <c r="F41" s="11"/>
      <c r="G41" s="11"/>
    </row>
    <row r="42" spans="1:7">
      <c r="B42" s="34" t="s">
        <v>33</v>
      </c>
      <c r="C42" s="35"/>
    </row>
    <row r="43" spans="1:7">
      <c r="B43" s="4" t="s">
        <v>35</v>
      </c>
      <c r="C43" s="4">
        <v>20</v>
      </c>
    </row>
    <row r="44" spans="1:7" ht="30">
      <c r="B44" s="4" t="s">
        <v>34</v>
      </c>
      <c r="C44" s="4">
        <v>17</v>
      </c>
    </row>
    <row r="45" spans="1:7">
      <c r="B45" s="4"/>
      <c r="C45" s="4"/>
    </row>
    <row r="46" spans="1:7">
      <c r="B46" s="36" t="s">
        <v>12</v>
      </c>
      <c r="C46" s="37">
        <f>C43-C44</f>
        <v>3</v>
      </c>
    </row>
    <row r="48" spans="1:7">
      <c r="A48" s="3" t="s">
        <v>27</v>
      </c>
      <c r="B48" s="39" t="s">
        <v>36</v>
      </c>
      <c r="C48" s="39"/>
      <c r="D48" s="39"/>
      <c r="E48" s="39"/>
      <c r="F48" s="39"/>
      <c r="G48" s="39"/>
    </row>
    <row r="49" spans="2:7" ht="27.75" customHeight="1">
      <c r="B49" s="9" t="s">
        <v>37</v>
      </c>
      <c r="C49" s="9"/>
      <c r="D49" s="9"/>
      <c r="E49" s="9"/>
      <c r="F49" s="9"/>
      <c r="G49" s="9"/>
    </row>
    <row r="50" spans="2:7" ht="29.25" customHeight="1">
      <c r="B50" s="9" t="s">
        <v>38</v>
      </c>
      <c r="C50" s="9"/>
      <c r="D50" s="9"/>
      <c r="E50" s="9"/>
      <c r="F50" s="9"/>
      <c r="G50" s="9"/>
    </row>
    <row r="51" spans="2:7" ht="47.25" customHeight="1">
      <c r="B51" s="9" t="s">
        <v>39</v>
      </c>
      <c r="C51" s="9"/>
      <c r="D51" s="9"/>
      <c r="E51" s="9"/>
      <c r="F51" s="9"/>
      <c r="G51" s="9"/>
    </row>
    <row r="52" spans="2:7">
      <c r="B52" s="11" t="s">
        <v>5</v>
      </c>
      <c r="C52" s="11"/>
      <c r="D52" s="11"/>
      <c r="E52" s="11"/>
      <c r="F52" s="11"/>
      <c r="G52" s="11"/>
    </row>
    <row r="53" spans="2:7">
      <c r="B53" s="12" t="s">
        <v>6</v>
      </c>
      <c r="C53" s="12" t="s">
        <v>7</v>
      </c>
      <c r="D53" s="12" t="s">
        <v>8</v>
      </c>
      <c r="E53" s="12" t="s">
        <v>7</v>
      </c>
      <c r="F53" s="8" t="s">
        <v>9</v>
      </c>
    </row>
    <row r="54" spans="2:7">
      <c r="B54" s="4" t="s">
        <v>10</v>
      </c>
      <c r="C54" s="4">
        <v>100</v>
      </c>
      <c r="D54" s="4" t="s">
        <v>11</v>
      </c>
      <c r="E54" s="4">
        <v>80</v>
      </c>
    </row>
    <row r="55" spans="2:7">
      <c r="B55" s="4"/>
      <c r="C55" s="4"/>
      <c r="D55" s="14" t="s">
        <v>8</v>
      </c>
      <c r="E55" s="4"/>
    </row>
    <row r="56" spans="2:7" ht="45">
      <c r="B56" s="4" t="s">
        <v>40</v>
      </c>
      <c r="C56" s="4">
        <f>C46</f>
        <v>3</v>
      </c>
      <c r="D56" s="4" t="s">
        <v>25</v>
      </c>
      <c r="E56" s="4">
        <v>2</v>
      </c>
    </row>
    <row r="57" spans="2:7">
      <c r="B57" s="4"/>
      <c r="C57" s="4"/>
      <c r="D57" s="4" t="s">
        <v>41</v>
      </c>
      <c r="E57" s="4">
        <v>12</v>
      </c>
    </row>
    <row r="58" spans="2:7">
      <c r="B58" s="4"/>
      <c r="C58" s="4"/>
      <c r="D58" s="32" t="s">
        <v>26</v>
      </c>
      <c r="E58" s="4">
        <v>9</v>
      </c>
    </row>
    <row r="59" spans="2:7">
      <c r="B59" s="4"/>
      <c r="C59" s="4"/>
      <c r="D59" s="4"/>
      <c r="E59" s="4"/>
    </row>
    <row r="60" spans="2:7">
      <c r="B60" s="4" t="s">
        <v>12</v>
      </c>
      <c r="C60" s="14">
        <f>SUM(C54:C59)</f>
        <v>103</v>
      </c>
      <c r="D60" s="4"/>
      <c r="E60" s="14">
        <f>SUM(E54:E59)</f>
        <v>103</v>
      </c>
    </row>
    <row r="62" spans="2:7">
      <c r="B62" s="9" t="s">
        <v>42</v>
      </c>
      <c r="C62" s="9"/>
      <c r="D62" s="9"/>
      <c r="E62" s="9"/>
      <c r="F62" s="9"/>
      <c r="G62" s="9"/>
    </row>
    <row r="63" spans="2:7">
      <c r="B63" s="1" t="s">
        <v>43</v>
      </c>
      <c r="D63" s="1">
        <f>C54</f>
        <v>100</v>
      </c>
    </row>
    <row r="64" spans="2:7">
      <c r="B64" s="9" t="s">
        <v>44</v>
      </c>
      <c r="C64" s="9"/>
      <c r="D64" s="1">
        <f>C56</f>
        <v>3</v>
      </c>
    </row>
    <row r="65" spans="1:7">
      <c r="D65" s="2">
        <f>SUM(D63:D64)</f>
        <v>103</v>
      </c>
    </row>
    <row r="66" spans="1:7" ht="35.25" customHeight="1">
      <c r="A66" s="1" t="s">
        <v>45</v>
      </c>
      <c r="B66" s="33" t="s">
        <v>46</v>
      </c>
      <c r="C66" s="33"/>
      <c r="D66" s="33"/>
      <c r="E66" s="33"/>
      <c r="F66" s="33"/>
      <c r="G66" s="33"/>
    </row>
    <row r="68" spans="1:7" ht="30.75" customHeight="1">
      <c r="A68" s="3" t="s">
        <v>47</v>
      </c>
      <c r="B68" s="11" t="s">
        <v>48</v>
      </c>
      <c r="C68" s="11"/>
      <c r="D68" s="11"/>
      <c r="E68" s="11"/>
      <c r="F68" s="11"/>
      <c r="G68" s="11"/>
    </row>
    <row r="69" spans="1:7">
      <c r="B69" s="24" t="s">
        <v>15</v>
      </c>
      <c r="C69" s="24"/>
      <c r="D69" s="24"/>
      <c r="E69" s="24"/>
      <c r="F69" s="24"/>
    </row>
    <row r="70" spans="1:7">
      <c r="B70" s="21" t="s">
        <v>17</v>
      </c>
      <c r="C70" s="22"/>
      <c r="D70" s="22"/>
      <c r="E70" s="23"/>
      <c r="F70" s="17"/>
    </row>
    <row r="71" spans="1:7">
      <c r="B71" s="18" t="s">
        <v>10</v>
      </c>
      <c r="C71" s="19"/>
      <c r="D71" s="19"/>
      <c r="E71" s="20"/>
      <c r="F71" s="17">
        <f>C54</f>
        <v>100</v>
      </c>
    </row>
    <row r="72" spans="1:7">
      <c r="B72" s="18" t="s">
        <v>49</v>
      </c>
      <c r="C72" s="19"/>
      <c r="D72" s="19"/>
      <c r="E72" s="20"/>
      <c r="F72" s="17">
        <f>C56</f>
        <v>3</v>
      </c>
    </row>
    <row r="73" spans="1:7">
      <c r="B73" s="29" t="s">
        <v>19</v>
      </c>
      <c r="C73" s="30"/>
      <c r="D73" s="30"/>
      <c r="E73" s="31"/>
      <c r="F73" s="25">
        <f>SUM(F71:F72)</f>
        <v>103</v>
      </c>
    </row>
    <row r="74" spans="1:7">
      <c r="B74" s="21" t="s">
        <v>18</v>
      </c>
      <c r="C74" s="22"/>
      <c r="D74" s="22"/>
      <c r="E74" s="23"/>
      <c r="F74" s="17"/>
    </row>
    <row r="75" spans="1:7">
      <c r="B75" s="18" t="s">
        <v>11</v>
      </c>
      <c r="C75" s="19"/>
      <c r="D75" s="19"/>
      <c r="E75" s="20"/>
      <c r="F75" s="17">
        <f>E54</f>
        <v>80</v>
      </c>
    </row>
    <row r="76" spans="1:7">
      <c r="B76" s="29" t="s">
        <v>20</v>
      </c>
      <c r="C76" s="30"/>
      <c r="D76" s="30"/>
      <c r="E76" s="31"/>
      <c r="F76" s="25">
        <f>SUM(F75)</f>
        <v>80</v>
      </c>
    </row>
    <row r="77" spans="1:7">
      <c r="B77" s="26" t="s">
        <v>21</v>
      </c>
      <c r="C77" s="27"/>
      <c r="D77" s="27"/>
      <c r="E77" s="28"/>
      <c r="F77" s="17">
        <f>F73-F76</f>
        <v>23</v>
      </c>
    </row>
    <row r="80" spans="1:7">
      <c r="A80" s="3" t="s">
        <v>50</v>
      </c>
      <c r="B80" s="38" t="s">
        <v>51</v>
      </c>
      <c r="C80" s="38"/>
      <c r="D80" s="38"/>
      <c r="E80" s="38"/>
      <c r="F80" s="38"/>
      <c r="G80" s="38"/>
    </row>
    <row r="81" spans="1:7" ht="49.5" customHeight="1">
      <c r="A81" s="40"/>
      <c r="B81" s="11" t="s">
        <v>52</v>
      </c>
      <c r="C81" s="11"/>
      <c r="D81" s="11"/>
      <c r="E81" s="11"/>
      <c r="F81" s="11"/>
      <c r="G81" s="11"/>
    </row>
    <row r="82" spans="1:7" ht="33.75" customHeight="1">
      <c r="A82" s="40"/>
      <c r="B82" s="38" t="s">
        <v>53</v>
      </c>
      <c r="C82" s="38"/>
      <c r="D82" s="38"/>
      <c r="E82" s="38"/>
      <c r="F82" s="38"/>
      <c r="G82" s="38"/>
    </row>
    <row r="83" spans="1:7">
      <c r="A83" s="40"/>
      <c r="B83" s="11" t="s">
        <v>54</v>
      </c>
      <c r="C83" s="11"/>
      <c r="D83" s="11"/>
      <c r="E83" s="11"/>
      <c r="F83" s="11"/>
      <c r="G83" s="11"/>
    </row>
    <row r="84" spans="1:7" ht="33.75" customHeight="1">
      <c r="A84" s="40"/>
      <c r="B84" s="38" t="s">
        <v>55</v>
      </c>
      <c r="C84" s="38"/>
      <c r="D84" s="38"/>
      <c r="E84" s="38"/>
      <c r="F84" s="38"/>
      <c r="G84" s="38"/>
    </row>
    <row r="85" spans="1:7">
      <c r="A85" s="40"/>
      <c r="B85" s="38" t="s">
        <v>56</v>
      </c>
      <c r="C85" s="38"/>
      <c r="D85" s="38"/>
      <c r="E85" s="38"/>
      <c r="F85" s="38"/>
      <c r="G85" s="38"/>
    </row>
    <row r="86" spans="1:7" ht="63.75" customHeight="1">
      <c r="A86" s="41" t="s">
        <v>45</v>
      </c>
      <c r="B86" s="10" t="s">
        <v>57</v>
      </c>
      <c r="C86" s="10"/>
      <c r="D86" s="10"/>
      <c r="E86" s="10"/>
      <c r="F86" s="10"/>
      <c r="G86" s="10"/>
    </row>
    <row r="87" spans="1:7">
      <c r="A87" s="40"/>
      <c r="B87" s="11" t="s">
        <v>5</v>
      </c>
      <c r="C87" s="11"/>
      <c r="D87" s="11"/>
      <c r="E87" s="11"/>
      <c r="F87" s="11"/>
      <c r="G87" s="11"/>
    </row>
    <row r="88" spans="1:7">
      <c r="A88" s="40"/>
      <c r="B88" s="12" t="s">
        <v>6</v>
      </c>
      <c r="C88" s="12" t="s">
        <v>7</v>
      </c>
      <c r="D88" s="12" t="s">
        <v>8</v>
      </c>
      <c r="E88" s="12" t="s">
        <v>7</v>
      </c>
      <c r="F88" s="8" t="s">
        <v>9</v>
      </c>
    </row>
    <row r="89" spans="1:7">
      <c r="A89" s="40"/>
      <c r="B89" s="4" t="s">
        <v>10</v>
      </c>
      <c r="C89" s="4">
        <f>C54</f>
        <v>100</v>
      </c>
      <c r="D89" s="4" t="s">
        <v>11</v>
      </c>
      <c r="E89" s="4">
        <f>E54+50</f>
        <v>130</v>
      </c>
    </row>
    <row r="90" spans="1:7" ht="30">
      <c r="A90" s="40"/>
      <c r="B90" s="4" t="s">
        <v>58</v>
      </c>
      <c r="C90" s="4">
        <v>10</v>
      </c>
      <c r="D90" s="14" t="s">
        <v>8</v>
      </c>
      <c r="E90" s="4"/>
    </row>
    <row r="91" spans="1:7" ht="60">
      <c r="A91" s="40"/>
      <c r="B91" s="4" t="s">
        <v>59</v>
      </c>
      <c r="C91" s="4">
        <v>31</v>
      </c>
      <c r="D91" s="14"/>
      <c r="E91" s="4"/>
    </row>
    <row r="92" spans="1:7" ht="45">
      <c r="A92" s="40"/>
      <c r="B92" s="4" t="s">
        <v>40</v>
      </c>
      <c r="C92" s="4">
        <f>C56</f>
        <v>3</v>
      </c>
      <c r="D92" s="4" t="s">
        <v>25</v>
      </c>
      <c r="E92" s="4">
        <f>E56</f>
        <v>2</v>
      </c>
    </row>
    <row r="93" spans="1:7">
      <c r="A93" s="40"/>
      <c r="B93" s="4"/>
      <c r="C93" s="4"/>
      <c r="D93" s="4" t="s">
        <v>41</v>
      </c>
      <c r="E93" s="4">
        <f>E57</f>
        <v>12</v>
      </c>
    </row>
    <row r="94" spans="1:7">
      <c r="A94" s="40"/>
      <c r="B94" s="4"/>
      <c r="C94" s="4"/>
      <c r="D94" s="32" t="s">
        <v>26</v>
      </c>
      <c r="E94" s="4">
        <v>0</v>
      </c>
    </row>
    <row r="95" spans="1:7">
      <c r="A95" s="40"/>
      <c r="B95" s="4"/>
      <c r="C95" s="4"/>
      <c r="D95" s="4"/>
      <c r="E95" s="4"/>
    </row>
    <row r="96" spans="1:7" ht="15" customHeight="1">
      <c r="B96" s="4" t="s">
        <v>12</v>
      </c>
      <c r="C96" s="14">
        <f>SUM(C89:C95)</f>
        <v>144</v>
      </c>
      <c r="D96" s="4"/>
      <c r="E96" s="14">
        <f>SUM(E89:E95)</f>
        <v>144</v>
      </c>
    </row>
    <row r="97" spans="1:7" ht="33.75" customHeight="1">
      <c r="B97" s="11" t="s">
        <v>60</v>
      </c>
      <c r="C97" s="11"/>
      <c r="D97" s="11"/>
      <c r="E97" s="11"/>
      <c r="F97" s="11"/>
      <c r="G97" s="11"/>
    </row>
    <row r="99" spans="1:7" ht="30.75" customHeight="1">
      <c r="A99" s="3" t="s">
        <v>61</v>
      </c>
      <c r="B99" s="38" t="s">
        <v>62</v>
      </c>
      <c r="C99" s="38"/>
      <c r="D99" s="38"/>
      <c r="E99" s="38"/>
      <c r="F99" s="38"/>
      <c r="G99" s="38"/>
    </row>
    <row r="100" spans="1:7">
      <c r="B100" s="16" t="s">
        <v>63</v>
      </c>
      <c r="C100" s="16"/>
      <c r="D100" s="16"/>
      <c r="E100" s="16"/>
      <c r="F100" s="16"/>
      <c r="G100" s="16"/>
    </row>
    <row r="101" spans="1:7" ht="60">
      <c r="B101" s="12" t="s">
        <v>64</v>
      </c>
      <c r="C101" s="12" t="s">
        <v>65</v>
      </c>
      <c r="D101" s="12" t="s">
        <v>66</v>
      </c>
      <c r="E101" s="12" t="s">
        <v>12</v>
      </c>
    </row>
    <row r="102" spans="1:7">
      <c r="B102" s="4" t="s">
        <v>67</v>
      </c>
      <c r="C102" s="4">
        <v>20</v>
      </c>
      <c r="D102" s="4">
        <v>50</v>
      </c>
      <c r="E102" s="4">
        <f>C102+D102</f>
        <v>70</v>
      </c>
    </row>
    <row r="103" spans="1:7" ht="30">
      <c r="B103" s="4" t="s">
        <v>68</v>
      </c>
      <c r="C103" s="4">
        <v>13</v>
      </c>
      <c r="D103" s="4">
        <v>38</v>
      </c>
      <c r="E103" s="4">
        <f>-D103+-C103</f>
        <v>-51</v>
      </c>
    </row>
    <row r="104" spans="1:7" ht="30">
      <c r="B104" s="4" t="s">
        <v>69</v>
      </c>
      <c r="C104" s="4">
        <v>4</v>
      </c>
      <c r="D104" s="32">
        <v>7</v>
      </c>
      <c r="E104" s="4">
        <f>-D104+-C104</f>
        <v>-11</v>
      </c>
    </row>
    <row r="105" spans="1:7">
      <c r="B105" s="4"/>
      <c r="C105" s="4"/>
      <c r="D105" s="4"/>
      <c r="E105" s="4"/>
    </row>
    <row r="106" spans="1:7">
      <c r="B106" s="4" t="s">
        <v>70</v>
      </c>
      <c r="C106" s="14">
        <f>C102-C103-C104</f>
        <v>3</v>
      </c>
      <c r="D106" s="14">
        <f t="shared" ref="D106" si="0">D102-D103-D104</f>
        <v>5</v>
      </c>
      <c r="E106" s="14">
        <f>E102+E103+E104</f>
        <v>8</v>
      </c>
    </row>
    <row r="108" spans="1:7" ht="77.25" customHeight="1">
      <c r="A108" s="1" t="s">
        <v>71</v>
      </c>
      <c r="B108" s="9" t="s">
        <v>74</v>
      </c>
      <c r="C108" s="9"/>
      <c r="D108" s="9"/>
      <c r="E108" s="9"/>
      <c r="F108" s="9"/>
      <c r="G108" s="9"/>
    </row>
    <row r="109" spans="1:7" ht="61.5" customHeight="1">
      <c r="A109" s="1" t="s">
        <v>72</v>
      </c>
      <c r="B109" s="9" t="s">
        <v>75</v>
      </c>
      <c r="C109" s="9"/>
      <c r="D109" s="9"/>
      <c r="E109" s="9"/>
      <c r="F109" s="9"/>
      <c r="G109" s="9"/>
    </row>
    <row r="110" spans="1:7">
      <c r="A110" s="1" t="s">
        <v>73</v>
      </c>
      <c r="B110" s="9" t="s">
        <v>76</v>
      </c>
      <c r="C110" s="9"/>
      <c r="D110" s="9"/>
      <c r="E110" s="9"/>
      <c r="F110" s="9"/>
      <c r="G110" s="9"/>
    </row>
    <row r="111" spans="1:7" ht="15" customHeight="1">
      <c r="B111" s="4"/>
      <c r="C111" s="43" t="s">
        <v>77</v>
      </c>
      <c r="D111" s="44"/>
      <c r="E111" s="4">
        <f>E94</f>
        <v>0</v>
      </c>
    </row>
    <row r="112" spans="1:7" ht="15" customHeight="1">
      <c r="B112" s="4" t="s">
        <v>78</v>
      </c>
      <c r="C112" s="43" t="s">
        <v>79</v>
      </c>
      <c r="D112" s="44"/>
      <c r="E112" s="4">
        <f>70*20%</f>
        <v>14</v>
      </c>
    </row>
    <row r="113" spans="1:7" ht="15" customHeight="1">
      <c r="B113" s="45" t="s">
        <v>80</v>
      </c>
      <c r="C113" s="46"/>
      <c r="D113" s="47"/>
      <c r="E113" s="14">
        <f>SUM(E111:E112)</f>
        <v>14</v>
      </c>
    </row>
    <row r="114" spans="1:7" ht="30" customHeight="1">
      <c r="A114" s="1" t="s">
        <v>81</v>
      </c>
      <c r="B114" s="33" t="s">
        <v>82</v>
      </c>
      <c r="C114" s="33"/>
      <c r="D114" s="33"/>
      <c r="E114" s="33"/>
      <c r="F114" s="33"/>
      <c r="G114" s="33"/>
    </row>
    <row r="115" spans="1:7">
      <c r="B115" s="42" t="s">
        <v>83</v>
      </c>
      <c r="C115" s="42"/>
      <c r="D115" s="42"/>
      <c r="E115" s="4">
        <v>51</v>
      </c>
    </row>
    <row r="116" spans="1:7">
      <c r="B116" s="42" t="s">
        <v>84</v>
      </c>
      <c r="C116" s="42"/>
      <c r="D116" s="42"/>
      <c r="E116" s="4">
        <f>E92</f>
        <v>2</v>
      </c>
    </row>
    <row r="117" spans="1:7">
      <c r="B117" s="42" t="s">
        <v>85</v>
      </c>
      <c r="C117" s="42"/>
      <c r="D117" s="42"/>
      <c r="E117" s="14">
        <f>E115-E116</f>
        <v>49</v>
      </c>
    </row>
    <row r="118" spans="1:7" ht="30.75" customHeight="1">
      <c r="B118" s="42" t="s">
        <v>86</v>
      </c>
      <c r="C118" s="42"/>
      <c r="D118" s="42"/>
      <c r="E118" s="4">
        <f>E113</f>
        <v>14</v>
      </c>
    </row>
    <row r="119" spans="1:7" ht="29.25" customHeight="1">
      <c r="B119" s="49" t="s">
        <v>87</v>
      </c>
      <c r="C119" s="49"/>
      <c r="D119" s="49"/>
      <c r="E119" s="50">
        <f>E117-E118</f>
        <v>35</v>
      </c>
    </row>
    <row r="121" spans="1:7">
      <c r="A121" s="1" t="s">
        <v>88</v>
      </c>
      <c r="B121" s="5" t="s">
        <v>94</v>
      </c>
      <c r="C121" s="5"/>
      <c r="D121" s="5"/>
    </row>
    <row r="122" spans="1:7">
      <c r="B122" s="5" t="s">
        <v>93</v>
      </c>
      <c r="C122" s="5"/>
      <c r="D122" s="5"/>
      <c r="E122" s="1">
        <f>E113-E118</f>
        <v>0</v>
      </c>
    </row>
    <row r="123" spans="1:7">
      <c r="B123" s="5" t="s">
        <v>92</v>
      </c>
      <c r="C123" s="5"/>
      <c r="D123" s="5"/>
      <c r="E123" s="1">
        <f>E104</f>
        <v>-11</v>
      </c>
      <c r="F123" s="1" t="s">
        <v>95</v>
      </c>
    </row>
    <row r="124" spans="1:7" ht="34.5" customHeight="1">
      <c r="B124" s="10" t="s">
        <v>89</v>
      </c>
      <c r="C124" s="10"/>
      <c r="D124" s="10"/>
      <c r="E124" s="10"/>
      <c r="F124" s="10"/>
    </row>
    <row r="125" spans="1:7" ht="30" customHeight="1">
      <c r="B125" s="5" t="s">
        <v>91</v>
      </c>
      <c r="C125" s="5"/>
      <c r="D125" s="5"/>
      <c r="E125" s="1">
        <f>E92-E116</f>
        <v>0</v>
      </c>
      <c r="F125" s="1" t="s">
        <v>90</v>
      </c>
    </row>
    <row r="126" spans="1:7" ht="43.5" customHeight="1">
      <c r="B126" s="5" t="s">
        <v>41</v>
      </c>
      <c r="C126" s="5"/>
      <c r="D126" s="5"/>
      <c r="E126" s="1">
        <f>E93+56</f>
        <v>68</v>
      </c>
      <c r="F126" s="5" t="s">
        <v>96</v>
      </c>
      <c r="G126" s="5"/>
    </row>
    <row r="127" spans="1:7">
      <c r="B127" s="11" t="s">
        <v>5</v>
      </c>
      <c r="C127" s="11"/>
      <c r="D127" s="11"/>
      <c r="E127" s="11"/>
      <c r="F127" s="11"/>
      <c r="G127" s="11"/>
    </row>
    <row r="128" spans="1:7">
      <c r="B128" s="12" t="s">
        <v>6</v>
      </c>
      <c r="C128" s="12" t="s">
        <v>7</v>
      </c>
      <c r="D128" s="12" t="s">
        <v>8</v>
      </c>
      <c r="E128" s="12" t="s">
        <v>7</v>
      </c>
      <c r="F128" s="8" t="s">
        <v>9</v>
      </c>
    </row>
    <row r="129" spans="1:7">
      <c r="B129" s="4" t="s">
        <v>10</v>
      </c>
      <c r="C129" s="4">
        <f>C89</f>
        <v>100</v>
      </c>
      <c r="D129" s="4" t="s">
        <v>11</v>
      </c>
      <c r="E129" s="4">
        <f>E89</f>
        <v>130</v>
      </c>
    </row>
    <row r="130" spans="1:7" ht="30">
      <c r="B130" s="4" t="s">
        <v>58</v>
      </c>
      <c r="C130" s="4">
        <f>C90</f>
        <v>10</v>
      </c>
      <c r="D130" s="14" t="s">
        <v>8</v>
      </c>
      <c r="E130" s="4"/>
    </row>
    <row r="131" spans="1:7" ht="30">
      <c r="B131" s="4" t="s">
        <v>97</v>
      </c>
      <c r="C131" s="4">
        <f>C91</f>
        <v>31</v>
      </c>
      <c r="D131" s="14"/>
      <c r="E131" s="4"/>
    </row>
    <row r="132" spans="1:7" ht="45">
      <c r="B132" s="4" t="s">
        <v>40</v>
      </c>
      <c r="C132" s="4">
        <f>C92+E106</f>
        <v>11</v>
      </c>
      <c r="D132" s="4" t="s">
        <v>25</v>
      </c>
      <c r="E132" s="4">
        <v>0</v>
      </c>
    </row>
    <row r="133" spans="1:7" ht="30">
      <c r="B133" s="4" t="s">
        <v>98</v>
      </c>
      <c r="C133" s="4">
        <f>E119</f>
        <v>35</v>
      </c>
      <c r="D133" s="4" t="s">
        <v>41</v>
      </c>
      <c r="E133" s="4">
        <f>E126</f>
        <v>68</v>
      </c>
    </row>
    <row r="134" spans="1:7" ht="30">
      <c r="B134" s="4" t="s">
        <v>99</v>
      </c>
      <c r="C134" s="4">
        <f>-E123</f>
        <v>11</v>
      </c>
      <c r="D134" s="32" t="s">
        <v>26</v>
      </c>
      <c r="E134" s="4">
        <v>0</v>
      </c>
    </row>
    <row r="135" spans="1:7">
      <c r="B135" s="4"/>
      <c r="C135" s="4"/>
      <c r="D135" s="4"/>
      <c r="E135" s="4"/>
    </row>
    <row r="136" spans="1:7">
      <c r="B136" s="4" t="s">
        <v>12</v>
      </c>
      <c r="C136" s="14">
        <f>SUM(C129:C135)</f>
        <v>198</v>
      </c>
      <c r="D136" s="4"/>
      <c r="E136" s="14">
        <f>SUM(E129:E135)</f>
        <v>198</v>
      </c>
    </row>
    <row r="138" spans="1:7">
      <c r="B138" s="11" t="s">
        <v>100</v>
      </c>
      <c r="C138" s="11"/>
      <c r="D138" s="11"/>
      <c r="E138" s="11"/>
      <c r="F138" s="11"/>
      <c r="G138" s="11"/>
    </row>
    <row r="139" spans="1:7" ht="30">
      <c r="A139" s="12" t="s">
        <v>6</v>
      </c>
      <c r="B139" s="12" t="s">
        <v>101</v>
      </c>
      <c r="C139" s="12" t="s">
        <v>102</v>
      </c>
      <c r="D139" s="12" t="s">
        <v>8</v>
      </c>
      <c r="E139" s="12" t="s">
        <v>101</v>
      </c>
      <c r="F139" s="12" t="s">
        <v>102</v>
      </c>
    </row>
    <row r="140" spans="1:7">
      <c r="A140" s="4" t="s">
        <v>10</v>
      </c>
      <c r="B140" s="4">
        <f>C129</f>
        <v>100</v>
      </c>
      <c r="C140" s="4">
        <f>C54</f>
        <v>100</v>
      </c>
      <c r="D140" s="4" t="s">
        <v>11</v>
      </c>
      <c r="E140" s="4">
        <f>E129</f>
        <v>130</v>
      </c>
      <c r="F140" s="4">
        <f>E54</f>
        <v>80</v>
      </c>
    </row>
    <row r="141" spans="1:7" ht="45">
      <c r="A141" s="4" t="s">
        <v>58</v>
      </c>
      <c r="B141" s="4">
        <f>C130</f>
        <v>10</v>
      </c>
      <c r="C141" s="4">
        <v>0</v>
      </c>
      <c r="D141" s="14" t="s">
        <v>8</v>
      </c>
      <c r="E141" s="4">
        <f>E130</f>
        <v>0</v>
      </c>
      <c r="F141" s="4">
        <f t="shared" ref="F141:F145" si="1">F55</f>
        <v>0</v>
      </c>
    </row>
    <row r="142" spans="1:7" ht="45">
      <c r="A142" s="4" t="s">
        <v>97</v>
      </c>
      <c r="B142" s="4">
        <f t="shared" ref="B142:B145" si="2">C131</f>
        <v>31</v>
      </c>
      <c r="C142" s="4">
        <v>0</v>
      </c>
      <c r="D142" s="14"/>
      <c r="E142" s="4">
        <f>E131</f>
        <v>0</v>
      </c>
      <c r="F142" s="4">
        <f t="shared" si="1"/>
        <v>0</v>
      </c>
    </row>
    <row r="143" spans="1:7" ht="45">
      <c r="A143" s="4" t="s">
        <v>40</v>
      </c>
      <c r="B143" s="4">
        <f t="shared" si="2"/>
        <v>11</v>
      </c>
      <c r="C143" s="4">
        <f>C56</f>
        <v>3</v>
      </c>
      <c r="D143" s="4" t="s">
        <v>25</v>
      </c>
      <c r="E143" s="4">
        <f>E132</f>
        <v>0</v>
      </c>
      <c r="F143" s="4">
        <f>E56</f>
        <v>2</v>
      </c>
    </row>
    <row r="144" spans="1:7" ht="45">
      <c r="A144" s="4" t="s">
        <v>98</v>
      </c>
      <c r="B144" s="4">
        <f t="shared" si="2"/>
        <v>35</v>
      </c>
      <c r="C144" s="4">
        <f>E130</f>
        <v>0</v>
      </c>
      <c r="D144" s="4" t="s">
        <v>41</v>
      </c>
      <c r="E144" s="4">
        <f>E133</f>
        <v>68</v>
      </c>
      <c r="F144" s="4">
        <f>E57</f>
        <v>12</v>
      </c>
    </row>
    <row r="145" spans="1:7" ht="30">
      <c r="A145" s="4" t="s">
        <v>99</v>
      </c>
      <c r="B145" s="4">
        <f t="shared" si="2"/>
        <v>11</v>
      </c>
      <c r="C145" s="4">
        <f>-E134</f>
        <v>0</v>
      </c>
      <c r="D145" s="32" t="s">
        <v>26</v>
      </c>
      <c r="E145" s="4">
        <f>E134</f>
        <v>0</v>
      </c>
      <c r="F145" s="4">
        <f>E58</f>
        <v>9</v>
      </c>
    </row>
    <row r="146" spans="1:7">
      <c r="A146" s="4"/>
      <c r="B146" s="4"/>
      <c r="C146" s="4"/>
      <c r="D146" s="4"/>
      <c r="E146" s="4"/>
      <c r="F146" s="4"/>
    </row>
    <row r="147" spans="1:7">
      <c r="A147" s="4" t="s">
        <v>12</v>
      </c>
      <c r="B147" s="14">
        <f>SUM(B140:B146)</f>
        <v>198</v>
      </c>
      <c r="C147" s="14">
        <f>SUM(C140:C146)</f>
        <v>103</v>
      </c>
      <c r="D147" s="4"/>
      <c r="E147" s="14">
        <f>SUM(E140:E146)</f>
        <v>198</v>
      </c>
      <c r="F147" s="14">
        <f>SUM(F140:F146)</f>
        <v>103</v>
      </c>
    </row>
    <row r="149" spans="1:7" ht="15" customHeight="1">
      <c r="B149" s="52" t="s">
        <v>33</v>
      </c>
      <c r="C149" s="52"/>
      <c r="D149" s="53"/>
      <c r="E149" s="53"/>
      <c r="F149" s="53"/>
      <c r="G149" s="53"/>
    </row>
    <row r="150" spans="1:7">
      <c r="B150" s="4" t="s">
        <v>67</v>
      </c>
      <c r="C150" s="4">
        <f>E102</f>
        <v>70</v>
      </c>
    </row>
    <row r="151" spans="1:7" ht="45">
      <c r="B151" s="4" t="s">
        <v>103</v>
      </c>
      <c r="C151" s="4">
        <f>E103</f>
        <v>-51</v>
      </c>
    </row>
    <row r="152" spans="1:7" ht="30">
      <c r="B152" s="4" t="s">
        <v>104</v>
      </c>
      <c r="C152" s="4">
        <f>E104</f>
        <v>-11</v>
      </c>
    </row>
    <row r="153" spans="1:7">
      <c r="B153" s="4" t="s">
        <v>70</v>
      </c>
      <c r="C153" s="4">
        <f>SUM(C150:C152)</f>
        <v>8</v>
      </c>
    </row>
    <row r="155" spans="1:7">
      <c r="A155" s="3" t="s">
        <v>105</v>
      </c>
      <c r="B155" s="5" t="s">
        <v>106</v>
      </c>
      <c r="C155" s="5"/>
      <c r="D155" s="5"/>
      <c r="E155" s="5"/>
      <c r="F155" s="5"/>
      <c r="G155" s="5"/>
    </row>
    <row r="156" spans="1:7">
      <c r="B156" s="5" t="s">
        <v>107</v>
      </c>
      <c r="C156" s="5"/>
      <c r="D156" s="5"/>
      <c r="E156" s="5"/>
      <c r="F156" s="5"/>
      <c r="G156" s="5"/>
    </row>
    <row r="157" spans="1:7">
      <c r="A157" s="1" t="s">
        <v>71</v>
      </c>
      <c r="B157" s="10" t="s">
        <v>108</v>
      </c>
      <c r="C157" s="10"/>
      <c r="D157" s="10"/>
      <c r="E157" s="10"/>
      <c r="F157" s="10"/>
      <c r="G157" s="10"/>
    </row>
    <row r="158" spans="1:7" ht="30.75" customHeight="1">
      <c r="A158" s="1" t="s">
        <v>109</v>
      </c>
      <c r="B158" s="9" t="s">
        <v>110</v>
      </c>
      <c r="C158" s="9"/>
      <c r="D158" s="9"/>
      <c r="E158" s="9"/>
      <c r="F158" s="9"/>
      <c r="G158" s="9"/>
    </row>
    <row r="159" spans="1:7">
      <c r="A159" s="1" t="s">
        <v>72</v>
      </c>
      <c r="B159" s="10" t="s">
        <v>111</v>
      </c>
      <c r="C159" s="10"/>
      <c r="D159" s="10"/>
      <c r="E159" s="10"/>
      <c r="F159" s="10"/>
      <c r="G159" s="10"/>
    </row>
    <row r="160" spans="1:7">
      <c r="A160" s="1" t="s">
        <v>109</v>
      </c>
      <c r="B160" s="9" t="s">
        <v>112</v>
      </c>
      <c r="C160" s="9"/>
      <c r="D160" s="9"/>
      <c r="E160" s="9"/>
      <c r="F160" s="9"/>
      <c r="G160" s="9"/>
    </row>
    <row r="161" spans="1:7">
      <c r="B161" s="10" t="s">
        <v>113</v>
      </c>
      <c r="C161" s="10"/>
      <c r="D161" s="10"/>
      <c r="E161" s="10"/>
      <c r="F161" s="10"/>
      <c r="G161" s="10"/>
    </row>
    <row r="162" spans="1:7">
      <c r="B162" s="24" t="s">
        <v>15</v>
      </c>
      <c r="C162" s="24"/>
      <c r="D162" s="24"/>
      <c r="E162" s="24"/>
      <c r="F162" s="24"/>
    </row>
    <row r="163" spans="1:7">
      <c r="B163" s="21" t="s">
        <v>17</v>
      </c>
      <c r="C163" s="22"/>
      <c r="D163" s="22"/>
      <c r="E163" s="23"/>
      <c r="F163" s="17"/>
    </row>
    <row r="164" spans="1:7">
      <c r="B164" s="18" t="s">
        <v>10</v>
      </c>
      <c r="C164" s="19"/>
      <c r="D164" s="19"/>
      <c r="E164" s="20"/>
      <c r="F164" s="17">
        <v>10</v>
      </c>
    </row>
    <row r="165" spans="1:7">
      <c r="B165" s="18" t="s">
        <v>114</v>
      </c>
      <c r="C165" s="19"/>
      <c r="D165" s="19"/>
      <c r="E165" s="20"/>
      <c r="F165" s="17">
        <v>8</v>
      </c>
    </row>
    <row r="166" spans="1:7">
      <c r="B166" s="29" t="s">
        <v>19</v>
      </c>
      <c r="C166" s="30"/>
      <c r="D166" s="30"/>
      <c r="E166" s="31"/>
      <c r="F166" s="25">
        <f>SUM(F164:F165)</f>
        <v>18</v>
      </c>
    </row>
    <row r="167" spans="1:7">
      <c r="B167" s="21" t="s">
        <v>18</v>
      </c>
      <c r="C167" s="22"/>
      <c r="D167" s="22"/>
      <c r="E167" s="23"/>
      <c r="F167" s="17"/>
    </row>
    <row r="168" spans="1:7">
      <c r="B168" s="18" t="s">
        <v>11</v>
      </c>
      <c r="C168" s="19"/>
      <c r="D168" s="19"/>
      <c r="E168" s="20"/>
      <c r="F168" s="17">
        <v>50</v>
      </c>
    </row>
    <row r="169" spans="1:7">
      <c r="B169" s="29" t="s">
        <v>20</v>
      </c>
      <c r="C169" s="30"/>
      <c r="D169" s="30"/>
      <c r="E169" s="31"/>
      <c r="F169" s="25">
        <f>SUM(F168)</f>
        <v>50</v>
      </c>
    </row>
    <row r="170" spans="1:7">
      <c r="B170" s="26" t="s">
        <v>21</v>
      </c>
      <c r="C170" s="27"/>
      <c r="D170" s="27"/>
      <c r="E170" s="28"/>
      <c r="F170" s="17">
        <f>F166-F169</f>
        <v>-32</v>
      </c>
    </row>
    <row r="171" spans="1:7">
      <c r="A171" s="8" t="s">
        <v>116</v>
      </c>
      <c r="B171" s="54" t="s">
        <v>115</v>
      </c>
      <c r="C171" s="54"/>
      <c r="D171" s="54"/>
      <c r="E171" s="54"/>
      <c r="F171" s="54"/>
    </row>
    <row r="172" spans="1:7" ht="36" customHeight="1">
      <c r="B172" s="55" t="s">
        <v>117</v>
      </c>
      <c r="C172" s="55"/>
      <c r="D172" s="55"/>
      <c r="E172" s="55"/>
      <c r="F172" s="55"/>
      <c r="G172" s="55"/>
    </row>
    <row r="173" spans="1:7">
      <c r="B173" s="16" t="s">
        <v>118</v>
      </c>
      <c r="C173" s="16"/>
      <c r="D173" s="16"/>
      <c r="E173" s="16"/>
      <c r="F173" s="16"/>
      <c r="G173" s="16"/>
    </row>
    <row r="174" spans="1:7" ht="33.75" customHeight="1">
      <c r="B174" s="55" t="s">
        <v>119</v>
      </c>
      <c r="C174" s="55"/>
      <c r="D174" s="55"/>
      <c r="E174" s="55"/>
      <c r="F174" s="55"/>
      <c r="G174" s="55"/>
    </row>
    <row r="175" spans="1:7" ht="63.75" customHeight="1">
      <c r="B175" s="55" t="s">
        <v>120</v>
      </c>
      <c r="C175" s="55"/>
      <c r="D175" s="55"/>
      <c r="E175" s="55"/>
      <c r="F175" s="55"/>
      <c r="G175" s="55"/>
    </row>
    <row r="176" spans="1:7" ht="32.25" customHeight="1">
      <c r="B176" s="55" t="s">
        <v>121</v>
      </c>
      <c r="C176" s="55"/>
      <c r="D176" s="55"/>
      <c r="E176" s="55"/>
      <c r="F176" s="55"/>
      <c r="G176" s="55"/>
    </row>
    <row r="177" spans="1:7" ht="30" customHeight="1">
      <c r="B177" s="56" t="s">
        <v>122</v>
      </c>
      <c r="C177" s="56"/>
      <c r="D177" s="56"/>
      <c r="E177" s="57" t="s">
        <v>125</v>
      </c>
      <c r="F177" s="57" t="s">
        <v>126</v>
      </c>
    </row>
    <row r="178" spans="1:7">
      <c r="B178" s="48" t="s">
        <v>8</v>
      </c>
      <c r="C178" s="48"/>
      <c r="D178" s="48"/>
      <c r="E178" s="14">
        <v>23</v>
      </c>
      <c r="F178" s="14">
        <v>68</v>
      </c>
    </row>
    <row r="179" spans="1:7">
      <c r="B179" s="48" t="s">
        <v>123</v>
      </c>
      <c r="C179" s="48"/>
      <c r="D179" s="48"/>
      <c r="E179" s="14">
        <v>0</v>
      </c>
      <c r="F179" s="14">
        <v>77</v>
      </c>
    </row>
    <row r="180" spans="1:7">
      <c r="B180" s="48" t="s">
        <v>124</v>
      </c>
      <c r="C180" s="48"/>
      <c r="D180" s="48"/>
      <c r="E180" s="14">
        <f>E178-E179</f>
        <v>23</v>
      </c>
      <c r="F180" s="14">
        <f>F178-F179</f>
        <v>-9</v>
      </c>
    </row>
    <row r="181" spans="1:7" ht="30">
      <c r="B181" s="11" t="s">
        <v>127</v>
      </c>
      <c r="C181" s="11"/>
      <c r="D181" s="11"/>
      <c r="E181" s="8">
        <f>E180-F180</f>
        <v>32</v>
      </c>
      <c r="F181" s="1" t="s">
        <v>128</v>
      </c>
    </row>
    <row r="182" spans="1:7" ht="29.25" customHeight="1">
      <c r="B182" s="16" t="s">
        <v>129</v>
      </c>
      <c r="C182" s="16"/>
      <c r="D182" s="16"/>
      <c r="E182" s="16"/>
      <c r="F182" s="16"/>
      <c r="G182" s="16"/>
    </row>
    <row r="183" spans="1:7">
      <c r="B183" s="58" t="s">
        <v>130</v>
      </c>
      <c r="C183" s="58"/>
    </row>
    <row r="184" spans="1:7" ht="43.5" customHeight="1">
      <c r="B184" s="16" t="s">
        <v>131</v>
      </c>
      <c r="C184" s="16"/>
      <c r="D184" s="16"/>
      <c r="E184" s="16"/>
      <c r="F184" s="16"/>
      <c r="G184" s="16"/>
    </row>
    <row r="185" spans="1:7" ht="37.5" customHeight="1">
      <c r="B185" s="16" t="s">
        <v>132</v>
      </c>
      <c r="C185" s="16"/>
      <c r="D185" s="16"/>
      <c r="E185" s="16"/>
      <c r="F185" s="16"/>
      <c r="G185" s="16"/>
    </row>
    <row r="186" spans="1:7">
      <c r="B186" s="16" t="s">
        <v>133</v>
      </c>
      <c r="C186" s="16"/>
      <c r="D186" s="16"/>
      <c r="E186" s="16"/>
      <c r="F186" s="16"/>
      <c r="G186" s="16"/>
    </row>
    <row r="187" spans="1:7">
      <c r="B187" s="51" t="s">
        <v>134</v>
      </c>
      <c r="C187" s="51"/>
      <c r="D187" s="51"/>
      <c r="E187" s="51"/>
      <c r="F187" s="51"/>
      <c r="G187" s="51"/>
    </row>
    <row r="188" spans="1:7">
      <c r="B188" s="51" t="s">
        <v>135</v>
      </c>
      <c r="C188" s="51"/>
      <c r="D188" s="51"/>
      <c r="E188" s="51"/>
      <c r="F188" s="51"/>
      <c r="G188" s="51"/>
    </row>
    <row r="189" spans="1:7" ht="33.75" customHeight="1">
      <c r="B189" s="16" t="s">
        <v>136</v>
      </c>
      <c r="C189" s="16"/>
      <c r="D189" s="16"/>
      <c r="E189" s="16"/>
      <c r="F189" s="16"/>
      <c r="G189" s="16"/>
    </row>
    <row r="190" spans="1:7" ht="47.25" customHeight="1">
      <c r="A190" s="13" t="s">
        <v>138</v>
      </c>
      <c r="B190" s="11" t="s">
        <v>137</v>
      </c>
      <c r="C190" s="11"/>
      <c r="D190" s="11"/>
      <c r="E190" s="11"/>
      <c r="F190" s="11"/>
      <c r="G190" s="11"/>
    </row>
  </sheetData>
  <mergeCells count="111">
    <mergeCell ref="B185:G185"/>
    <mergeCell ref="B186:G186"/>
    <mergeCell ref="B187:G187"/>
    <mergeCell ref="B188:G188"/>
    <mergeCell ref="B189:G189"/>
    <mergeCell ref="B190:G190"/>
    <mergeCell ref="B180:D180"/>
    <mergeCell ref="B181:D181"/>
    <mergeCell ref="B182:G182"/>
    <mergeCell ref="B183:C183"/>
    <mergeCell ref="B184:G184"/>
    <mergeCell ref="B174:G174"/>
    <mergeCell ref="B175:G175"/>
    <mergeCell ref="B176:G176"/>
    <mergeCell ref="B177:D177"/>
    <mergeCell ref="B178:D178"/>
    <mergeCell ref="B179:D179"/>
    <mergeCell ref="B169:E169"/>
    <mergeCell ref="B170:E170"/>
    <mergeCell ref="B171:F171"/>
    <mergeCell ref="B172:G172"/>
    <mergeCell ref="B173:G173"/>
    <mergeCell ref="B163:E163"/>
    <mergeCell ref="B164:E164"/>
    <mergeCell ref="B165:E165"/>
    <mergeCell ref="B166:E166"/>
    <mergeCell ref="B167:E167"/>
    <mergeCell ref="B168:E168"/>
    <mergeCell ref="B157:G157"/>
    <mergeCell ref="B158:G158"/>
    <mergeCell ref="B159:G159"/>
    <mergeCell ref="B160:G160"/>
    <mergeCell ref="B161:G161"/>
    <mergeCell ref="B162:F162"/>
    <mergeCell ref="B127:G127"/>
    <mergeCell ref="B138:G138"/>
    <mergeCell ref="B149:C149"/>
    <mergeCell ref="B155:G155"/>
    <mergeCell ref="B156:G156"/>
    <mergeCell ref="B124:F124"/>
    <mergeCell ref="B125:D125"/>
    <mergeCell ref="B126:D126"/>
    <mergeCell ref="B121:D121"/>
    <mergeCell ref="F126:G126"/>
    <mergeCell ref="B116:D116"/>
    <mergeCell ref="B117:D117"/>
    <mergeCell ref="B118:D118"/>
    <mergeCell ref="B119:D119"/>
    <mergeCell ref="B122:D122"/>
    <mergeCell ref="B123:D123"/>
    <mergeCell ref="C111:D111"/>
    <mergeCell ref="C112:D112"/>
    <mergeCell ref="B113:D113"/>
    <mergeCell ref="B114:G114"/>
    <mergeCell ref="B115:D115"/>
    <mergeCell ref="B109:G109"/>
    <mergeCell ref="B110:G110"/>
    <mergeCell ref="B81:G81"/>
    <mergeCell ref="B82:G82"/>
    <mergeCell ref="B83:G83"/>
    <mergeCell ref="B84:G84"/>
    <mergeCell ref="B85:G85"/>
    <mergeCell ref="B86:G86"/>
    <mergeCell ref="B87:G87"/>
    <mergeCell ref="B97:G97"/>
    <mergeCell ref="B99:G99"/>
    <mergeCell ref="B100:G100"/>
    <mergeCell ref="B108:G108"/>
    <mergeCell ref="B74:E74"/>
    <mergeCell ref="B75:E75"/>
    <mergeCell ref="B76:E76"/>
    <mergeCell ref="B77:E77"/>
    <mergeCell ref="B72:E72"/>
    <mergeCell ref="B80:G80"/>
    <mergeCell ref="B66:G66"/>
    <mergeCell ref="B68:G68"/>
    <mergeCell ref="B69:F69"/>
    <mergeCell ref="B70:E70"/>
    <mergeCell ref="B71:E71"/>
    <mergeCell ref="B73:E73"/>
    <mergeCell ref="B50:G50"/>
    <mergeCell ref="B51:G51"/>
    <mergeCell ref="B52:G52"/>
    <mergeCell ref="B62:G62"/>
    <mergeCell ref="B64:C64"/>
    <mergeCell ref="B39:G39"/>
    <mergeCell ref="B40:G40"/>
    <mergeCell ref="B41:G41"/>
    <mergeCell ref="B42:C42"/>
    <mergeCell ref="B48:G48"/>
    <mergeCell ref="B49:G49"/>
    <mergeCell ref="B24:G24"/>
    <mergeCell ref="B26:G26"/>
    <mergeCell ref="B27:G27"/>
    <mergeCell ref="B37:G37"/>
    <mergeCell ref="B38:G38"/>
    <mergeCell ref="B18:E18"/>
    <mergeCell ref="B19:E19"/>
    <mergeCell ref="B20:E20"/>
    <mergeCell ref="B21:E21"/>
    <mergeCell ref="B22:E22"/>
    <mergeCell ref="A1:XFD1"/>
    <mergeCell ref="B14:G14"/>
    <mergeCell ref="B15:F15"/>
    <mergeCell ref="B16:E16"/>
    <mergeCell ref="B17:E17"/>
    <mergeCell ref="B2:N2"/>
    <mergeCell ref="B4:O4"/>
    <mergeCell ref="B5:G5"/>
    <mergeCell ref="B6:G6"/>
    <mergeCell ref="B13:G13"/>
  </mergeCells>
  <pageMargins left="0.7" right="0.7" top="0.75" bottom="0.75" header="0.3" footer="0.3"/>
  <pageSetup paperSize="256"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gyanendra</dc:creator>
  <cp:lastModifiedBy>gyanendra</cp:lastModifiedBy>
  <dcterms:created xsi:type="dcterms:W3CDTF">2014-11-14T06:14:53Z</dcterms:created>
  <dcterms:modified xsi:type="dcterms:W3CDTF">2014-11-14T11:26:21Z</dcterms:modified>
</cp:coreProperties>
</file>