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2" r:id="rId1"/>
  </sheets>
  <calcPr calcId="124519"/>
</workbook>
</file>

<file path=xl/calcChain.xml><?xml version="1.0" encoding="utf-8"?>
<calcChain xmlns="http://schemas.openxmlformats.org/spreadsheetml/2006/main">
  <c r="F16" i="2"/>
  <c r="F15"/>
  <c r="H8"/>
  <c r="F9" l="1"/>
  <c r="C7"/>
  <c r="D7" s="1"/>
  <c r="E7" s="1"/>
  <c r="E5"/>
  <c r="D5"/>
  <c r="C5"/>
  <c r="F5" l="1"/>
  <c r="C8"/>
  <c r="C15" s="1"/>
  <c r="G16" l="1"/>
</calcChain>
</file>

<file path=xl/sharedStrings.xml><?xml version="1.0" encoding="utf-8"?>
<sst xmlns="http://schemas.openxmlformats.org/spreadsheetml/2006/main" count="17" uniqueCount="17">
  <si>
    <t>Day</t>
  </si>
  <si>
    <t>Month</t>
  </si>
  <si>
    <t>Year</t>
  </si>
  <si>
    <t>AR %</t>
  </si>
  <si>
    <t>Per Month Interest</t>
  </si>
  <si>
    <t>Cheque Amount end of month</t>
  </si>
  <si>
    <t>Assured Return  Interest Upto</t>
  </si>
  <si>
    <t>Amount on which assured return are Given</t>
  </si>
  <si>
    <t>Ch. Clear Date / Cash Recd. Date</t>
  </si>
  <si>
    <t>AR Amount</t>
  </si>
  <si>
    <t>Calculation</t>
  </si>
  <si>
    <t>Amount Recd.</t>
  </si>
  <si>
    <t>AR Calculator (fill yellow cell only)</t>
  </si>
  <si>
    <t>Cheque For Monthly Basis / Quarterly Basis</t>
  </si>
  <si>
    <t>Discreption</t>
  </si>
  <si>
    <t xml:space="preserve">Yes </t>
  </si>
  <si>
    <t>TDS Applicable or Not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</si>
</sst>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 applyFill="1"/>
    <xf numFmtId="0" fontId="1" fillId="2" borderId="0" xfId="0" applyFont="1" applyFill="1"/>
    <xf numFmtId="0" fontId="1" fillId="2" borderId="1" xfId="0" applyFont="1" applyFill="1" applyBorder="1"/>
    <xf numFmtId="0" fontId="2" fillId="2" borderId="4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left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8" xfId="0" applyFont="1" applyFill="1" applyBorder="1"/>
    <xf numFmtId="0" fontId="2" fillId="2" borderId="2" xfId="0" applyFont="1" applyFill="1" applyBorder="1" applyAlignment="1">
      <alignment horizontal="left"/>
    </xf>
    <xf numFmtId="0" fontId="1" fillId="2" borderId="7" xfId="0" applyFont="1" applyFill="1" applyBorder="1"/>
    <xf numFmtId="0" fontId="1" fillId="2" borderId="2" xfId="0" applyFont="1" applyFill="1" applyBorder="1"/>
    <xf numFmtId="0" fontId="1" fillId="2" borderId="13" xfId="0" applyFont="1" applyFill="1" applyBorder="1"/>
    <xf numFmtId="0" fontId="1" fillId="2" borderId="3" xfId="0" applyFont="1" applyFill="1" applyBorder="1"/>
    <xf numFmtId="0" fontId="1" fillId="2" borderId="4" xfId="0" applyFont="1" applyFill="1" applyBorder="1" applyAlignment="1">
      <alignment horizontal="center"/>
    </xf>
    <xf numFmtId="0" fontId="1" fillId="2" borderId="12" xfId="0" applyFont="1" applyFill="1" applyBorder="1"/>
    <xf numFmtId="0" fontId="1" fillId="2" borderId="0" xfId="0" applyFont="1" applyFill="1" applyProtection="1"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quotePrefix="1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>
      <alignment horizontal="left" vertical="center"/>
    </xf>
    <xf numFmtId="164" fontId="1" fillId="2" borderId="12" xfId="0" applyNumberFormat="1" applyFont="1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1" fillId="2" borderId="0" xfId="0" applyFont="1" applyFill="1" applyBorder="1" applyProtection="1">
      <protection locked="0"/>
    </xf>
    <xf numFmtId="0" fontId="3" fillId="2" borderId="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left"/>
    </xf>
    <xf numFmtId="0" fontId="1" fillId="2" borderId="12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14" fontId="1" fillId="2" borderId="13" xfId="0" applyNumberFormat="1" applyFont="1" applyFill="1" applyBorder="1" applyAlignment="1">
      <alignment horizontal="left"/>
    </xf>
    <xf numFmtId="0" fontId="1" fillId="2" borderId="13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/>
    </xf>
    <xf numFmtId="0" fontId="1" fillId="2" borderId="8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1" fontId="1" fillId="2" borderId="5" xfId="0" quotePrefix="1" applyNumberFormat="1" applyFont="1" applyFill="1" applyBorder="1" applyAlignment="1">
      <alignment horizontal="center"/>
    </xf>
    <xf numFmtId="0" fontId="0" fillId="2" borderId="6" xfId="0" applyFont="1" applyFill="1" applyBorder="1" applyAlignment="1">
      <alignment horizontal="center"/>
    </xf>
    <xf numFmtId="0" fontId="0" fillId="2" borderId="7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2" borderId="9" xfId="0" applyFont="1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1" fontId="1" fillId="2" borderId="2" xfId="0" applyNumberFormat="1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/>
    </xf>
    <xf numFmtId="0" fontId="2" fillId="2" borderId="5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left"/>
    </xf>
    <xf numFmtId="14" fontId="1" fillId="2" borderId="10" xfId="0" applyNumberFormat="1" applyFont="1" applyFill="1" applyBorder="1" applyAlignment="1">
      <alignment horizontal="left" vertical="top"/>
    </xf>
    <xf numFmtId="0" fontId="1" fillId="2" borderId="10" xfId="0" applyFont="1" applyFill="1" applyBorder="1" applyAlignment="1">
      <alignment horizontal="left" vertical="top"/>
    </xf>
    <xf numFmtId="0" fontId="1" fillId="2" borderId="11" xfId="0" applyFont="1" applyFill="1" applyBorder="1" applyAlignment="1">
      <alignment horizontal="left" vertical="top"/>
    </xf>
    <xf numFmtId="0" fontId="1" fillId="2" borderId="13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left" vertical="center"/>
    </xf>
    <xf numFmtId="0" fontId="3" fillId="2" borderId="13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</cellXfs>
  <cellStyles count="1">
    <cellStyle name="Normal" xfId="0" builtinId="0"/>
  </cellStyles>
  <dxfs count="1">
    <dxf>
      <font>
        <b/>
        <i val="0"/>
        <color rgb="FFFF0000"/>
      </font>
    </dxf>
  </dxfs>
  <tableStyles count="0" defaultTableStyle="TableStyleMedium9" defaultPivotStyle="PivotStyleLight16"/>
  <colors>
    <mruColors>
      <color rgb="FFFFFF99"/>
      <color rgb="FFFFFF6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58"/>
  <sheetViews>
    <sheetView tabSelected="1" workbookViewId="0">
      <selection activeCell="D28" sqref="D28"/>
    </sheetView>
  </sheetViews>
  <sheetFormatPr defaultRowHeight="15"/>
  <cols>
    <col min="1" max="1" width="2" style="1" customWidth="1"/>
    <col min="2" max="2" width="39.85546875" style="1" bestFit="1" customWidth="1"/>
    <col min="3" max="3" width="5" style="1" bestFit="1" customWidth="1"/>
    <col min="4" max="4" width="6.5703125" style="1" customWidth="1"/>
    <col min="5" max="5" width="5.42578125" style="1" bestFit="1" customWidth="1"/>
    <col min="6" max="6" width="19" style="1" customWidth="1"/>
    <col min="7" max="7" width="9.5703125" style="1" customWidth="1"/>
    <col min="8" max="8" width="0" style="1" hidden="1" customWidth="1"/>
    <col min="9" max="16384" width="9.140625" style="1"/>
  </cols>
  <sheetData>
    <row r="1" spans="1:27" ht="28.5" customHeight="1">
      <c r="A1" s="2"/>
      <c r="B1" s="25" t="s">
        <v>12</v>
      </c>
      <c r="C1" s="25"/>
      <c r="D1" s="25"/>
      <c r="E1" s="25"/>
      <c r="F1" s="25"/>
      <c r="G1" s="25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ht="18.75" hidden="1" customHeight="1">
      <c r="A2" s="2"/>
      <c r="B2" s="3" t="s">
        <v>7</v>
      </c>
      <c r="C2" s="35">
        <v>400000</v>
      </c>
      <c r="D2" s="35"/>
      <c r="E2" s="35"/>
      <c r="F2" s="35"/>
      <c r="G2" s="35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ht="21" customHeight="1">
      <c r="A3" s="2"/>
      <c r="B3" s="21" t="s">
        <v>14</v>
      </c>
      <c r="C3" s="4" t="s">
        <v>0</v>
      </c>
      <c r="D3" s="4" t="s">
        <v>1</v>
      </c>
      <c r="E3" s="4" t="s">
        <v>2</v>
      </c>
      <c r="F3" s="5" t="s">
        <v>11</v>
      </c>
      <c r="G3" s="5" t="s">
        <v>3</v>
      </c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</row>
    <row r="4" spans="1:27">
      <c r="A4" s="2"/>
      <c r="B4" s="6" t="s">
        <v>8</v>
      </c>
      <c r="C4" s="19">
        <v>17</v>
      </c>
      <c r="D4" s="19">
        <v>1</v>
      </c>
      <c r="E4" s="19">
        <v>2014</v>
      </c>
      <c r="F4" s="20">
        <v>1000000</v>
      </c>
      <c r="G4" s="19">
        <v>12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</row>
    <row r="5" spans="1:27" ht="14.25" hidden="1" customHeight="1">
      <c r="A5" s="2"/>
      <c r="B5" s="44" t="s">
        <v>6</v>
      </c>
      <c r="C5" s="7">
        <f>IF(D4=4,30,IF(D4=6,30,IF(D4=9,30,IF(D4=11,30,IF(D4=2,28,31)))))</f>
        <v>31</v>
      </c>
      <c r="D5" s="7">
        <f>D4</f>
        <v>1</v>
      </c>
      <c r="E5" s="8">
        <f>E4</f>
        <v>2014</v>
      </c>
      <c r="F5" s="36">
        <f>F9*E7/H8</f>
        <v>4838.7096774193551</v>
      </c>
      <c r="G5" s="37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</row>
    <row r="6" spans="1:27" ht="9" hidden="1" customHeight="1">
      <c r="A6" s="2"/>
      <c r="B6" s="45"/>
      <c r="C6" s="9"/>
      <c r="D6" s="9"/>
      <c r="E6" s="10"/>
      <c r="F6" s="38"/>
      <c r="G6" s="39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1:27" ht="13.5" hidden="1" customHeight="1">
      <c r="A7" s="2"/>
      <c r="B7" s="45"/>
      <c r="C7" s="9">
        <f>IF(D4=4,30,IF(D4=6,30,IF(D4=9,30,IF(D4=11,30,IF(D4=2,28,31)))))</f>
        <v>31</v>
      </c>
      <c r="D7" s="9">
        <f>C7-C4</f>
        <v>14</v>
      </c>
      <c r="E7" s="10">
        <f>D7+1</f>
        <v>15</v>
      </c>
      <c r="F7" s="38"/>
      <c r="G7" s="39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</row>
    <row r="8" spans="1:27" ht="17.25" hidden="1" customHeight="1">
      <c r="A8" s="2"/>
      <c r="B8" s="45"/>
      <c r="C8" s="46">
        <f>DATE(E5,D5,C5)</f>
        <v>41670</v>
      </c>
      <c r="D8" s="47"/>
      <c r="E8" s="48"/>
      <c r="F8" s="40"/>
      <c r="G8" s="41"/>
      <c r="H8" s="2">
        <f>IF(D4=4,30,IF(D4=6,30,IF(D4=9,30,IF(D4=11,30,IF(D4=2,28,31)))))</f>
        <v>31</v>
      </c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1:27" hidden="1">
      <c r="A9" s="2"/>
      <c r="B9" s="11" t="s">
        <v>4</v>
      </c>
      <c r="C9" s="49"/>
      <c r="D9" s="49"/>
      <c r="E9" s="50"/>
      <c r="F9" s="42">
        <f>F4*G4%/12</f>
        <v>10000</v>
      </c>
      <c r="G9" s="43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</row>
    <row r="10" spans="1:27" hidden="1">
      <c r="A10" s="2"/>
      <c r="B10" s="12"/>
      <c r="C10" s="9"/>
      <c r="D10" s="9"/>
      <c r="E10" s="9"/>
      <c r="F10" s="9"/>
      <c r="G10" s="10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</row>
    <row r="11" spans="1:27" hidden="1">
      <c r="A11" s="2"/>
      <c r="B11" s="12"/>
      <c r="C11" s="9"/>
      <c r="D11" s="9"/>
      <c r="E11" s="9"/>
      <c r="F11" s="9"/>
      <c r="G11" s="10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</row>
    <row r="12" spans="1:27" hidden="1">
      <c r="A12" s="2"/>
      <c r="B12" s="13"/>
      <c r="C12" s="14"/>
      <c r="D12" s="14"/>
      <c r="E12" s="14"/>
      <c r="F12" s="14"/>
      <c r="G12" s="15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</row>
    <row r="13" spans="1:27" ht="21" customHeight="1">
      <c r="A13" s="2"/>
      <c r="B13" s="51" t="s">
        <v>10</v>
      </c>
      <c r="C13" s="52"/>
      <c r="D13" s="52"/>
      <c r="E13" s="53"/>
      <c r="F13" s="5" t="s">
        <v>9</v>
      </c>
      <c r="G13" s="3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</row>
    <row r="14" spans="1:27">
      <c r="A14" s="2"/>
      <c r="B14" s="26" t="s">
        <v>16</v>
      </c>
      <c r="C14" s="27"/>
      <c r="D14" s="27"/>
      <c r="E14" s="28"/>
      <c r="F14" s="19" t="s">
        <v>15</v>
      </c>
      <c r="G14" s="3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</row>
    <row r="15" spans="1:27">
      <c r="A15" s="2"/>
      <c r="B15" s="6" t="s">
        <v>5</v>
      </c>
      <c r="C15" s="29">
        <f>C8</f>
        <v>41670</v>
      </c>
      <c r="D15" s="30"/>
      <c r="E15" s="31"/>
      <c r="F15" s="16">
        <f>ROUND(IF(F14="Yes ",F5-F5*10%,F5),0)</f>
        <v>4355</v>
      </c>
      <c r="G15" s="3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</row>
    <row r="16" spans="1:27">
      <c r="A16" s="2"/>
      <c r="B16" s="32" t="s">
        <v>13</v>
      </c>
      <c r="C16" s="33"/>
      <c r="D16" s="33"/>
      <c r="E16" s="34"/>
      <c r="F16" s="16">
        <f>ROUND(IF(F14="Yes ",F9-F9*10%,F9),0)</f>
        <v>9000</v>
      </c>
      <c r="G16" s="3">
        <f>F16*3</f>
        <v>27000</v>
      </c>
      <c r="H16" s="2"/>
      <c r="I16" s="9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</row>
    <row r="17" spans="1:27">
      <c r="A17" s="2"/>
      <c r="B17" s="22"/>
      <c r="C17" s="23"/>
      <c r="D17" s="23"/>
      <c r="E17" s="23"/>
      <c r="F17" s="23"/>
      <c r="G17" s="23"/>
      <c r="H17" s="17"/>
      <c r="I17" s="9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1:27">
      <c r="A18" s="2"/>
      <c r="B18" s="24"/>
      <c r="C18" s="24"/>
      <c r="D18" s="24"/>
      <c r="E18" s="24"/>
      <c r="F18" s="24"/>
      <c r="G18" s="24"/>
      <c r="H18" s="9"/>
      <c r="I18" s="9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1:27">
      <c r="A19" s="2"/>
      <c r="B19" s="24"/>
      <c r="C19" s="24"/>
      <c r="D19" s="24"/>
      <c r="E19" s="24"/>
      <c r="F19" s="24"/>
      <c r="G19" s="24"/>
      <c r="H19" s="9"/>
      <c r="I19" s="9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1:27">
      <c r="A20" s="2"/>
      <c r="B20" s="18"/>
      <c r="C20" s="18"/>
      <c r="D20" s="18"/>
      <c r="E20" s="18"/>
      <c r="F20" s="18"/>
      <c r="G20" s="18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1:27">
      <c r="A21" s="2"/>
      <c r="B21" s="18"/>
      <c r="C21" s="18"/>
      <c r="D21" s="18"/>
      <c r="E21" s="18"/>
      <c r="F21" s="18"/>
      <c r="G21" s="18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1:27">
      <c r="A22" s="2"/>
      <c r="B22" s="18"/>
      <c r="C22" s="18"/>
      <c r="D22" s="18"/>
      <c r="E22" s="18"/>
      <c r="F22" s="18"/>
      <c r="G22" s="18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</row>
    <row r="23" spans="1:27">
      <c r="A23" s="2"/>
      <c r="B23" s="18"/>
      <c r="C23" s="18"/>
      <c r="D23" s="18"/>
      <c r="E23" s="18"/>
      <c r="F23" s="18"/>
      <c r="G23" s="18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7">
      <c r="A24" s="2"/>
      <c r="B24" s="18"/>
      <c r="C24" s="18"/>
      <c r="D24" s="18"/>
      <c r="E24" s="18"/>
      <c r="F24" s="18"/>
      <c r="G24" s="18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7">
      <c r="A25" s="2"/>
      <c r="B25" s="18"/>
      <c r="C25" s="18"/>
      <c r="D25" s="18"/>
      <c r="E25" s="18"/>
      <c r="F25" s="18"/>
      <c r="G25" s="18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7">
      <c r="A26" s="2"/>
      <c r="B26" s="18"/>
      <c r="C26" s="18"/>
      <c r="D26" s="18"/>
      <c r="E26" s="18"/>
      <c r="F26" s="18"/>
      <c r="G26" s="18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27" spans="1:27">
      <c r="A27" s="2"/>
      <c r="B27" s="18"/>
      <c r="C27" s="18"/>
      <c r="D27" s="18"/>
      <c r="E27" s="18"/>
      <c r="F27" s="18"/>
      <c r="G27" s="18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</row>
    <row r="28" spans="1:27">
      <c r="A28" s="2"/>
      <c r="B28" s="18"/>
      <c r="C28" s="18"/>
      <c r="D28" s="18"/>
      <c r="E28" s="18"/>
      <c r="F28" s="18"/>
      <c r="G28" s="18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</row>
    <row r="29" spans="1:27">
      <c r="A29" s="2"/>
      <c r="B29" s="18"/>
      <c r="C29" s="18"/>
      <c r="D29" s="18"/>
      <c r="E29" s="18"/>
      <c r="F29" s="18"/>
      <c r="G29" s="18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</row>
    <row r="30" spans="1:27">
      <c r="A30" s="2"/>
      <c r="B30" s="18"/>
      <c r="C30" s="18"/>
      <c r="D30" s="18"/>
      <c r="E30" s="18"/>
      <c r="F30" s="18"/>
      <c r="G30" s="18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</row>
    <row r="31" spans="1:27">
      <c r="A31" s="2"/>
      <c r="B31" s="18"/>
      <c r="C31" s="18"/>
      <c r="D31" s="18"/>
      <c r="E31" s="18"/>
      <c r="F31" s="18"/>
      <c r="G31" s="18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</row>
    <row r="32" spans="1:27">
      <c r="A32" s="2"/>
      <c r="B32" s="18"/>
      <c r="C32" s="18"/>
      <c r="D32" s="18"/>
      <c r="E32" s="18"/>
      <c r="F32" s="18"/>
      <c r="G32" s="18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</row>
    <row r="33" spans="1:27">
      <c r="A33" s="2"/>
      <c r="B33" s="18"/>
      <c r="C33" s="18"/>
      <c r="D33" s="18"/>
      <c r="E33" s="18"/>
      <c r="F33" s="18"/>
      <c r="G33" s="18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</row>
    <row r="34" spans="1:27">
      <c r="A34" s="2"/>
      <c r="B34" s="18"/>
      <c r="C34" s="18"/>
      <c r="D34" s="18"/>
      <c r="E34" s="18"/>
      <c r="F34" s="18"/>
      <c r="G34" s="18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</row>
    <row r="35" spans="1:27">
      <c r="A35" s="2"/>
      <c r="B35" s="18"/>
      <c r="C35" s="18"/>
      <c r="D35" s="18"/>
      <c r="E35" s="18"/>
      <c r="F35" s="18"/>
      <c r="G35" s="18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</row>
    <row r="36" spans="1:27">
      <c r="A36" s="2"/>
      <c r="B36" s="18"/>
      <c r="C36" s="18"/>
      <c r="D36" s="18"/>
      <c r="E36" s="18"/>
      <c r="F36" s="18"/>
      <c r="G36" s="18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</row>
    <row r="37" spans="1:27">
      <c r="A37" s="2"/>
      <c r="B37" s="18"/>
      <c r="C37" s="18"/>
      <c r="D37" s="18"/>
      <c r="E37" s="18"/>
      <c r="F37" s="18"/>
      <c r="G37" s="18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</row>
    <row r="38" spans="1:27">
      <c r="A38" s="2"/>
      <c r="B38" s="18"/>
      <c r="C38" s="18"/>
      <c r="D38" s="18"/>
      <c r="E38" s="18"/>
      <c r="F38" s="18"/>
      <c r="G38" s="18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</row>
    <row r="39" spans="1:27">
      <c r="A39" s="2"/>
      <c r="B39" s="18"/>
      <c r="C39" s="18"/>
      <c r="D39" s="18"/>
      <c r="E39" s="18"/>
      <c r="F39" s="18"/>
      <c r="G39" s="18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</row>
    <row r="40" spans="1:27">
      <c r="A40" s="2"/>
      <c r="B40" s="18"/>
      <c r="C40" s="18"/>
      <c r="D40" s="18"/>
      <c r="E40" s="18"/>
      <c r="F40" s="18"/>
      <c r="G40" s="18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</row>
    <row r="41" spans="1:27">
      <c r="A41" s="2"/>
      <c r="B41" s="18"/>
      <c r="C41" s="18"/>
      <c r="D41" s="18"/>
      <c r="E41" s="18"/>
      <c r="F41" s="18"/>
      <c r="G41" s="18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1:27">
      <c r="A42" s="2"/>
      <c r="B42" s="18"/>
      <c r="C42" s="18"/>
      <c r="D42" s="18"/>
      <c r="E42" s="18"/>
      <c r="F42" s="18"/>
      <c r="G42" s="18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</row>
    <row r="43" spans="1:27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</row>
    <row r="44" spans="1:27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</row>
    <row r="45" spans="1:27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</row>
    <row r="46" spans="1:27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</row>
    <row r="47" spans="1:27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</row>
    <row r="48" spans="1:27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</row>
    <row r="49" spans="1:27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</row>
    <row r="50" spans="1:27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</row>
    <row r="51" spans="1:27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</row>
    <row r="52" spans="1:27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</row>
    <row r="53" spans="1:27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</row>
    <row r="54" spans="1:27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</row>
    <row r="55" spans="1:27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</row>
    <row r="56" spans="1:27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</row>
    <row r="57" spans="1:27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</row>
    <row r="58" spans="1:27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</row>
  </sheetData>
  <sheetProtection password="D624" sheet="1" objects="1" scenarios="1" selectLockedCells="1"/>
  <mergeCells count="11">
    <mergeCell ref="B1:G1"/>
    <mergeCell ref="B14:E14"/>
    <mergeCell ref="C15:E15"/>
    <mergeCell ref="B16:E16"/>
    <mergeCell ref="C2:G2"/>
    <mergeCell ref="F5:G8"/>
    <mergeCell ref="F9:G9"/>
    <mergeCell ref="B5:B8"/>
    <mergeCell ref="C8:E8"/>
    <mergeCell ref="C9:E9"/>
    <mergeCell ref="B13:E13"/>
  </mergeCells>
  <conditionalFormatting sqref="F9">
    <cfRule type="containsText" dxfId="0" priority="1" operator="containsText" text="No Assured Return">
      <formula>NOT(ISERROR(SEARCH("No Assured Return",F9)))</formula>
    </cfRule>
  </conditionalFormatting>
  <dataValidations count="2">
    <dataValidation type="list" allowBlank="1" showInputMessage="1" showErrorMessage="1" sqref="F14">
      <formula1>"Yes , No"</formula1>
    </dataValidation>
    <dataValidation type="list" allowBlank="1" showInputMessage="1" showErrorMessage="1" sqref="G4">
      <formula1>"10.50,11,11.50,12,12.50"</formula1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2014-01-20T10:45:42Z</dcterms:modified>
</cp:coreProperties>
</file>