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2"/>
  </bookViews>
  <sheets>
    <sheet name="BS" sheetId="2" r:id="rId1"/>
    <sheet name="P&amp;L" sheetId="1" r:id="rId2"/>
    <sheet name="NOTES" sheetId="3" r:id="rId3"/>
  </sheets>
  <definedNames>
    <definedName name="_xlnm.Print_Area" localSheetId="0">BS!$A$1:$D$55</definedName>
    <definedName name="_xlnm.Print_Area" localSheetId="2">NOTES!$A$1:$L$648</definedName>
    <definedName name="_xlnm.Print_Area" localSheetId="1">'P&amp;L'!$A$1:$D$44</definedName>
  </definedNames>
  <calcPr calcId="124519"/>
</workbook>
</file>

<file path=xl/calcChain.xml><?xml version="1.0" encoding="utf-8"?>
<calcChain xmlns="http://schemas.openxmlformats.org/spreadsheetml/2006/main">
  <c r="A1" i="3"/>
  <c r="A3" i="1"/>
  <c r="C6"/>
  <c r="A2"/>
  <c r="A1"/>
  <c r="C22" i="2" l="1"/>
  <c r="D22"/>
  <c r="D244" i="3" l="1"/>
  <c r="C244"/>
  <c r="B244"/>
  <c r="G236"/>
  <c r="C219"/>
  <c r="C213"/>
  <c r="F213" s="1"/>
  <c r="K213" s="1"/>
  <c r="J213"/>
  <c r="C214"/>
  <c r="F214" s="1"/>
  <c r="C215"/>
  <c r="F215" s="1"/>
  <c r="C216"/>
  <c r="F216" s="1"/>
  <c r="C217"/>
  <c r="F217" s="1"/>
  <c r="C218"/>
  <c r="F218" s="1"/>
  <c r="C220"/>
  <c r="F220" s="1"/>
  <c r="D222"/>
  <c r="D236" s="1"/>
  <c r="E222"/>
  <c r="E236" s="1"/>
  <c r="G222"/>
  <c r="I222"/>
  <c r="I236" s="1"/>
  <c r="L222"/>
  <c r="L236" s="1"/>
  <c r="C224"/>
  <c r="F224" s="1"/>
  <c r="K224" s="1"/>
  <c r="J224"/>
  <c r="C225"/>
  <c r="F225" s="1"/>
  <c r="K225" s="1"/>
  <c r="J225"/>
  <c r="C226"/>
  <c r="F226" s="1"/>
  <c r="K226" s="1"/>
  <c r="J226"/>
  <c r="C227"/>
  <c r="F227" s="1"/>
  <c r="K227" s="1"/>
  <c r="J227"/>
  <c r="C228"/>
  <c r="F228" s="1"/>
  <c r="K228" s="1"/>
  <c r="J228"/>
  <c r="C229"/>
  <c r="F229" s="1"/>
  <c r="K229" s="1"/>
  <c r="J229"/>
  <c r="C230"/>
  <c r="F230" s="1"/>
  <c r="K230" s="1"/>
  <c r="J230"/>
  <c r="C231"/>
  <c r="F231" s="1"/>
  <c r="K231" s="1"/>
  <c r="J231"/>
  <c r="C232"/>
  <c r="F232" s="1"/>
  <c r="K232" s="1"/>
  <c r="J232"/>
  <c r="D234"/>
  <c r="E234"/>
  <c r="G234"/>
  <c r="H234"/>
  <c r="I234"/>
  <c r="L234"/>
  <c r="D364"/>
  <c r="D363"/>
  <c r="B364"/>
  <c r="B363"/>
  <c r="D279"/>
  <c r="D280"/>
  <c r="B280"/>
  <c r="B279"/>
  <c r="B643"/>
  <c r="C643"/>
  <c r="C234" l="1"/>
  <c r="H214"/>
  <c r="K214" s="1"/>
  <c r="K234"/>
  <c r="C222"/>
  <c r="C236" s="1"/>
  <c r="J234"/>
  <c r="F219"/>
  <c r="F234"/>
  <c r="H217"/>
  <c r="J217" s="1"/>
  <c r="H216"/>
  <c r="J216" s="1"/>
  <c r="H218"/>
  <c r="J218" s="1"/>
  <c r="H220"/>
  <c r="J220" s="1"/>
  <c r="H215"/>
  <c r="J215" s="1"/>
  <c r="F222"/>
  <c r="F236" s="1"/>
  <c r="E363"/>
  <c r="C363"/>
  <c r="E279"/>
  <c r="C279"/>
  <c r="C31" i="1"/>
  <c r="D31"/>
  <c r="J214" i="3" l="1"/>
  <c r="K220"/>
  <c r="K217"/>
  <c r="H219"/>
  <c r="J219" s="1"/>
  <c r="J222" s="1"/>
  <c r="J236" s="1"/>
  <c r="K218"/>
  <c r="K215"/>
  <c r="K216"/>
  <c r="D28" i="2"/>
  <c r="E36" i="3"/>
  <c r="D36"/>
  <c r="C36"/>
  <c r="B36"/>
  <c r="K219" l="1"/>
  <c r="H222"/>
  <c r="H236" s="1"/>
  <c r="C642"/>
  <c r="C644" s="1"/>
  <c r="C12"/>
  <c r="B642"/>
  <c r="B644" s="1"/>
  <c r="B12"/>
  <c r="K222"/>
  <c r="C173"/>
  <c r="B173"/>
  <c r="K236" l="1"/>
  <c r="C28" i="2" s="1"/>
  <c r="C483" i="3"/>
  <c r="D46" i="2" s="1"/>
  <c r="B483" i="3"/>
  <c r="C46" i="2" s="1"/>
  <c r="C466" i="3"/>
  <c r="D44" i="2" s="1"/>
  <c r="B466" i="3"/>
  <c r="C44" i="2" s="1"/>
  <c r="G444" i="3"/>
  <c r="G446" s="1"/>
  <c r="F444"/>
  <c r="F446" s="1"/>
  <c r="E444"/>
  <c r="E446" s="1"/>
  <c r="D444"/>
  <c r="D446" s="1"/>
  <c r="C444"/>
  <c r="C446" s="1"/>
  <c r="B444"/>
  <c r="B446" s="1"/>
  <c r="C423"/>
  <c r="D42" i="2" s="1"/>
  <c r="B423" i="3"/>
  <c r="C42" i="2" s="1"/>
  <c r="E405" i="3"/>
  <c r="E407" s="1"/>
  <c r="D405"/>
  <c r="D407" s="1"/>
  <c r="C405"/>
  <c r="C407" s="1"/>
  <c r="B405"/>
  <c r="B407" s="1"/>
  <c r="C390"/>
  <c r="D40" i="2" s="1"/>
  <c r="B390" i="3"/>
  <c r="C40" i="2" s="1"/>
  <c r="E351" i="3"/>
  <c r="E353" s="1"/>
  <c r="D351"/>
  <c r="D353" s="1"/>
  <c r="C351"/>
  <c r="C353" s="1"/>
  <c r="B351"/>
  <c r="B353" s="1"/>
  <c r="G328"/>
  <c r="G330" s="1"/>
  <c r="F328"/>
  <c r="F330" s="1"/>
  <c r="E328"/>
  <c r="E330" s="1"/>
  <c r="D328"/>
  <c r="D330" s="1"/>
  <c r="C328"/>
  <c r="C330" s="1"/>
  <c r="B328"/>
  <c r="B330" s="1"/>
  <c r="G315"/>
  <c r="G317" s="1"/>
  <c r="F315"/>
  <c r="F317" s="1"/>
  <c r="E315"/>
  <c r="E317" s="1"/>
  <c r="D315"/>
  <c r="D317" s="1"/>
  <c r="C315"/>
  <c r="C317" s="1"/>
  <c r="B315"/>
  <c r="B317" s="1"/>
  <c r="E267"/>
  <c r="E269" s="1"/>
  <c r="D267"/>
  <c r="D269" s="1"/>
  <c r="C267"/>
  <c r="C269" s="1"/>
  <c r="B267"/>
  <c r="B269" s="1"/>
  <c r="D33" i="2" l="1"/>
  <c r="D39"/>
  <c r="C33"/>
  <c r="C39"/>
  <c r="D43"/>
  <c r="C43"/>
  <c r="C41"/>
  <c r="D41"/>
  <c r="C36"/>
  <c r="D36"/>
  <c r="C35"/>
  <c r="D35"/>
  <c r="C205" i="3"/>
  <c r="D24" i="2" s="1"/>
  <c r="B205" i="3"/>
  <c r="C24" i="2" s="1"/>
  <c r="C190" i="3"/>
  <c r="D23" i="2" s="1"/>
  <c r="B190" i="3"/>
  <c r="C23" i="2" s="1"/>
  <c r="E151" i="3"/>
  <c r="D151"/>
  <c r="C151"/>
  <c r="B151"/>
  <c r="C137"/>
  <c r="D19" i="2" s="1"/>
  <c r="B137" i="3"/>
  <c r="C19" i="2" s="1"/>
  <c r="C124" i="3"/>
  <c r="D18" i="2" s="1"/>
  <c r="B124" i="3"/>
  <c r="C18" i="2" s="1"/>
  <c r="E94" i="3"/>
  <c r="D94"/>
  <c r="C94"/>
  <c r="B94"/>
  <c r="C77"/>
  <c r="D11" i="2" s="1"/>
  <c r="B77" i="3"/>
  <c r="C11" i="2" s="1"/>
  <c r="C17" i="3"/>
  <c r="B17"/>
  <c r="C20"/>
  <c r="B20"/>
  <c r="C23"/>
  <c r="B23"/>
  <c r="C26"/>
  <c r="B26"/>
  <c r="C13"/>
  <c r="B13"/>
  <c r="C9"/>
  <c r="B9"/>
  <c r="C635"/>
  <c r="D18" i="1" s="1"/>
  <c r="B635" i="3"/>
  <c r="C18" i="1" s="1"/>
  <c r="C596" i="3"/>
  <c r="D17" i="1" s="1"/>
  <c r="B596" i="3"/>
  <c r="C17" i="1" s="1"/>
  <c r="C587" i="3"/>
  <c r="D16" i="1" s="1"/>
  <c r="B587" i="3"/>
  <c r="C16" i="1" s="1"/>
  <c r="C576" i="3"/>
  <c r="D15" i="1" s="1"/>
  <c r="B576" i="3"/>
  <c r="C15" i="1" s="1"/>
  <c r="C549" i="3"/>
  <c r="B549"/>
  <c r="C545"/>
  <c r="B545"/>
  <c r="C541"/>
  <c r="B541"/>
  <c r="C532"/>
  <c r="D13" i="1" s="1"/>
  <c r="B532" i="3"/>
  <c r="C13" i="1" s="1"/>
  <c r="C519" i="3"/>
  <c r="C523" s="1"/>
  <c r="D12" i="1" s="1"/>
  <c r="B519" i="3"/>
  <c r="B523" s="1"/>
  <c r="C12" i="1" s="1"/>
  <c r="C492" i="3"/>
  <c r="C496" s="1"/>
  <c r="D8" i="1" s="1"/>
  <c r="B492" i="3"/>
  <c r="B496" s="1"/>
  <c r="C8" i="1" s="1"/>
  <c r="C509" i="3"/>
  <c r="D9" i="1" s="1"/>
  <c r="B509" i="3"/>
  <c r="C9" i="1" s="1"/>
  <c r="C28" i="3" l="1"/>
  <c r="D10" i="2" s="1"/>
  <c r="C10"/>
  <c r="B28" i="3"/>
  <c r="D10" i="1"/>
  <c r="C10"/>
  <c r="C45" i="2"/>
  <c r="D45"/>
  <c r="C551" i="3"/>
  <c r="D14" i="1" s="1"/>
  <c r="D19" s="1"/>
  <c r="D16" i="2"/>
  <c r="D21"/>
  <c r="C21"/>
  <c r="B551" i="3"/>
  <c r="C14" i="1" s="1"/>
  <c r="C19" s="1"/>
  <c r="C16" i="2"/>
  <c r="C25" l="1"/>
  <c r="D25"/>
  <c r="D20" i="1"/>
  <c r="D22" s="1"/>
  <c r="C20"/>
  <c r="C22" s="1"/>
  <c r="C24" s="1"/>
  <c r="C28" l="1"/>
  <c r="C32" s="1"/>
  <c r="B641" i="3" s="1"/>
  <c r="D24" i="1"/>
  <c r="B646" i="3" l="1"/>
  <c r="C35" i="1" s="1"/>
  <c r="B645" i="3"/>
  <c r="C34" i="1" s="1"/>
  <c r="D28"/>
  <c r="D32" s="1"/>
  <c r="C641" i="3" s="1"/>
  <c r="C645" l="1"/>
  <c r="D34" i="1" s="1"/>
  <c r="C646" i="3"/>
  <c r="D35" i="1" s="1"/>
</calcChain>
</file>

<file path=xl/sharedStrings.xml><?xml version="1.0" encoding="utf-8"?>
<sst xmlns="http://schemas.openxmlformats.org/spreadsheetml/2006/main" count="645" uniqueCount="426">
  <si>
    <t>Name of the company</t>
  </si>
  <si>
    <t xml:space="preserve">PARTICULARS </t>
  </si>
  <si>
    <t>NOTES</t>
  </si>
  <si>
    <t>(a) Share Capital</t>
  </si>
  <si>
    <t>(b) Reserves and Surplus</t>
  </si>
  <si>
    <t>(c) Money Received Against 
share warrants</t>
  </si>
  <si>
    <t>(a) Long-term borrowings</t>
  </si>
  <si>
    <t>(c) Other long-term liabilities</t>
  </si>
  <si>
    <t>(d) Short-term provisions</t>
  </si>
  <si>
    <t>TOTAL</t>
  </si>
  <si>
    <t>ASSETS</t>
  </si>
  <si>
    <t>(a) Fixed Assets</t>
  </si>
  <si>
    <t>(b) Non-current Investments</t>
  </si>
  <si>
    <t>(b) Deferred tax liabilities (Net)</t>
  </si>
  <si>
    <t>(c) Deferred tax assets (Net)</t>
  </si>
  <si>
    <t>(d) Long-term Loan and Advances</t>
  </si>
  <si>
    <t>(e) Other Non-current aseets</t>
  </si>
  <si>
    <t>(b) Inventories</t>
  </si>
  <si>
    <t>(c) Trade Receivables</t>
  </si>
  <si>
    <t>(d) Cash and Cash equivalents</t>
  </si>
  <si>
    <t>(e) Short-term Loans and Advances</t>
  </si>
  <si>
    <t>(f) Other current assets</t>
  </si>
  <si>
    <t>I. EQUITY AND LIABILITIES</t>
  </si>
  <si>
    <t>1. Shareholders' Funds</t>
  </si>
  <si>
    <t>3. Non-current liabilities</t>
  </si>
  <si>
    <t>(d) Long-term provisions</t>
  </si>
  <si>
    <t>4. Current liabilities</t>
  </si>
  <si>
    <t>(a) Short-term borrowings</t>
  </si>
  <si>
    <t>(b) Trade payables</t>
  </si>
  <si>
    <t>(c) Other current liabilities</t>
  </si>
  <si>
    <t>(a) Current investments</t>
  </si>
  <si>
    <t>Contingencies and Commitments
(to the extent not provided for)</t>
  </si>
  <si>
    <t>1. Non-current assets</t>
  </si>
  <si>
    <t>2. Current Assets</t>
  </si>
  <si>
    <t>PARTICULARS</t>
  </si>
  <si>
    <t>III. Total Revenue (I+II)</t>
  </si>
  <si>
    <t>IV. Expenses:</t>
  </si>
  <si>
    <t>Total Expenses</t>
  </si>
  <si>
    <t>V. Profit before exceptional and
extraordinary items and tax (III-IV)</t>
  </si>
  <si>
    <t>VII. Profit before extraordinary
items and tax (V-VI)</t>
  </si>
  <si>
    <t>IX. Profit before tax (VII-VIII)</t>
  </si>
  <si>
    <t>X. Tax Expense:</t>
  </si>
  <si>
    <t xml:space="preserve">(1) Current Tax </t>
  </si>
  <si>
    <t>(2) Deferred Tax</t>
  </si>
  <si>
    <t>XV. Profit/(Loss) for the period</t>
  </si>
  <si>
    <t>XVI. Earnings per equity share:</t>
  </si>
  <si>
    <t>(1) Basic</t>
  </si>
  <si>
    <t>(2) Diluted</t>
  </si>
  <si>
    <t>Particulars</t>
  </si>
  <si>
    <t>Revenue From Operations</t>
  </si>
  <si>
    <t>Less:</t>
  </si>
  <si>
    <t>Sub Total</t>
  </si>
  <si>
    <t xml:space="preserve">Total </t>
  </si>
  <si>
    <t>Other Income</t>
  </si>
  <si>
    <t>Interest Income;</t>
  </si>
  <si>
    <t>Dividend Income;</t>
  </si>
  <si>
    <t>Net gain/loss on sale of investments</t>
  </si>
  <si>
    <t>Rent Received;</t>
  </si>
  <si>
    <t>Commission Received;</t>
  </si>
  <si>
    <t>Other non-operating income
(net of direct expenses)</t>
  </si>
  <si>
    <t>Cost of Material Consumed</t>
  </si>
  <si>
    <t>Opening Stock;</t>
  </si>
  <si>
    <t xml:space="preserve">Add: </t>
  </si>
  <si>
    <t>Expense on Purchase</t>
  </si>
  <si>
    <t>Purchases (net of returns);</t>
  </si>
  <si>
    <t>Sub-Total</t>
  </si>
  <si>
    <t xml:space="preserve">Purchase of Stock-in-Trade </t>
  </si>
  <si>
    <t>Traded Goods;</t>
  </si>
  <si>
    <t>Finished Goods;</t>
  </si>
  <si>
    <t>Clossing Stock;</t>
  </si>
  <si>
    <t>Changes in Inventories</t>
  </si>
  <si>
    <t>Finished Goods:</t>
  </si>
  <si>
    <t>Less: Clossing Stock;</t>
  </si>
  <si>
    <t>Work-In-Progress:</t>
  </si>
  <si>
    <t>Raw Materials:</t>
  </si>
  <si>
    <t>Employee Benefit Expenses</t>
  </si>
  <si>
    <t>Note: 21</t>
  </si>
  <si>
    <t>Note: 22</t>
  </si>
  <si>
    <t>Note: 23</t>
  </si>
  <si>
    <t>Note: 24</t>
  </si>
  <si>
    <t>Note: 25</t>
  </si>
  <si>
    <t>Note: 26</t>
  </si>
  <si>
    <t>Contribution To:</t>
  </si>
  <si>
    <t>Note: 27</t>
  </si>
  <si>
    <t>Finance Cost</t>
  </si>
  <si>
    <t>Inerest Expenses;</t>
  </si>
  <si>
    <t>Profit Share;</t>
  </si>
  <si>
    <t>Performance Pay;</t>
  </si>
  <si>
    <t>Gratuity;</t>
  </si>
  <si>
    <t>Any other benefit to employees in respect of which an expenditure has been incurred;</t>
  </si>
  <si>
    <t>Any other fund/ESI;</t>
  </si>
  <si>
    <t>Reognised Gratuity fund;</t>
  </si>
  <si>
    <t>Reognised Provident fund;</t>
  </si>
  <si>
    <t>Aproved Superannuation fund;</t>
  </si>
  <si>
    <t>Free or concessional ticket provided by the employer for private journeys of his employees or their family members;</t>
  </si>
  <si>
    <t>Leave Travel Benefits;</t>
  </si>
  <si>
    <t>Leave Encashment;</t>
  </si>
  <si>
    <t>Reimbursment of Medical Exp;</t>
  </si>
  <si>
    <t>Managerial Remuneration;</t>
  </si>
  <si>
    <t>Directors' Remuneartion;</t>
  </si>
  <si>
    <t>Bonus;</t>
  </si>
  <si>
    <t>Overtime Wages;</t>
  </si>
  <si>
    <t>Salaries &amp; Wages;</t>
  </si>
  <si>
    <t>Other borrowing costs;</t>
  </si>
  <si>
    <t>Note: 28</t>
  </si>
  <si>
    <t>Bank charges/Bank Guarantee Charges</t>
  </si>
  <si>
    <t>Applicable net loss/(gain) on foreign
currency transaction/translation;</t>
  </si>
  <si>
    <t>Depreciation and Amortisation expenses</t>
  </si>
  <si>
    <t>Depreciation expense;</t>
  </si>
  <si>
    <t>Amortisation expense;</t>
  </si>
  <si>
    <t>Note: 29</t>
  </si>
  <si>
    <t>Consumption of stores &amp; Spares;</t>
  </si>
  <si>
    <t>Power &amp; fuel</t>
  </si>
  <si>
    <t>Rent;</t>
  </si>
  <si>
    <t>Repairs to building;</t>
  </si>
  <si>
    <t>Repairs to machinery;</t>
  </si>
  <si>
    <t>Insurance;</t>
  </si>
  <si>
    <t>Rates and Taxes;</t>
  </si>
  <si>
    <t>Advertisement;</t>
  </si>
  <si>
    <t>Commission Paid;</t>
  </si>
  <si>
    <t>Customs duty;</t>
  </si>
  <si>
    <t>Service tax;</t>
  </si>
  <si>
    <t>Bad debts;</t>
  </si>
  <si>
    <t>Donations;</t>
  </si>
  <si>
    <t>VAT/ Sales tax;</t>
  </si>
  <si>
    <t>Life Insurance;</t>
  </si>
  <si>
    <t>Coneyance expense;</t>
  </si>
  <si>
    <t>Telephone expense;</t>
  </si>
  <si>
    <t>Provision for bad &amp; doubtful debts;</t>
  </si>
  <si>
    <t>Festival celebration expenses;</t>
  </si>
  <si>
    <t xml:space="preserve">Travelling expenses; </t>
  </si>
  <si>
    <t>Workmen and staff welfare;</t>
  </si>
  <si>
    <t>Other Expenses</t>
  </si>
  <si>
    <t>For statutory audit;</t>
  </si>
  <si>
    <t>For taxation matters;</t>
  </si>
  <si>
    <t>For company law matters;</t>
  </si>
  <si>
    <t>For management services;</t>
  </si>
  <si>
    <t>For other services;</t>
  </si>
  <si>
    <t>Reimbursement of expenses;</t>
  </si>
  <si>
    <t>Payment to auditors:-</t>
  </si>
  <si>
    <t>Transportation charges/Freight</t>
  </si>
  <si>
    <t>Miscellaneous expenses;</t>
  </si>
  <si>
    <t>Accounting Charges;</t>
  </si>
  <si>
    <t>Printing &amp; Stationery;</t>
  </si>
  <si>
    <t>Note: 30</t>
  </si>
  <si>
    <t>Earnings per Equity Share</t>
  </si>
  <si>
    <t>Profit after Tax attributable
to equity share holders</t>
  </si>
  <si>
    <t>Number of equity shares</t>
  </si>
  <si>
    <t>Face value of the share (in Rupeese)</t>
  </si>
  <si>
    <t>Weighted average number of 
equity shares</t>
  </si>
  <si>
    <t>Earnings per Share (in Rupeese)</t>
  </si>
  <si>
    <t>Diluted earnings per Share          (in rupeese)</t>
  </si>
  <si>
    <t>Note: 01</t>
  </si>
  <si>
    <t>Share Capital</t>
  </si>
  <si>
    <t>……Equity shares of Rs…/- each</t>
  </si>
  <si>
    <t>……equity shares of Rs…/- each</t>
  </si>
  <si>
    <t>Note: 02</t>
  </si>
  <si>
    <t>Reserves &amp; Surplus</t>
  </si>
  <si>
    <t>Nature of Security</t>
  </si>
  <si>
    <t>Note: 03</t>
  </si>
  <si>
    <t>Long Term Borrowings</t>
  </si>
  <si>
    <t>Secured</t>
  </si>
  <si>
    <t>Unsecured</t>
  </si>
  <si>
    <t>Other Long Term Liabilities</t>
  </si>
  <si>
    <t>Note: 04</t>
  </si>
  <si>
    <t>Note: 05</t>
  </si>
  <si>
    <t>Long Term Provisions</t>
  </si>
  <si>
    <t>Note: 06</t>
  </si>
  <si>
    <t>Short Term Borrowings</t>
  </si>
  <si>
    <t>Note: 08</t>
  </si>
  <si>
    <t>Other Current Liabilities</t>
  </si>
  <si>
    <t>Unpaid Dividends;</t>
  </si>
  <si>
    <t>Note: 09</t>
  </si>
  <si>
    <t>Short Term Provisions</t>
  </si>
  <si>
    <t>Note: 10</t>
  </si>
  <si>
    <t>Note: 11</t>
  </si>
  <si>
    <t>Non-current Investments</t>
  </si>
  <si>
    <t>Trade
Investments</t>
  </si>
  <si>
    <t>Other
Investments</t>
  </si>
  <si>
    <t>Less:Provision for diminution in Non-current Investments;</t>
  </si>
  <si>
    <t>Note: 12</t>
  </si>
  <si>
    <t>Long Term Loans and Advances</t>
  </si>
  <si>
    <t>Less:Provision for doubtful loans &amp; advances;</t>
  </si>
  <si>
    <t>Secured,
Considered
Good</t>
  </si>
  <si>
    <t>Unsecured,
Considered
Good</t>
  </si>
  <si>
    <t>Unsecured,
Considered
Doubtful</t>
  </si>
  <si>
    <t>Note: 13</t>
  </si>
  <si>
    <t>Other Non-current Assets</t>
  </si>
  <si>
    <t>Note: 14</t>
  </si>
  <si>
    <t>Current Investments</t>
  </si>
  <si>
    <t>Less:Provision for diminution in Current Investments;</t>
  </si>
  <si>
    <t>Note: 15</t>
  </si>
  <si>
    <t>Inventories</t>
  </si>
  <si>
    <t>Note: 16</t>
  </si>
  <si>
    <t>Trade Receivables</t>
  </si>
  <si>
    <t>Others</t>
  </si>
  <si>
    <t>Outstanding
for more than
6 months</t>
  </si>
  <si>
    <t>Less: Provision Doubtful Debts;</t>
  </si>
  <si>
    <t>Note: 17</t>
  </si>
  <si>
    <t>Cash and Cash Equivalents</t>
  </si>
  <si>
    <t>Note: 18</t>
  </si>
  <si>
    <t>Shot Term Loans and Advances</t>
  </si>
  <si>
    <t>Note: 19</t>
  </si>
  <si>
    <t>Other Current Assets</t>
  </si>
  <si>
    <t>Note: 20</t>
  </si>
  <si>
    <t>Contingencies and Commitments</t>
  </si>
  <si>
    <t>Buildings</t>
  </si>
  <si>
    <t>Vehicles</t>
  </si>
  <si>
    <t>Note: 07</t>
  </si>
  <si>
    <t>Trade Payables</t>
  </si>
  <si>
    <t>31ST MARCH 2012</t>
  </si>
  <si>
    <t>31ST MARCH 2013</t>
  </si>
  <si>
    <r>
      <rPr>
        <b/>
        <sz val="12"/>
        <color theme="1"/>
        <rFont val="Times New Roman"/>
        <family val="1"/>
      </rPr>
      <t>I.</t>
    </r>
    <r>
      <rPr>
        <sz val="12"/>
        <color theme="1"/>
        <rFont val="Times New Roman"/>
        <family val="1"/>
      </rPr>
      <t xml:space="preserve"> Revenue from Operations</t>
    </r>
  </si>
  <si>
    <r>
      <rPr>
        <b/>
        <sz val="12"/>
        <color theme="1"/>
        <rFont val="Times New Roman"/>
        <family val="1"/>
      </rPr>
      <t>II.</t>
    </r>
    <r>
      <rPr>
        <sz val="12"/>
        <color theme="1"/>
        <rFont val="Times New Roman"/>
        <family val="1"/>
      </rPr>
      <t xml:space="preserve"> Other Income</t>
    </r>
  </si>
  <si>
    <r>
      <rPr>
        <b/>
        <sz val="12"/>
        <color theme="1"/>
        <rFont val="Times New Roman"/>
        <family val="1"/>
      </rPr>
      <t>VI.</t>
    </r>
    <r>
      <rPr>
        <sz val="12"/>
        <color theme="1"/>
        <rFont val="Times New Roman"/>
        <family val="1"/>
      </rPr>
      <t xml:space="preserve"> Exceptional Items</t>
    </r>
  </si>
  <si>
    <r>
      <rPr>
        <b/>
        <sz val="12"/>
        <color theme="1"/>
        <rFont val="Times New Roman"/>
        <family val="1"/>
      </rPr>
      <t>VIII.</t>
    </r>
    <r>
      <rPr>
        <sz val="12"/>
        <color theme="1"/>
        <rFont val="Times New Roman"/>
        <family val="1"/>
      </rPr>
      <t xml:space="preserve"> Extraordinary Items</t>
    </r>
  </si>
  <si>
    <t>Equity Shares</t>
  </si>
  <si>
    <t>At the beginning of the period</t>
  </si>
  <si>
    <t>Addition during the period</t>
  </si>
  <si>
    <t>Deduction during the period</t>
  </si>
  <si>
    <t>Outstanding at the end of the period</t>
  </si>
  <si>
    <t>Name of Share Holder</t>
  </si>
  <si>
    <t xml:space="preserve"> Authorised Share Capital :-</t>
  </si>
  <si>
    <t>Issued, Subscribed and Paid up 
Capital :-</t>
  </si>
  <si>
    <t>Calls unpaid by Directors &amp;
Officers :-</t>
  </si>
  <si>
    <t>Calls unpaid by others :-</t>
  </si>
  <si>
    <t>Shares Forfeited :-</t>
  </si>
  <si>
    <t>Forfeited Shares Reissued :-</t>
  </si>
  <si>
    <t>Capital Reserves;</t>
  </si>
  <si>
    <t>Capital Redemption Reserves;</t>
  </si>
  <si>
    <t>Security Premium Reserve;</t>
  </si>
  <si>
    <t>Debenture Redemption Reserve;</t>
  </si>
  <si>
    <t>Revaluation Reserve;</t>
  </si>
  <si>
    <t>Other Reserves (specify nature);</t>
  </si>
  <si>
    <t>Surplus ( P&amp;L a/c Balance);</t>
  </si>
  <si>
    <t>Bonds/Debentures;</t>
  </si>
  <si>
    <t xml:space="preserve"> Term Loans;</t>
  </si>
  <si>
    <t xml:space="preserve">   From Banks.</t>
  </si>
  <si>
    <t xml:space="preserve">   From Other Parties.  </t>
  </si>
  <si>
    <t>Deferred payment liabilities;</t>
  </si>
  <si>
    <t>Deposits;</t>
  </si>
  <si>
    <t>Loans &amp; Advances from related
parties;</t>
  </si>
  <si>
    <t>Long-term maturities of finance
lease obligations;</t>
  </si>
  <si>
    <t>Other loans &amp; Advances 
(specify nature);</t>
  </si>
  <si>
    <t>Trade Payables;</t>
  </si>
  <si>
    <t>Others;</t>
  </si>
  <si>
    <t>Provisions for employee benefits;</t>
  </si>
  <si>
    <t>Others (specify nature);</t>
  </si>
  <si>
    <t>Loans Repayable on Demand;</t>
  </si>
  <si>
    <t xml:space="preserve">   Form Other Parties.  </t>
  </si>
  <si>
    <t xml:space="preserve">Loans and Advances from 
Subsidiaries/Holding Company/
Associates/Business Ventures; </t>
  </si>
  <si>
    <t>Other Loans and Advances;</t>
  </si>
  <si>
    <t>Sundry Creditors;</t>
  </si>
  <si>
    <t>Current Maturities for
Long Term Debt;</t>
  </si>
  <si>
    <t>Current Maturirties for Finance
Lease obligations;</t>
  </si>
  <si>
    <t>Income Received in Advance;</t>
  </si>
  <si>
    <t>Interest Accrued but not due
on Borrowings;</t>
  </si>
  <si>
    <t>Interest Accrued and due on Borrowings;</t>
  </si>
  <si>
    <t>(Share Application money
Refundable (including ;</t>
  </si>
  <si>
    <t>Unpaid Matured Deposits and
Interest Accrued thereon;</t>
  </si>
  <si>
    <t>Unpaid Matured Debentures and
Interest Accrued thereon;</t>
  </si>
  <si>
    <t>Other payables (specify nature);</t>
  </si>
  <si>
    <t>Provision for Dividend;</t>
  </si>
  <si>
    <t>Provision for Statutory liabilities;</t>
  </si>
  <si>
    <t>Investment Property;</t>
  </si>
  <si>
    <t>Investment in Equity Instruments;</t>
  </si>
  <si>
    <t>Investment in Preference Shares;</t>
  </si>
  <si>
    <t>Investment in Government or
Trust Securities;</t>
  </si>
  <si>
    <t>Investments in Units, Debentures
or Bonds;</t>
  </si>
  <si>
    <t>Investment in Mutual Funds;</t>
  </si>
  <si>
    <t>Investments in Partnership Firm;</t>
  </si>
  <si>
    <t>Other Non-current Investments (specify nature);</t>
  </si>
  <si>
    <t>Capital Advances;</t>
  </si>
  <si>
    <t>Deposits with Statutory Authorities;</t>
  </si>
  <si>
    <t>Other Deposits;</t>
  </si>
  <si>
    <t>Given to Subsidiaries;</t>
  </si>
  <si>
    <t>Given to Associates;</t>
  </si>
  <si>
    <t>Given to Directors;</t>
  </si>
  <si>
    <t>Given Other Related Parties;</t>
  </si>
  <si>
    <t>Given to Suppliers;</t>
  </si>
  <si>
    <t>Given to Employees;</t>
  </si>
  <si>
    <t>Other Long Term Loans &amp; Advances;</t>
  </si>
  <si>
    <t>Long Term Trade Receivables;</t>
  </si>
  <si>
    <t>Other (specify nature)</t>
  </si>
  <si>
    <t>Other Current Investments (specify nature);</t>
  </si>
  <si>
    <t>Raw Material;</t>
  </si>
  <si>
    <t>Work in Progress;</t>
  </si>
  <si>
    <t>Stock in Trade;</t>
  </si>
  <si>
    <t>Stores and Spares;</t>
  </si>
  <si>
    <t>Loose Tools;</t>
  </si>
  <si>
    <t>Secured Considered Good;</t>
  </si>
  <si>
    <t>Unsecured Considered Good;</t>
  </si>
  <si>
    <t>Unsecured Considered Doubtful;</t>
  </si>
  <si>
    <t>Other Trade Receivables;</t>
  </si>
  <si>
    <t>Cash Balance on Hand;</t>
  </si>
  <si>
    <t>Bank Balance with Scheduled
Banks;</t>
  </si>
  <si>
    <t>Bank Balance with Other Banks;</t>
  </si>
  <si>
    <t>Cheques, Drafts on Hand;</t>
  </si>
  <si>
    <t>Other Cash &amp; Cash Equivalents;</t>
  </si>
  <si>
    <t>Other Short Term Loans &amp; Advances;</t>
  </si>
  <si>
    <t>Interest Accrued on Investments;</t>
  </si>
  <si>
    <t>Unbilled Revenue;</t>
  </si>
  <si>
    <t>Payment of Taxes;</t>
  </si>
  <si>
    <t>Dividend Receivable;</t>
  </si>
  <si>
    <t>Recoverable from government
agencies;</t>
  </si>
  <si>
    <t>Export Incentives Receivables;</t>
  </si>
  <si>
    <t>Interest Income Accrued
but Not Due;</t>
  </si>
  <si>
    <t>Assets Held up Disposal;</t>
  </si>
  <si>
    <t>Derivative Assets;</t>
  </si>
  <si>
    <t>Prepaid Expenses;</t>
  </si>
  <si>
    <t>Notes Receivable;</t>
  </si>
  <si>
    <t>Claims Recoverable;</t>
  </si>
  <si>
    <t>Other Receivables;</t>
  </si>
  <si>
    <t>Contingent Liabilities;</t>
  </si>
  <si>
    <t xml:space="preserve">  Claims against the company
not acknowledged as debt; </t>
  </si>
  <si>
    <t xml:space="preserve">  Guarantees;</t>
  </si>
  <si>
    <t xml:space="preserve">  Other money for which the
company is contingently liable;</t>
  </si>
  <si>
    <t xml:space="preserve">   Estimated amount of contracts remaining to be executed on capital account and not provided for;</t>
  </si>
  <si>
    <t xml:space="preserve">   Uncalled liability on shares and
other investments partly paid;</t>
  </si>
  <si>
    <t>Other commitments;</t>
  </si>
  <si>
    <t>Sale of products;</t>
  </si>
  <si>
    <t>Sale of services;</t>
  </si>
  <si>
    <t>Other operating revenues;</t>
  </si>
  <si>
    <t>Excise duty.</t>
  </si>
  <si>
    <t>Inter Corporate Deposits;</t>
  </si>
  <si>
    <t>(a) Cost of material consumed</t>
  </si>
  <si>
    <t>(b) Purchase of Stock-in-Trade</t>
  </si>
  <si>
    <t>(c) Changes in Inventories</t>
  </si>
  <si>
    <t>(d) Employee benefit expenses</t>
  </si>
  <si>
    <t>(e) Finance cost</t>
  </si>
  <si>
    <t>(g) Other expenses</t>
  </si>
  <si>
    <t>(f) Depreciation and Amortisation expenses</t>
  </si>
  <si>
    <r>
      <rPr>
        <b/>
        <sz val="12"/>
        <color theme="1"/>
        <rFont val="Times New Roman"/>
        <family val="1"/>
      </rPr>
      <t>XIII.</t>
    </r>
    <r>
      <rPr>
        <sz val="12"/>
        <color theme="1"/>
        <rFont val="Times New Roman"/>
        <family val="1"/>
      </rPr>
      <t xml:space="preserve"> Tax expenses of discontinuing operations</t>
    </r>
  </si>
  <si>
    <r>
      <rPr>
        <b/>
        <sz val="12"/>
        <color theme="1"/>
        <rFont val="Times New Roman"/>
        <family val="1"/>
      </rPr>
      <t>XII.</t>
    </r>
    <r>
      <rPr>
        <sz val="12"/>
        <color theme="1"/>
        <rFont val="Times New Roman"/>
        <family val="1"/>
      </rPr>
      <t xml:space="preserve"> Profit/(Loss) from discontinuing operations</t>
    </r>
  </si>
  <si>
    <r>
      <rPr>
        <b/>
        <sz val="12"/>
        <color theme="1"/>
        <rFont val="Times New Roman"/>
        <family val="1"/>
      </rPr>
      <t>XI.</t>
    </r>
    <r>
      <rPr>
        <sz val="12"/>
        <color theme="1"/>
        <rFont val="Times New Roman"/>
        <family val="1"/>
      </rPr>
      <t xml:space="preserve"> Profit/(Loss) for the period continuing operations</t>
    </r>
  </si>
  <si>
    <r>
      <rPr>
        <b/>
        <sz val="12"/>
        <color theme="1"/>
        <rFont val="Times New Roman"/>
        <family val="1"/>
      </rPr>
      <t>XIV.</t>
    </r>
    <r>
      <rPr>
        <sz val="12"/>
        <color theme="1"/>
        <rFont val="Times New Roman"/>
        <family val="1"/>
      </rPr>
      <t xml:space="preserve"> Profit/(Loss) from discontinuing operations after tax</t>
    </r>
  </si>
  <si>
    <t>a. Reconciliation of shares outstanding :</t>
  </si>
  <si>
    <t>No. of Shares
Held</t>
  </si>
  <si>
    <t>Preference
Shares</t>
  </si>
  <si>
    <t>% of Holding</t>
  </si>
  <si>
    <t>b. The Rights, Preferences and Restrictions attaching to that class including Restrictions on the                distribution of Dividends and the repayment of Capital:</t>
  </si>
  <si>
    <t xml:space="preserve">c. Shares in the Company held by its Holding Company or its ultimate
Holding Company or by its Subssidiaries or Associates: </t>
  </si>
  <si>
    <t>d . Details of shareholders holding more than 5% shares in the company :</t>
  </si>
  <si>
    <t>e. Shares reserved for issue under Options and Contracts/Commitments for the sale of
Shares/Disinvestment, including the Terms and Amounts:</t>
  </si>
  <si>
    <t>f. Separate particulars for a period of Five Years following the year in which the shares
have been allotted/bought back, in respect of:</t>
  </si>
  <si>
    <t>a. Details of Loans Guaranteed by Directors or Others and Aggregate amount of such Loans under
each head:</t>
  </si>
  <si>
    <t>b. Details of Bonds/Debentures- (Rate of interest &amp; particularas of Redemption or Conversion)
stated in descending order of maturity or conversion starting from farthest date of redemption / conversion (in case of securities redeemable by installments, date of maturity will be the date on which the first installment becomes due.)</t>
  </si>
  <si>
    <t>c. Particulars of any Redeemed Bonds/Debentures which the ncompany has the power to reissue.</t>
  </si>
  <si>
    <t>d. Terms of Repayment of Term loans and Other loans.</t>
  </si>
  <si>
    <t>e. Period and Amount of default in repayment of dues- providing break up of principal and interest
in each case.</t>
  </si>
  <si>
    <t>b. Period and Amount of default in repayment of dues- providing break up of principal and interest
in each case.</t>
  </si>
  <si>
    <t>Quoted</t>
  </si>
  <si>
    <t>Un-Quoted</t>
  </si>
  <si>
    <t>i.Trade Investments</t>
  </si>
  <si>
    <t>ii. Non-Trade Investments</t>
  </si>
  <si>
    <t>Market Value of (i)</t>
  </si>
  <si>
    <t>Market Value of (ii)</t>
  </si>
  <si>
    <t>Details regarding Non current Investments</t>
  </si>
  <si>
    <t>a. Aggregate Value Of Investments</t>
  </si>
  <si>
    <t>b. Aggregate MarketValue Of
Investments.</t>
  </si>
  <si>
    <t>c. Aggregate amount of partly paidup Investments.</t>
  </si>
  <si>
    <t>d. Basis of Valuation of Individual Investments.</t>
  </si>
  <si>
    <t>Gross Block</t>
  </si>
  <si>
    <t>Depreciation/Amortisation</t>
  </si>
  <si>
    <t>Net Block</t>
  </si>
  <si>
    <t>Tangible Assets:</t>
  </si>
  <si>
    <t>Land</t>
  </si>
  <si>
    <t>Plant &amp; Equipement</t>
  </si>
  <si>
    <t>Furniture and Fixtures</t>
  </si>
  <si>
    <t>Office Equipment</t>
  </si>
  <si>
    <t>Others (specify nature)</t>
  </si>
  <si>
    <t>Intangible Assets:</t>
  </si>
  <si>
    <t>Goowill</t>
  </si>
  <si>
    <t>Brands/Trademarks</t>
  </si>
  <si>
    <t>Computer Software</t>
  </si>
  <si>
    <t>Mastheads and Publishing Titles</t>
  </si>
  <si>
    <t>Mining Rights</t>
  </si>
  <si>
    <t>Copyrights and Patents and Other
Intellectual property rights, services and
operating rights</t>
  </si>
  <si>
    <t>Recipes, Formulae, Models, Designs
and Prototypes</t>
  </si>
  <si>
    <t>Licences and Franchise</t>
  </si>
  <si>
    <t>As at
01-04-2012</t>
  </si>
  <si>
    <t>As at
31-03-2013</t>
  </si>
  <si>
    <t>As at
31-03-2012</t>
  </si>
  <si>
    <t>Additions/
Adjustments</t>
  </si>
  <si>
    <t>Deductions/
Adjustments</t>
  </si>
  <si>
    <t>For the
Year</t>
  </si>
  <si>
    <t>2. Share Application MoneyPendingAllotment</t>
  </si>
  <si>
    <t>Face Value of the Share</t>
  </si>
  <si>
    <t xml:space="preserve">As per our report of even date </t>
  </si>
  <si>
    <t xml:space="preserve">Place: Chennai </t>
  </si>
  <si>
    <t xml:space="preserve">For ESSVEEYAR </t>
  </si>
  <si>
    <t>Date:</t>
  </si>
  <si>
    <t xml:space="preserve">CHARTERED ACCOUNTANTS </t>
  </si>
  <si>
    <t xml:space="preserve">                         Director                              Director          </t>
  </si>
  <si>
    <t>(name of parner)</t>
  </si>
  <si>
    <t>PARTNER</t>
  </si>
  <si>
    <t xml:space="preserve">Membership No. </t>
  </si>
  <si>
    <t xml:space="preserve">     CHARTERED ACCOUNTANTS </t>
  </si>
  <si>
    <t xml:space="preserve">     For ESSVEEYAR </t>
  </si>
  <si>
    <t xml:space="preserve">     As per our report of even date </t>
  </si>
  <si>
    <t xml:space="preserve">     (name of parner)</t>
  </si>
  <si>
    <t xml:space="preserve">     PARTNER</t>
  </si>
  <si>
    <t xml:space="preserve">     Membership No. </t>
  </si>
  <si>
    <t>Details regarding Current Investments</t>
  </si>
  <si>
    <t>Depreciation
Rates / Useful Life of Assets</t>
  </si>
  <si>
    <t xml:space="preserve">   (i) Tangible assets</t>
  </si>
  <si>
    <t xml:space="preserve">   (ii) Intangible Assets</t>
  </si>
  <si>
    <t xml:space="preserve">   (iii) Capital work-in-progress</t>
  </si>
  <si>
    <t xml:space="preserve">   (iv) Intangible assets under development</t>
  </si>
  <si>
    <t>Total (A+B)</t>
  </si>
  <si>
    <t>Cost</t>
  </si>
  <si>
    <t>Adjustments</t>
  </si>
  <si>
    <t>Total</t>
  </si>
  <si>
    <t>(i) Sub Total (A)</t>
  </si>
  <si>
    <t>(ii) Sub Total (B)</t>
  </si>
  <si>
    <t>(iii) Capital Work-In-Progress</t>
  </si>
  <si>
    <t>(iv) Intangible Assets under Development</t>
  </si>
  <si>
    <t>b.</t>
  </si>
  <si>
    <t>a.                                                                                                                                                   Fixed Assets</t>
  </si>
  <si>
    <t>Computer</t>
  </si>
  <si>
    <t>ii.Other Investments</t>
  </si>
  <si>
    <t>Amounts in Rupees.</t>
  </si>
  <si>
    <t>STATEMENT OF PROFIT AND LOSS FOR THE YEAR ENDED 31ST MARCH 2013</t>
  </si>
  <si>
    <t>BALANCE SHEET AS AT 31ST MARCH 2013</t>
  </si>
  <si>
    <t>Amount in Rupees.</t>
  </si>
  <si>
    <t>NOTES TO ACCOUNTS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</si>
</sst>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_(* #,##0_);_(* \(#,##0\);_(* &quot;-&quot;??_);_(@_)"/>
    <numFmt numFmtId="165" formatCode="_-* #,##0.00\ [$€-1]_-;\-* #,##0.00\ [$€-1]_-;_-* &quot;-&quot;??\ [$€-1]_-"/>
    <numFmt numFmtId="166" formatCode="#,##0\ &quot;F&quot;;[Red]\-#,##0\ &quot;F&quot;"/>
    <numFmt numFmtId="167" formatCode="#,##0.00\ &quot;F&quot;;[Red]\-#,##0.00\ &quot;F&quot;"/>
    <numFmt numFmtId="168" formatCode="0.00_)"/>
  </numFmts>
  <fonts count="28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name val="Helv"/>
    </font>
    <font>
      <b/>
      <sz val="14"/>
      <name val="Helv"/>
    </font>
    <font>
      <sz val="10"/>
      <name val="Geneva"/>
    </font>
    <font>
      <sz val="24"/>
      <color indexed="13"/>
      <name val="Helv"/>
    </font>
    <font>
      <sz val="11"/>
      <name val="Arial"/>
      <family val="2"/>
    </font>
    <font>
      <b/>
      <i/>
      <sz val="16"/>
      <name val="Helv"/>
    </font>
    <font>
      <sz val="10"/>
      <color indexed="8"/>
      <name val="Arial"/>
      <family val="2"/>
    </font>
    <font>
      <sz val="8"/>
      <color indexed="12"/>
      <name val="MS Sans Serif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entury"/>
      <family val="1"/>
    </font>
    <font>
      <b/>
      <u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name val="Calibri"/>
      <family val="2"/>
      <scheme val="minor"/>
    </font>
    <font>
      <sz val="12"/>
      <name val="Times New Roman"/>
      <family val="1"/>
    </font>
    <font>
      <b/>
      <i/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13"/>
      </patternFill>
    </fill>
    <fill>
      <patternFill patternType="solid">
        <fgColor indexed="12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2">
    <xf numFmtId="0" fontId="0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0"/>
    <xf numFmtId="0" fontId="6" fillId="0" borderId="16"/>
    <xf numFmtId="165" fontId="3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7" fillId="2" borderId="16"/>
    <xf numFmtId="38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8" fontId="11" fillId="0" borderId="0"/>
    <xf numFmtId="0" fontId="3" fillId="0" borderId="0"/>
    <xf numFmtId="0" fontId="3" fillId="0" borderId="0"/>
    <xf numFmtId="0" fontId="3" fillId="0" borderId="0"/>
    <xf numFmtId="0" fontId="12" fillId="0" borderId="0">
      <alignment vertical="top"/>
    </xf>
    <xf numFmtId="0" fontId="13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6" fillId="0" borderId="16"/>
    <xf numFmtId="0" fontId="9" fillId="3" borderId="0"/>
    <xf numFmtId="0" fontId="7" fillId="0" borderId="17"/>
    <xf numFmtId="0" fontId="7" fillId="0" borderId="16"/>
    <xf numFmtId="0" fontId="10" fillId="0" borderId="0"/>
    <xf numFmtId="0" fontId="3" fillId="0" borderId="0"/>
    <xf numFmtId="9" fontId="4" fillId="0" borderId="0" applyFont="0" applyFill="0" applyBorder="0" applyAlignment="0" applyProtection="0"/>
  </cellStyleXfs>
  <cellXfs count="226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1" fillId="0" borderId="0" xfId="0" applyFont="1" applyProtection="1">
      <protection locked="0"/>
    </xf>
    <xf numFmtId="0" fontId="2" fillId="0" borderId="0" xfId="0" applyFon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7" fillId="0" borderId="0" xfId="0" applyFont="1"/>
    <xf numFmtId="0" fontId="14" fillId="0" borderId="2" xfId="0" applyFont="1" applyBorder="1"/>
    <xf numFmtId="0" fontId="14" fillId="0" borderId="5" xfId="0" applyFont="1" applyBorder="1"/>
    <xf numFmtId="0" fontId="14" fillId="0" borderId="7" xfId="0" applyFont="1" applyBorder="1"/>
    <xf numFmtId="0" fontId="14" fillId="0" borderId="6" xfId="0" applyFont="1" applyBorder="1"/>
    <xf numFmtId="0" fontId="14" fillId="0" borderId="10" xfId="0" applyFont="1" applyBorder="1"/>
    <xf numFmtId="0" fontId="14" fillId="0" borderId="11" xfId="0" applyFont="1" applyBorder="1"/>
    <xf numFmtId="0" fontId="14" fillId="0" borderId="12" xfId="0" applyFont="1" applyBorder="1"/>
    <xf numFmtId="0" fontId="14" fillId="0" borderId="2" xfId="0" applyFont="1" applyBorder="1" applyAlignment="1">
      <alignment wrapText="1"/>
    </xf>
    <xf numFmtId="0" fontId="18" fillId="0" borderId="1" xfId="0" applyFont="1" applyBorder="1"/>
    <xf numFmtId="0" fontId="18" fillId="0" borderId="9" xfId="0" applyFont="1" applyBorder="1"/>
    <xf numFmtId="0" fontId="19" fillId="0" borderId="0" xfId="0" applyFont="1"/>
    <xf numFmtId="0" fontId="20" fillId="0" borderId="0" xfId="0" applyFont="1" applyBorder="1"/>
    <xf numFmtId="0" fontId="20" fillId="0" borderId="0" xfId="0" applyFont="1"/>
    <xf numFmtId="0" fontId="21" fillId="0" borderId="2" xfId="0" applyFont="1" applyBorder="1"/>
    <xf numFmtId="0" fontId="15" fillId="0" borderId="1" xfId="0" applyFont="1" applyBorder="1" applyAlignment="1">
      <alignment horizontal="center"/>
    </xf>
    <xf numFmtId="0" fontId="22" fillId="0" borderId="2" xfId="0" applyFont="1" applyBorder="1"/>
    <xf numFmtId="0" fontId="22" fillId="0" borderId="5" xfId="0" applyFont="1" applyBorder="1"/>
    <xf numFmtId="0" fontId="22" fillId="0" borderId="7" xfId="0" applyFont="1" applyBorder="1"/>
    <xf numFmtId="0" fontId="15" fillId="0" borderId="1" xfId="0" applyFont="1" applyBorder="1"/>
    <xf numFmtId="0" fontId="14" fillId="0" borderId="0" xfId="0" applyFont="1" applyBorder="1"/>
    <xf numFmtId="0" fontId="15" fillId="0" borderId="5" xfId="0" applyFont="1" applyBorder="1"/>
    <xf numFmtId="0" fontId="18" fillId="0" borderId="13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18" fillId="0" borderId="5" xfId="0" applyFont="1" applyBorder="1" applyAlignment="1">
      <alignment wrapText="1"/>
    </xf>
    <xf numFmtId="0" fontId="18" fillId="0" borderId="4" xfId="0" applyFont="1" applyBorder="1" applyAlignment="1">
      <alignment wrapText="1"/>
    </xf>
    <xf numFmtId="0" fontId="18" fillId="0" borderId="2" xfId="0" applyFont="1" applyBorder="1" applyAlignment="1">
      <alignment wrapText="1"/>
    </xf>
    <xf numFmtId="0" fontId="18" fillId="0" borderId="5" xfId="0" applyFont="1" applyBorder="1"/>
    <xf numFmtId="0" fontId="18" fillId="0" borderId="7" xfId="0" applyFont="1" applyBorder="1"/>
    <xf numFmtId="0" fontId="18" fillId="0" borderId="2" xfId="0" applyFont="1" applyBorder="1"/>
    <xf numFmtId="164" fontId="24" fillId="0" borderId="0" xfId="2" applyNumberFormat="1" applyFont="1" applyBorder="1"/>
    <xf numFmtId="0" fontId="14" fillId="0" borderId="3" xfId="0" applyFont="1" applyBorder="1" applyAlignment="1">
      <alignment wrapText="1"/>
    </xf>
    <xf numFmtId="0" fontId="14" fillId="0" borderId="3" xfId="0" applyFont="1" applyBorder="1"/>
    <xf numFmtId="0" fontId="14" fillId="0" borderId="0" xfId="0" applyFont="1" applyAlignment="1">
      <alignment wrapText="1"/>
    </xf>
    <xf numFmtId="0" fontId="25" fillId="0" borderId="0" xfId="0" applyFont="1" applyBorder="1"/>
    <xf numFmtId="0" fontId="25" fillId="0" borderId="0" xfId="0" applyFont="1" applyBorder="1" applyAlignment="1" applyProtection="1">
      <alignment wrapText="1"/>
    </xf>
    <xf numFmtId="0" fontId="25" fillId="0" borderId="0" xfId="0" applyFont="1" applyFill="1" applyBorder="1" applyAlignment="1" applyProtection="1">
      <alignment wrapText="1"/>
    </xf>
    <xf numFmtId="0" fontId="25" fillId="0" borderId="0" xfId="0" applyFont="1" applyBorder="1" applyAlignment="1" applyProtection="1"/>
    <xf numFmtId="0" fontId="25" fillId="0" borderId="0" xfId="0" applyFont="1" applyBorder="1" applyAlignment="1">
      <alignment wrapText="1"/>
    </xf>
    <xf numFmtId="0" fontId="21" fillId="0" borderId="0" xfId="0" applyFont="1"/>
    <xf numFmtId="0" fontId="15" fillId="0" borderId="2" xfId="0" applyFont="1" applyBorder="1"/>
    <xf numFmtId="0" fontId="26" fillId="0" borderId="0" xfId="0" applyFont="1" applyFill="1" applyBorder="1" applyAlignment="1">
      <alignment horizontal="left"/>
    </xf>
    <xf numFmtId="43" fontId="26" fillId="0" borderId="0" xfId="1" applyFont="1" applyAlignment="1">
      <alignment horizontal="left"/>
    </xf>
    <xf numFmtId="43" fontId="26" fillId="0" borderId="0" xfId="1" applyFont="1" applyAlignment="1">
      <alignment horizontal="left" vertical="top" wrapText="1"/>
    </xf>
    <xf numFmtId="43" fontId="26" fillId="0" borderId="0" xfId="1" applyFont="1" applyAlignment="1">
      <alignment horizontal="left" wrapText="1"/>
    </xf>
    <xf numFmtId="43" fontId="26" fillId="0" borderId="0" xfId="2" applyFont="1" applyFill="1" applyBorder="1"/>
    <xf numFmtId="43" fontId="20" fillId="0" borderId="0" xfId="2" applyFont="1" applyAlignment="1">
      <alignment horizontal="left" indent="1"/>
    </xf>
    <xf numFmtId="43" fontId="25" fillId="0" borderId="0" xfId="2" applyFont="1"/>
    <xf numFmtId="43" fontId="26" fillId="0" borderId="0" xfId="2" applyFont="1"/>
    <xf numFmtId="43" fontId="14" fillId="0" borderId="0" xfId="2" applyFont="1" applyFill="1" applyBorder="1"/>
    <xf numFmtId="43" fontId="26" fillId="0" borderId="10" xfId="2" applyFont="1" applyBorder="1"/>
    <xf numFmtId="0" fontId="27" fillId="0" borderId="0" xfId="0" applyFont="1" applyFill="1" applyBorder="1" applyAlignment="1">
      <alignment horizontal="left"/>
    </xf>
    <xf numFmtId="43" fontId="23" fillId="0" borderId="0" xfId="2" applyFont="1" applyBorder="1" applyAlignment="1">
      <alignment vertical="top"/>
    </xf>
    <xf numFmtId="43" fontId="23" fillId="0" borderId="10" xfId="2" applyFont="1" applyBorder="1" applyAlignment="1">
      <alignment vertical="top"/>
    </xf>
    <xf numFmtId="43" fontId="25" fillId="0" borderId="0" xfId="2" applyFont="1" applyFill="1" applyAlignment="1">
      <alignment horizontal="left" indent="1"/>
    </xf>
    <xf numFmtId="43" fontId="19" fillId="0" borderId="0" xfId="2" applyFont="1" applyFill="1" applyBorder="1"/>
    <xf numFmtId="0" fontId="18" fillId="0" borderId="4" xfId="0" applyFont="1" applyBorder="1"/>
    <xf numFmtId="0" fontId="14" fillId="0" borderId="0" xfId="0" applyFont="1" applyBorder="1" applyAlignment="1">
      <alignment wrapText="1"/>
    </xf>
    <xf numFmtId="0" fontId="18" fillId="0" borderId="1" xfId="0" applyFont="1" applyBorder="1" applyAlignment="1"/>
    <xf numFmtId="0" fontId="15" fillId="0" borderId="0" xfId="0" applyFont="1" applyBorder="1" applyAlignment="1">
      <alignment horizontal="center"/>
    </xf>
    <xf numFmtId="0" fontId="14" fillId="0" borderId="0" xfId="0" applyFont="1" applyBorder="1" applyAlignment="1"/>
    <xf numFmtId="0" fontId="14" fillId="0" borderId="2" xfId="0" applyFont="1" applyFill="1" applyBorder="1"/>
    <xf numFmtId="0" fontId="15" fillId="0" borderId="9" xfId="0" applyFont="1" applyBorder="1"/>
    <xf numFmtId="0" fontId="15" fillId="0" borderId="0" xfId="0" applyFont="1" applyBorder="1"/>
    <xf numFmtId="0" fontId="15" fillId="0" borderId="3" xfId="0" applyFont="1" applyBorder="1"/>
    <xf numFmtId="0" fontId="14" fillId="0" borderId="13" xfId="0" applyFont="1" applyBorder="1"/>
    <xf numFmtId="0" fontId="18" fillId="0" borderId="4" xfId="0" applyFont="1" applyFill="1" applyBorder="1"/>
    <xf numFmtId="0" fontId="14" fillId="0" borderId="19" xfId="0" applyFont="1" applyBorder="1" applyProtection="1">
      <protection locked="0"/>
    </xf>
    <xf numFmtId="0" fontId="14" fillId="0" borderId="20" xfId="0" applyFont="1" applyBorder="1" applyProtection="1">
      <protection locked="0"/>
    </xf>
    <xf numFmtId="0" fontId="14" fillId="0" borderId="22" xfId="0" applyFont="1" applyBorder="1" applyProtection="1">
      <protection locked="0"/>
    </xf>
    <xf numFmtId="0" fontId="14" fillId="0" borderId="23" xfId="0" applyFont="1" applyBorder="1" applyProtection="1">
      <protection locked="0"/>
    </xf>
    <xf numFmtId="0" fontId="16" fillId="0" borderId="0" xfId="0" applyFont="1" applyBorder="1" applyAlignment="1" applyProtection="1">
      <alignment horizontal="center"/>
      <protection locked="0"/>
    </xf>
    <xf numFmtId="0" fontId="16" fillId="0" borderId="8" xfId="0" applyFont="1" applyBorder="1" applyAlignment="1" applyProtection="1">
      <alignment horizontal="center"/>
      <protection locked="0"/>
    </xf>
    <xf numFmtId="0" fontId="17" fillId="0" borderId="22" xfId="0" applyFont="1" applyBorder="1" applyProtection="1">
      <protection locked="0"/>
    </xf>
    <xf numFmtId="0" fontId="18" fillId="0" borderId="22" xfId="0" applyFont="1" applyBorder="1" applyProtection="1">
      <protection locked="0"/>
    </xf>
    <xf numFmtId="0" fontId="14" fillId="0" borderId="23" xfId="0" applyFont="1" applyBorder="1" applyAlignment="1" applyProtection="1">
      <alignment wrapText="1"/>
      <protection locked="0"/>
    </xf>
    <xf numFmtId="0" fontId="18" fillId="0" borderId="23" xfId="0" applyFont="1" applyBorder="1" applyAlignment="1" applyProtection="1">
      <alignment wrapText="1"/>
      <protection locked="0"/>
    </xf>
    <xf numFmtId="0" fontId="14" fillId="0" borderId="26" xfId="0" applyFont="1" applyBorder="1" applyAlignment="1" applyProtection="1">
      <alignment wrapText="1"/>
      <protection locked="0"/>
    </xf>
    <xf numFmtId="0" fontId="16" fillId="0" borderId="27" xfId="0" applyFont="1" applyBorder="1" applyAlignment="1" applyProtection="1">
      <alignment horizontal="center"/>
      <protection locked="0"/>
    </xf>
    <xf numFmtId="0" fontId="14" fillId="0" borderId="26" xfId="0" applyFont="1" applyBorder="1" applyProtection="1">
      <protection locked="0"/>
    </xf>
    <xf numFmtId="0" fontId="14" fillId="0" borderId="28" xfId="0" applyFont="1" applyBorder="1" applyProtection="1">
      <protection locked="0"/>
    </xf>
    <xf numFmtId="0" fontId="14" fillId="0" borderId="20" xfId="0" applyFont="1" applyBorder="1" applyProtection="1"/>
    <xf numFmtId="0" fontId="15" fillId="0" borderId="21" xfId="0" applyFont="1" applyBorder="1" applyAlignment="1" applyProtection="1">
      <alignment horizontal="center"/>
    </xf>
    <xf numFmtId="0" fontId="14" fillId="0" borderId="19" xfId="0" applyFont="1" applyBorder="1" applyProtection="1"/>
    <xf numFmtId="0" fontId="15" fillId="0" borderId="20" xfId="0" applyFont="1" applyBorder="1" applyAlignment="1" applyProtection="1">
      <alignment horizontal="center"/>
    </xf>
    <xf numFmtId="0" fontId="14" fillId="0" borderId="28" xfId="0" applyFont="1" applyBorder="1" applyProtection="1"/>
    <xf numFmtId="0" fontId="14" fillId="0" borderId="23" xfId="0" applyFont="1" applyBorder="1" applyProtection="1"/>
    <xf numFmtId="0" fontId="15" fillId="0" borderId="23" xfId="0" applyFont="1" applyBorder="1" applyAlignment="1" applyProtection="1">
      <alignment horizontal="center"/>
    </xf>
    <xf numFmtId="0" fontId="14" fillId="0" borderId="22" xfId="0" applyFont="1" applyBorder="1" applyProtection="1"/>
    <xf numFmtId="0" fontId="14" fillId="0" borderId="26" xfId="0" applyFont="1" applyBorder="1" applyProtection="1"/>
    <xf numFmtId="0" fontId="16" fillId="0" borderId="8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 vertical="center"/>
    </xf>
    <xf numFmtId="0" fontId="16" fillId="0" borderId="27" xfId="0" applyFont="1" applyBorder="1" applyAlignment="1" applyProtection="1">
      <alignment horizontal="center"/>
    </xf>
    <xf numFmtId="0" fontId="14" fillId="0" borderId="23" xfId="0" applyFont="1" applyBorder="1" applyAlignment="1" applyProtection="1">
      <alignment wrapText="1"/>
    </xf>
    <xf numFmtId="0" fontId="15" fillId="0" borderId="22" xfId="0" applyFont="1" applyBorder="1" applyProtection="1"/>
    <xf numFmtId="0" fontId="14" fillId="0" borderId="22" xfId="0" applyFont="1" applyBorder="1" applyAlignment="1" applyProtection="1">
      <alignment wrapText="1"/>
    </xf>
    <xf numFmtId="0" fontId="15" fillId="0" borderId="23" xfId="0" applyFont="1" applyBorder="1" applyAlignment="1" applyProtection="1">
      <alignment horizontal="center" wrapText="1"/>
    </xf>
    <xf numFmtId="0" fontId="15" fillId="0" borderId="1" xfId="0" applyFont="1" applyBorder="1" applyAlignment="1">
      <alignment wrapText="1"/>
    </xf>
    <xf numFmtId="0" fontId="15" fillId="0" borderId="9" xfId="0" applyFont="1" applyBorder="1" applyAlignment="1">
      <alignment wrapText="1"/>
    </xf>
    <xf numFmtId="0" fontId="18" fillId="0" borderId="0" xfId="0" applyFont="1" applyFill="1" applyBorder="1"/>
    <xf numFmtId="0" fontId="18" fillId="0" borderId="0" xfId="0" applyFont="1" applyBorder="1"/>
    <xf numFmtId="0" fontId="16" fillId="0" borderId="29" xfId="0" applyFont="1" applyBorder="1" applyAlignment="1" applyProtection="1">
      <alignment horizontal="center"/>
    </xf>
    <xf numFmtId="0" fontId="16" fillId="0" borderId="23" xfId="0" applyFont="1" applyBorder="1" applyAlignment="1" applyProtection="1">
      <alignment horizontal="center"/>
    </xf>
    <xf numFmtId="0" fontId="18" fillId="0" borderId="0" xfId="0" applyFont="1" applyBorder="1" applyAlignment="1">
      <alignment wrapText="1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wrapText="1"/>
    </xf>
    <xf numFmtId="0" fontId="15" fillId="0" borderId="0" xfId="0" applyFont="1" applyBorder="1" applyAlignment="1">
      <alignment wrapText="1"/>
    </xf>
    <xf numFmtId="164" fontId="24" fillId="0" borderId="0" xfId="2" applyNumberFormat="1" applyFont="1" applyBorder="1" applyAlignment="1"/>
    <xf numFmtId="0" fontId="15" fillId="0" borderId="4" xfId="0" applyFont="1" applyBorder="1" applyAlignment="1"/>
    <xf numFmtId="164" fontId="24" fillId="0" borderId="1" xfId="2" applyNumberFormat="1" applyFont="1" applyBorder="1" applyAlignment="1">
      <alignment wrapText="1"/>
    </xf>
    <xf numFmtId="0" fontId="14" fillId="0" borderId="1" xfId="0" applyFont="1" applyBorder="1"/>
    <xf numFmtId="0" fontId="14" fillId="0" borderId="5" xfId="0" applyFont="1" applyFill="1" applyBorder="1"/>
    <xf numFmtId="0" fontId="21" fillId="0" borderId="5" xfId="0" applyFont="1" applyFill="1" applyBorder="1"/>
    <xf numFmtId="0" fontId="15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21" fillId="0" borderId="2" xfId="0" applyFont="1" applyFill="1" applyBorder="1"/>
    <xf numFmtId="0" fontId="15" fillId="0" borderId="2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/>
    <xf numFmtId="0" fontId="18" fillId="0" borderId="1" xfId="0" applyFont="1" applyBorder="1" applyAlignment="1">
      <alignment horizontal="center"/>
    </xf>
    <xf numFmtId="10" fontId="14" fillId="0" borderId="5" xfId="31" applyNumberFormat="1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1" fontId="26" fillId="0" borderId="0" xfId="0" applyNumberFormat="1" applyFont="1" applyBorder="1"/>
    <xf numFmtId="1" fontId="26" fillId="0" borderId="0" xfId="0" applyNumberFormat="1" applyFont="1"/>
    <xf numFmtId="1" fontId="26" fillId="0" borderId="0" xfId="0" applyNumberFormat="1" applyFont="1" applyBorder="1" applyAlignment="1">
      <alignment horizontal="left"/>
    </xf>
    <xf numFmtId="0" fontId="0" fillId="0" borderId="0" xfId="0" applyBorder="1" applyAlignment="1"/>
    <xf numFmtId="0" fontId="0" fillId="0" borderId="2" xfId="0" applyBorder="1" applyAlignment="1"/>
    <xf numFmtId="2" fontId="14" fillId="0" borderId="5" xfId="0" applyNumberFormat="1" applyFont="1" applyBorder="1" applyAlignment="1">
      <alignment horizontal="center"/>
    </xf>
    <xf numFmtId="2" fontId="14" fillId="0" borderId="7" xfId="0" applyNumberFormat="1" applyFont="1" applyBorder="1"/>
    <xf numFmtId="2" fontId="14" fillId="0" borderId="5" xfId="0" applyNumberFormat="1" applyFont="1" applyBorder="1"/>
    <xf numFmtId="2" fontId="15" fillId="0" borderId="7" xfId="0" applyNumberFormat="1" applyFont="1" applyBorder="1"/>
    <xf numFmtId="2" fontId="14" fillId="0" borderId="5" xfId="31" applyNumberFormat="1" applyFont="1" applyBorder="1" applyAlignment="1">
      <alignment horizontal="center"/>
    </xf>
    <xf numFmtId="2" fontId="18" fillId="0" borderId="1" xfId="0" applyNumberFormat="1" applyFont="1" applyBorder="1" applyAlignment="1">
      <alignment horizontal="center"/>
    </xf>
    <xf numFmtId="2" fontId="18" fillId="0" borderId="1" xfId="0" applyNumberFormat="1" applyFont="1" applyBorder="1"/>
    <xf numFmtId="2" fontId="15" fillId="0" borderId="5" xfId="0" applyNumberFormat="1" applyFont="1" applyBorder="1"/>
    <xf numFmtId="0" fontId="15" fillId="0" borderId="4" xfId="0" applyFont="1" applyBorder="1" applyAlignment="1">
      <alignment horizontal="center" wrapText="1"/>
    </xf>
    <xf numFmtId="2" fontId="14" fillId="0" borderId="0" xfId="0" applyNumberFormat="1" applyFont="1" applyBorder="1"/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5" fillId="0" borderId="1" xfId="0" applyNumberFormat="1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2" fontId="15" fillId="0" borderId="0" xfId="0" applyNumberFormat="1" applyFont="1" applyBorder="1" applyAlignment="1">
      <alignment horizontal="center"/>
    </xf>
    <xf numFmtId="0" fontId="15" fillId="0" borderId="8" xfId="0" applyFont="1" applyBorder="1" applyAlignment="1"/>
    <xf numFmtId="0" fontId="15" fillId="0" borderId="4" xfId="0" applyFont="1" applyFill="1" applyBorder="1"/>
    <xf numFmtId="0" fontId="22" fillId="0" borderId="2" xfId="0" applyFont="1" applyFill="1" applyBorder="1"/>
    <xf numFmtId="0" fontId="22" fillId="0" borderId="1" xfId="0" applyFont="1" applyFill="1" applyBorder="1"/>
    <xf numFmtId="0" fontId="22" fillId="0" borderId="9" xfId="0" applyFont="1" applyFill="1" applyBorder="1"/>
    <xf numFmtId="0" fontId="22" fillId="0" borderId="14" xfId="0" applyFont="1" applyFill="1" applyBorder="1"/>
    <xf numFmtId="164" fontId="24" fillId="0" borderId="1" xfId="2" applyNumberFormat="1" applyFont="1" applyFill="1" applyBorder="1" applyAlignment="1">
      <alignment wrapText="1"/>
    </xf>
    <xf numFmtId="0" fontId="15" fillId="0" borderId="0" xfId="0" applyFont="1" applyFill="1"/>
    <xf numFmtId="0" fontId="14" fillId="0" borderId="0" xfId="0" applyFont="1" applyFill="1"/>
    <xf numFmtId="0" fontId="16" fillId="0" borderId="8" xfId="0" applyFont="1" applyBorder="1" applyAlignment="1">
      <alignment horizontal="center"/>
    </xf>
    <xf numFmtId="0" fontId="1" fillId="0" borderId="0" xfId="0" applyFont="1" applyFill="1"/>
    <xf numFmtId="0" fontId="14" fillId="4" borderId="0" xfId="0" applyFont="1" applyFill="1"/>
    <xf numFmtId="0" fontId="15" fillId="4" borderId="4" xfId="0" applyFont="1" applyFill="1" applyBorder="1"/>
    <xf numFmtId="0" fontId="15" fillId="4" borderId="1" xfId="0" applyFont="1" applyFill="1" applyBorder="1" applyAlignment="1" applyProtection="1">
      <alignment horizontal="center" vertical="center" wrapText="1"/>
      <protection locked="0"/>
    </xf>
    <xf numFmtId="0" fontId="15" fillId="4" borderId="1" xfId="0" applyFont="1" applyFill="1" applyBorder="1"/>
    <xf numFmtId="0" fontId="15" fillId="4" borderId="4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8" fillId="4" borderId="4" xfId="0" applyFont="1" applyFill="1" applyBorder="1"/>
    <xf numFmtId="0" fontId="18" fillId="4" borderId="1" xfId="0" applyFont="1" applyFill="1" applyBorder="1"/>
    <xf numFmtId="0" fontId="18" fillId="4" borderId="3" xfId="0" applyFont="1" applyFill="1" applyBorder="1" applyAlignment="1">
      <alignment wrapText="1"/>
    </xf>
    <xf numFmtId="0" fontId="18" fillId="4" borderId="6" xfId="0" applyFont="1" applyFill="1" applyBorder="1"/>
    <xf numFmtId="0" fontId="18" fillId="4" borderId="10" xfId="0" applyFont="1" applyFill="1" applyBorder="1"/>
    <xf numFmtId="0" fontId="22" fillId="4" borderId="2" xfId="0" applyFont="1" applyFill="1" applyBorder="1"/>
    <xf numFmtId="0" fontId="18" fillId="4" borderId="1" xfId="0" applyFont="1" applyFill="1" applyBorder="1" applyAlignment="1">
      <alignment wrapText="1"/>
    </xf>
    <xf numFmtId="0" fontId="22" fillId="4" borderId="5" xfId="0" applyFont="1" applyFill="1" applyBorder="1" applyAlignment="1">
      <alignment wrapText="1"/>
    </xf>
    <xf numFmtId="0" fontId="22" fillId="4" borderId="7" xfId="0" applyFont="1" applyFill="1" applyBorder="1"/>
    <xf numFmtId="0" fontId="18" fillId="4" borderId="13" xfId="0" applyFont="1" applyFill="1" applyBorder="1" applyAlignment="1">
      <alignment wrapText="1"/>
    </xf>
    <xf numFmtId="0" fontId="18" fillId="4" borderId="5" xfId="0" applyFont="1" applyFill="1" applyBorder="1" applyAlignment="1">
      <alignment wrapText="1"/>
    </xf>
    <xf numFmtId="0" fontId="18" fillId="4" borderId="2" xfId="0" applyFont="1" applyFill="1" applyBorder="1" applyAlignment="1">
      <alignment wrapText="1"/>
    </xf>
    <xf numFmtId="0" fontId="18" fillId="4" borderId="4" xfId="0" applyFont="1" applyFill="1" applyBorder="1" applyAlignment="1">
      <alignment wrapText="1"/>
    </xf>
    <xf numFmtId="2" fontId="15" fillId="4" borderId="1" xfId="0" applyNumberFormat="1" applyFont="1" applyFill="1" applyBorder="1" applyAlignment="1">
      <alignment horizontal="center"/>
    </xf>
    <xf numFmtId="0" fontId="15" fillId="4" borderId="4" xfId="0" applyFont="1" applyFill="1" applyBorder="1" applyAlignment="1">
      <alignment horizontal="left"/>
    </xf>
    <xf numFmtId="0" fontId="14" fillId="4" borderId="4" xfId="0" applyFont="1" applyFill="1" applyBorder="1"/>
    <xf numFmtId="0" fontId="15" fillId="4" borderId="9" xfId="0" applyFont="1" applyFill="1" applyBorder="1" applyAlignment="1">
      <alignment horizontal="center" wrapText="1"/>
    </xf>
    <xf numFmtId="0" fontId="15" fillId="4" borderId="1" xfId="0" applyFont="1" applyFill="1" applyBorder="1" applyAlignment="1">
      <alignment horizontal="center" wrapText="1"/>
    </xf>
    <xf numFmtId="0" fontId="15" fillId="5" borderId="18" xfId="0" applyFont="1" applyFill="1" applyBorder="1" applyAlignment="1" applyProtection="1">
      <alignment horizontal="center" vertical="center"/>
    </xf>
    <xf numFmtId="0" fontId="15" fillId="5" borderId="24" xfId="0" applyFont="1" applyFill="1" applyBorder="1" applyAlignment="1" applyProtection="1">
      <alignment horizontal="center" vertical="center"/>
    </xf>
    <xf numFmtId="0" fontId="15" fillId="5" borderId="18" xfId="0" applyFont="1" applyFill="1" applyBorder="1" applyAlignment="1" applyProtection="1">
      <alignment horizontal="center" vertical="center" wrapText="1"/>
    </xf>
    <xf numFmtId="0" fontId="15" fillId="5" borderId="25" xfId="0" applyFont="1" applyFill="1" applyBorder="1" applyAlignment="1" applyProtection="1">
      <alignment horizontal="center" vertical="center" wrapText="1"/>
    </xf>
    <xf numFmtId="0" fontId="15" fillId="5" borderId="18" xfId="0" applyFont="1" applyFill="1" applyBorder="1" applyAlignment="1" applyProtection="1">
      <alignment horizontal="center"/>
    </xf>
    <xf numFmtId="0" fontId="16" fillId="5" borderId="24" xfId="0" applyFont="1" applyFill="1" applyBorder="1" applyAlignment="1" applyProtection="1">
      <alignment horizontal="center"/>
    </xf>
    <xf numFmtId="0" fontId="15" fillId="5" borderId="25" xfId="0" applyFont="1" applyFill="1" applyBorder="1" applyAlignment="1" applyProtection="1">
      <alignment horizontal="center"/>
    </xf>
    <xf numFmtId="0" fontId="16" fillId="5" borderId="18" xfId="0" applyFont="1" applyFill="1" applyBorder="1" applyAlignment="1" applyProtection="1">
      <alignment horizontal="center"/>
    </xf>
    <xf numFmtId="0" fontId="15" fillId="5" borderId="18" xfId="0" applyFont="1" applyFill="1" applyBorder="1" applyAlignment="1" applyProtection="1">
      <alignment horizontal="center"/>
      <protection locked="0"/>
    </xf>
    <xf numFmtId="0" fontId="16" fillId="5" borderId="24" xfId="0" applyFont="1" applyFill="1" applyBorder="1" applyAlignment="1" applyProtection="1">
      <alignment horizontal="center"/>
      <protection locked="0"/>
    </xf>
    <xf numFmtId="0" fontId="15" fillId="5" borderId="25" xfId="0" applyFont="1" applyFill="1" applyBorder="1" applyAlignment="1" applyProtection="1">
      <alignment horizontal="center"/>
      <protection locked="0"/>
    </xf>
    <xf numFmtId="0" fontId="16" fillId="5" borderId="24" xfId="0" applyFont="1" applyFill="1" applyBorder="1" applyAlignment="1" applyProtection="1">
      <protection locked="0"/>
    </xf>
    <xf numFmtId="0" fontId="15" fillId="5" borderId="18" xfId="0" applyFont="1" applyFill="1" applyBorder="1" applyAlignment="1" applyProtection="1">
      <alignment horizontal="center" vertical="center"/>
      <protection locked="0"/>
    </xf>
    <xf numFmtId="0" fontId="15" fillId="5" borderId="24" xfId="0" applyFont="1" applyFill="1" applyBorder="1" applyAlignment="1" applyProtection="1">
      <alignment horizontal="center" vertical="center"/>
      <protection locked="0"/>
    </xf>
    <xf numFmtId="0" fontId="15" fillId="5" borderId="18" xfId="0" applyFont="1" applyFill="1" applyBorder="1" applyAlignment="1" applyProtection="1">
      <alignment horizontal="center" vertical="center" wrapText="1"/>
      <protection locked="0"/>
    </xf>
    <xf numFmtId="0" fontId="15" fillId="5" borderId="25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6" borderId="0" xfId="0" applyFont="1" applyFill="1" applyAlignment="1">
      <alignment horizontal="center"/>
    </xf>
    <xf numFmtId="0" fontId="15" fillId="4" borderId="4" xfId="0" applyFont="1" applyFill="1" applyBorder="1" applyAlignment="1" applyProtection="1">
      <alignment horizontal="center" vertical="center" wrapText="1"/>
      <protection locked="0"/>
    </xf>
    <xf numFmtId="0" fontId="15" fillId="4" borderId="14" xfId="0" applyFont="1" applyFill="1" applyBorder="1" applyAlignment="1" applyProtection="1">
      <alignment horizontal="center" vertical="center" wrapText="1"/>
      <protection locked="0"/>
    </xf>
    <xf numFmtId="0" fontId="15" fillId="4" borderId="9" xfId="0" applyFont="1" applyFill="1" applyBorder="1" applyAlignment="1" applyProtection="1">
      <alignment horizontal="center" vertical="center" wrapText="1"/>
      <protection locked="0"/>
    </xf>
    <xf numFmtId="0" fontId="15" fillId="4" borderId="13" xfId="0" applyFont="1" applyFill="1" applyBorder="1" applyAlignment="1" applyProtection="1">
      <alignment horizontal="center" vertical="center" wrapText="1"/>
      <protection locked="0"/>
    </xf>
    <xf numFmtId="0" fontId="15" fillId="4" borderId="6" xfId="0" applyFont="1" applyFill="1" applyBorder="1" applyAlignment="1" applyProtection="1">
      <alignment horizontal="center" vertical="center" wrapText="1"/>
      <protection locked="0"/>
    </xf>
    <xf numFmtId="0" fontId="15" fillId="0" borderId="4" xfId="0" applyFont="1" applyFill="1" applyBorder="1" applyAlignment="1">
      <alignment horizontal="center" wrapText="1"/>
    </xf>
    <xf numFmtId="0" fontId="15" fillId="0" borderId="9" xfId="0" applyFont="1" applyFill="1" applyBorder="1" applyAlignment="1">
      <alignment horizontal="center" wrapText="1"/>
    </xf>
    <xf numFmtId="0" fontId="15" fillId="0" borderId="14" xfId="0" applyFont="1" applyFill="1" applyBorder="1" applyAlignment="1">
      <alignment horizontal="center" wrapText="1"/>
    </xf>
    <xf numFmtId="0" fontId="15" fillId="4" borderId="4" xfId="0" applyFont="1" applyFill="1" applyBorder="1" applyAlignment="1">
      <alignment horizontal="center" wrapText="1"/>
    </xf>
    <xf numFmtId="0" fontId="15" fillId="4" borderId="14" xfId="0" applyFont="1" applyFill="1" applyBorder="1" applyAlignment="1">
      <alignment horizontal="center" wrapText="1"/>
    </xf>
    <xf numFmtId="0" fontId="15" fillId="4" borderId="9" xfId="0" applyFont="1" applyFill="1" applyBorder="1" applyAlignment="1">
      <alignment horizontal="center" wrapText="1"/>
    </xf>
    <xf numFmtId="0" fontId="15" fillId="0" borderId="8" xfId="0" applyFont="1" applyBorder="1" applyAlignment="1">
      <alignment horizontal="center"/>
    </xf>
    <xf numFmtId="164" fontId="24" fillId="0" borderId="8" xfId="2" applyNumberFormat="1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5" fillId="0" borderId="1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0" xfId="0" applyFont="1" applyFill="1" applyBorder="1" applyAlignment="1">
      <alignment horizontal="left" wrapText="1"/>
    </xf>
    <xf numFmtId="0" fontId="15" fillId="0" borderId="0" xfId="0" applyFont="1" applyAlignment="1">
      <alignment horizontal="left" wrapText="1"/>
    </xf>
  </cellXfs>
  <cellStyles count="32">
    <cellStyle name="Comma" xfId="2" builtinId="3"/>
    <cellStyle name="Comma 2" xfId="1"/>
    <cellStyle name="Comma 2 2" xfId="3"/>
    <cellStyle name="Comma 3" xfId="4"/>
    <cellStyle name="Comma 3 2" xfId="5"/>
    <cellStyle name="Comma 4" xfId="6"/>
    <cellStyle name="Custom - Style8" xfId="7"/>
    <cellStyle name="Data   - Style2" xfId="8"/>
    <cellStyle name="Euro" xfId="9"/>
    <cellStyle name="Hyperlink 2 2" xfId="10"/>
    <cellStyle name="Labels - Style3" xfId="11"/>
    <cellStyle name="Milliers [0]_A1_96VX" xfId="12"/>
    <cellStyle name="Milliers_A1_96VX" xfId="13"/>
    <cellStyle name="Monétaire [0]_A1_96VX" xfId="14"/>
    <cellStyle name="Monétaire_A1_96VX" xfId="15"/>
    <cellStyle name="Normal" xfId="0" builtinId="0"/>
    <cellStyle name="Normal - Style1" xfId="16"/>
    <cellStyle name="Normal 2" xfId="17"/>
    <cellStyle name="Normal 2 2" xfId="18"/>
    <cellStyle name="Normal 3" xfId="19"/>
    <cellStyle name="Normal 4" xfId="20"/>
    <cellStyle name="Normal 5" xfId="21"/>
    <cellStyle name="Percent" xfId="31" builtinId="5"/>
    <cellStyle name="Percent 2" xfId="22"/>
    <cellStyle name="Percent 3" xfId="23"/>
    <cellStyle name="Reset  - Style7" xfId="24"/>
    <cellStyle name="Table  - Style6" xfId="25"/>
    <cellStyle name="Title  - Style1" xfId="26"/>
    <cellStyle name="TotCol - Style5" xfId="27"/>
    <cellStyle name="TotRow - Style4" xfId="28"/>
    <cellStyle name="표준_Sheet5" xfId="29"/>
    <cellStyle name="標準_NSGVBudget2003" xfId="3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H55"/>
  <sheetViews>
    <sheetView showGridLines="0" topLeftCell="A37" workbookViewId="0">
      <selection activeCell="A4" sqref="A4:D4"/>
    </sheetView>
  </sheetViews>
  <sheetFormatPr defaultRowHeight="15"/>
  <cols>
    <col min="1" max="1" width="45.85546875" style="1" customWidth="1"/>
    <col min="2" max="2" width="8.7109375" style="1" customWidth="1"/>
    <col min="3" max="3" width="17.42578125" style="1" customWidth="1"/>
    <col min="4" max="4" width="17.28515625" style="1" customWidth="1"/>
    <col min="5" max="16384" width="9.140625" style="1"/>
  </cols>
  <sheetData>
    <row r="1" spans="1:8">
      <c r="A1" s="201" t="s">
        <v>0</v>
      </c>
      <c r="B1" s="201"/>
      <c r="C1" s="201"/>
      <c r="D1" s="201"/>
    </row>
    <row r="2" spans="1:8">
      <c r="A2" s="201"/>
      <c r="B2" s="201"/>
      <c r="C2" s="201"/>
      <c r="D2" s="201"/>
    </row>
    <row r="3" spans="1:8">
      <c r="A3" s="201"/>
      <c r="B3" s="201"/>
      <c r="C3" s="201"/>
      <c r="D3" s="201"/>
    </row>
    <row r="4" spans="1:8">
      <c r="A4" s="201"/>
      <c r="B4" s="201"/>
      <c r="C4" s="201"/>
      <c r="D4" s="201"/>
    </row>
    <row r="5" spans="1:8">
      <c r="A5" s="201" t="s">
        <v>423</v>
      </c>
      <c r="B5" s="201"/>
      <c r="C5" s="201"/>
      <c r="D5" s="201"/>
    </row>
    <row r="6" spans="1:8" ht="15" customHeight="1" thickBot="1">
      <c r="A6" s="6"/>
      <c r="B6" s="6"/>
      <c r="C6" s="202" t="s">
        <v>424</v>
      </c>
      <c r="D6" s="202"/>
    </row>
    <row r="7" spans="1:8" ht="33" customHeight="1" thickBot="1">
      <c r="A7" s="197" t="s">
        <v>1</v>
      </c>
      <c r="B7" s="198" t="s">
        <v>2</v>
      </c>
      <c r="C7" s="199" t="s">
        <v>211</v>
      </c>
      <c r="D7" s="200" t="s">
        <v>210</v>
      </c>
      <c r="H7" s="4"/>
    </row>
    <row r="8" spans="1:8" ht="15.75">
      <c r="A8" s="81" t="s">
        <v>22</v>
      </c>
      <c r="B8" s="79"/>
      <c r="C8" s="77"/>
      <c r="D8" s="75"/>
    </row>
    <row r="9" spans="1:8" ht="15.75">
      <c r="A9" s="82" t="s">
        <v>23</v>
      </c>
      <c r="B9" s="79"/>
      <c r="C9" s="77"/>
      <c r="D9" s="75"/>
    </row>
    <row r="10" spans="1:8" ht="15.75">
      <c r="A10" s="77" t="s">
        <v>3</v>
      </c>
      <c r="B10" s="79">
        <v>1</v>
      </c>
      <c r="C10" s="77">
        <f>NOTES!B28</f>
        <v>0</v>
      </c>
      <c r="D10" s="75">
        <f>NOTES!C28</f>
        <v>0</v>
      </c>
    </row>
    <row r="11" spans="1:8" ht="15.75">
      <c r="A11" s="77" t="s">
        <v>4</v>
      </c>
      <c r="B11" s="79">
        <v>2</v>
      </c>
      <c r="C11" s="77">
        <f>NOTES!B77</f>
        <v>0</v>
      </c>
      <c r="D11" s="75">
        <f>NOTES!C77</f>
        <v>0</v>
      </c>
    </row>
    <row r="12" spans="1:8" ht="31.5">
      <c r="A12" s="83" t="s">
        <v>5</v>
      </c>
      <c r="B12" s="80"/>
      <c r="C12" s="78"/>
      <c r="D12" s="76"/>
    </row>
    <row r="13" spans="1:8" ht="15" customHeight="1">
      <c r="A13" s="84" t="s">
        <v>386</v>
      </c>
      <c r="B13" s="80"/>
      <c r="C13" s="78"/>
      <c r="D13" s="76"/>
    </row>
    <row r="14" spans="1:8" ht="6.75" customHeight="1">
      <c r="A14" s="77"/>
      <c r="B14" s="79"/>
      <c r="C14" s="77"/>
      <c r="D14" s="75"/>
      <c r="F14" s="160"/>
    </row>
    <row r="15" spans="1:8" ht="15.75">
      <c r="A15" s="82" t="s">
        <v>24</v>
      </c>
      <c r="B15" s="79"/>
      <c r="C15" s="77"/>
      <c r="D15" s="75"/>
    </row>
    <row r="16" spans="1:8" ht="15.75">
      <c r="A16" s="77" t="s">
        <v>6</v>
      </c>
      <c r="B16" s="79">
        <v>3</v>
      </c>
      <c r="C16" s="77">
        <f>NOTES!B94+NOTES!C94</f>
        <v>0</v>
      </c>
      <c r="D16" s="75">
        <f>NOTES!D94+NOTES!E94</f>
        <v>0</v>
      </c>
    </row>
    <row r="17" spans="1:6" ht="15.75">
      <c r="A17" s="77" t="s">
        <v>13</v>
      </c>
      <c r="B17" s="79"/>
      <c r="C17" s="77"/>
      <c r="D17" s="75"/>
    </row>
    <row r="18" spans="1:6" ht="15.75">
      <c r="A18" s="77" t="s">
        <v>7</v>
      </c>
      <c r="B18" s="79">
        <v>4</v>
      </c>
      <c r="C18" s="77">
        <f>NOTES!B124</f>
        <v>0</v>
      </c>
      <c r="D18" s="75">
        <f>NOTES!C124</f>
        <v>0</v>
      </c>
    </row>
    <row r="19" spans="1:6" ht="14.25" customHeight="1">
      <c r="A19" s="78" t="s">
        <v>25</v>
      </c>
      <c r="B19" s="80">
        <v>5</v>
      </c>
      <c r="C19" s="78">
        <f>NOTES!B137</f>
        <v>0</v>
      </c>
      <c r="D19" s="76">
        <f>NOTES!C137</f>
        <v>0</v>
      </c>
    </row>
    <row r="20" spans="1:6" ht="16.5" customHeight="1">
      <c r="A20" s="82" t="s">
        <v>26</v>
      </c>
      <c r="B20" s="79"/>
      <c r="C20" s="77"/>
      <c r="D20" s="75"/>
    </row>
    <row r="21" spans="1:6" ht="15.75">
      <c r="A21" s="77" t="s">
        <v>27</v>
      </c>
      <c r="B21" s="79">
        <v>6</v>
      </c>
      <c r="C21" s="77">
        <f>NOTES!B151+NOTES!C151</f>
        <v>0</v>
      </c>
      <c r="D21" s="75">
        <f>NOTES!D151+NOTES!E151</f>
        <v>0</v>
      </c>
    </row>
    <row r="22" spans="1:6" ht="15.75">
      <c r="A22" s="77" t="s">
        <v>28</v>
      </c>
      <c r="B22" s="79">
        <v>7</v>
      </c>
      <c r="C22" s="77">
        <f>NOTES!B173</f>
        <v>0</v>
      </c>
      <c r="D22" s="75">
        <f>NOTES!C173</f>
        <v>0</v>
      </c>
    </row>
    <row r="23" spans="1:6" ht="15.75">
      <c r="A23" s="77" t="s">
        <v>29</v>
      </c>
      <c r="B23" s="79">
        <v>8</v>
      </c>
      <c r="C23" s="77">
        <f>NOTES!B190</f>
        <v>0</v>
      </c>
      <c r="D23" s="75">
        <f>NOTES!C190</f>
        <v>0</v>
      </c>
    </row>
    <row r="24" spans="1:6" ht="16.5" thickBot="1">
      <c r="A24" s="77" t="s">
        <v>8</v>
      </c>
      <c r="B24" s="79">
        <v>9</v>
      </c>
      <c r="C24" s="77">
        <f>NOTES!B205</f>
        <v>0</v>
      </c>
      <c r="D24" s="75">
        <f>NOTES!C205</f>
        <v>0</v>
      </c>
    </row>
    <row r="25" spans="1:6" ht="16.5" customHeight="1" thickBot="1">
      <c r="A25" s="193" t="s">
        <v>9</v>
      </c>
      <c r="B25" s="196"/>
      <c r="C25" s="193">
        <f>SUM(C10:C24)</f>
        <v>0</v>
      </c>
      <c r="D25" s="195">
        <f>SUM(D10:D24)</f>
        <v>0</v>
      </c>
      <c r="E25" s="2"/>
      <c r="F25" s="2"/>
    </row>
    <row r="26" spans="1:6" ht="18" customHeight="1">
      <c r="A26" s="81" t="s">
        <v>10</v>
      </c>
      <c r="B26" s="79"/>
      <c r="C26" s="77"/>
      <c r="D26" s="75"/>
    </row>
    <row r="27" spans="1:6" ht="15.75">
      <c r="A27" s="82" t="s">
        <v>32</v>
      </c>
      <c r="B27" s="79"/>
      <c r="C27" s="77"/>
      <c r="D27" s="75"/>
    </row>
    <row r="28" spans="1:6" ht="15.75">
      <c r="A28" s="77" t="s">
        <v>11</v>
      </c>
      <c r="B28" s="79">
        <v>10</v>
      </c>
      <c r="C28" s="77">
        <f>NOTES!K236</f>
        <v>0</v>
      </c>
      <c r="D28" s="75">
        <f>NOTES!L236</f>
        <v>0</v>
      </c>
    </row>
    <row r="29" spans="1:6" ht="15.75">
      <c r="A29" s="77" t="s">
        <v>405</v>
      </c>
      <c r="B29" s="79"/>
      <c r="C29" s="77"/>
      <c r="D29" s="75"/>
    </row>
    <row r="30" spans="1:6" ht="15.75">
      <c r="A30" s="77" t="s">
        <v>406</v>
      </c>
      <c r="B30" s="79"/>
      <c r="C30" s="77"/>
      <c r="D30" s="75"/>
    </row>
    <row r="31" spans="1:6" ht="15.75">
      <c r="A31" s="77" t="s">
        <v>407</v>
      </c>
      <c r="B31" s="79"/>
      <c r="C31" s="77"/>
      <c r="D31" s="75"/>
    </row>
    <row r="32" spans="1:6" ht="15.75">
      <c r="A32" s="77" t="s">
        <v>408</v>
      </c>
      <c r="B32" s="79"/>
      <c r="C32" s="77"/>
      <c r="D32" s="75"/>
    </row>
    <row r="33" spans="1:7" ht="15.75">
      <c r="A33" s="77" t="s">
        <v>12</v>
      </c>
      <c r="B33" s="79">
        <v>11</v>
      </c>
      <c r="C33" s="77">
        <f>NOTES!B269+NOTES!C269</f>
        <v>0</v>
      </c>
      <c r="D33" s="75">
        <f>NOTES!D269+NOTES!E269</f>
        <v>0</v>
      </c>
    </row>
    <row r="34" spans="1:7" ht="15.75">
      <c r="A34" s="77" t="s">
        <v>14</v>
      </c>
      <c r="B34" s="79"/>
      <c r="C34" s="77"/>
      <c r="D34" s="75"/>
    </row>
    <row r="35" spans="1:7" ht="15.75">
      <c r="A35" s="77" t="s">
        <v>15</v>
      </c>
      <c r="B35" s="79">
        <v>12</v>
      </c>
      <c r="C35" s="77">
        <f>NOTES!B317+NOTES!C317+NOTES!D317</f>
        <v>0</v>
      </c>
      <c r="D35" s="75">
        <f>NOTES!E317+NOTES!F317+NOTES!G317</f>
        <v>0</v>
      </c>
    </row>
    <row r="36" spans="1:7" ht="15.75">
      <c r="A36" s="78" t="s">
        <v>16</v>
      </c>
      <c r="B36" s="80">
        <v>13</v>
      </c>
      <c r="C36" s="78">
        <f>NOTES!B330+NOTES!C330+NOTES!D330</f>
        <v>0</v>
      </c>
      <c r="D36" s="76">
        <f>NOTES!E330+NOTES!F330+NOTES!G330</f>
        <v>0</v>
      </c>
    </row>
    <row r="37" spans="1:7" ht="4.5" customHeight="1">
      <c r="A37" s="77"/>
      <c r="B37" s="79"/>
      <c r="C37" s="77"/>
      <c r="D37" s="75"/>
    </row>
    <row r="38" spans="1:7" ht="15.75">
      <c r="A38" s="82" t="s">
        <v>33</v>
      </c>
      <c r="B38" s="79"/>
      <c r="C38" s="77"/>
      <c r="D38" s="75"/>
    </row>
    <row r="39" spans="1:7" ht="15.75">
      <c r="A39" s="77" t="s">
        <v>30</v>
      </c>
      <c r="B39" s="79">
        <v>14</v>
      </c>
      <c r="C39" s="77">
        <f>NOTES!B353+NOTES!C353</f>
        <v>0</v>
      </c>
      <c r="D39" s="75">
        <f>NOTES!D353+NOTES!E353</f>
        <v>0</v>
      </c>
    </row>
    <row r="40" spans="1:7" ht="15.75">
      <c r="A40" s="77" t="s">
        <v>17</v>
      </c>
      <c r="B40" s="79">
        <v>15</v>
      </c>
      <c r="C40" s="77">
        <f>NOTES!B390</f>
        <v>0</v>
      </c>
      <c r="D40" s="75">
        <f>NOTES!C390</f>
        <v>0</v>
      </c>
    </row>
    <row r="41" spans="1:7" ht="15.75">
      <c r="A41" s="77" t="s">
        <v>18</v>
      </c>
      <c r="B41" s="79">
        <v>16</v>
      </c>
      <c r="C41" s="77">
        <f>NOTES!B407+NOTES!C407</f>
        <v>0</v>
      </c>
      <c r="D41" s="75">
        <f>NOTES!D407+NOTES!E407</f>
        <v>0</v>
      </c>
      <c r="G41" s="160"/>
    </row>
    <row r="42" spans="1:7" ht="15.75">
      <c r="A42" s="77" t="s">
        <v>19</v>
      </c>
      <c r="B42" s="79">
        <v>17</v>
      </c>
      <c r="C42" s="77">
        <f>NOTES!B423</f>
        <v>0</v>
      </c>
      <c r="D42" s="75">
        <f>NOTES!C423</f>
        <v>0</v>
      </c>
    </row>
    <row r="43" spans="1:7" ht="15.75">
      <c r="A43" s="77" t="s">
        <v>20</v>
      </c>
      <c r="B43" s="79">
        <v>18</v>
      </c>
      <c r="C43" s="77">
        <f>NOTES!B446+NOTES!C446+NOTES!D446</f>
        <v>0</v>
      </c>
      <c r="D43" s="75">
        <f>NOTES!E446+NOTES!F446+NOTES!G446</f>
        <v>0</v>
      </c>
    </row>
    <row r="44" spans="1:7" ht="16.5" thickBot="1">
      <c r="A44" s="77" t="s">
        <v>21</v>
      </c>
      <c r="B44" s="79">
        <v>19</v>
      </c>
      <c r="C44" s="77">
        <f>NOTES!B466</f>
        <v>0</v>
      </c>
      <c r="D44" s="75">
        <f>NOTES!C466</f>
        <v>0</v>
      </c>
    </row>
    <row r="45" spans="1:7" ht="16.5" thickBot="1">
      <c r="A45" s="193" t="s">
        <v>9</v>
      </c>
      <c r="B45" s="194"/>
      <c r="C45" s="193">
        <f>SUM(C28:C44)</f>
        <v>0</v>
      </c>
      <c r="D45" s="195">
        <f>SUM(D28:D44)</f>
        <v>0</v>
      </c>
    </row>
    <row r="46" spans="1:7" ht="31.5" customHeight="1" thickBot="1">
      <c r="A46" s="85" t="s">
        <v>31</v>
      </c>
      <c r="B46" s="86">
        <v>20</v>
      </c>
      <c r="C46" s="87">
        <f>NOTES!B483</f>
        <v>0</v>
      </c>
      <c r="D46" s="88">
        <f>NOTES!C483</f>
        <v>0</v>
      </c>
    </row>
    <row r="48" spans="1:7" ht="15.75">
      <c r="A48" s="130"/>
      <c r="B48" s="130"/>
      <c r="C48" s="130" t="s">
        <v>399</v>
      </c>
      <c r="D48" s="130"/>
    </row>
    <row r="49" spans="1:4" ht="15.75">
      <c r="A49" s="130" t="s">
        <v>389</v>
      </c>
      <c r="B49" s="130"/>
      <c r="C49" s="130" t="s">
        <v>398</v>
      </c>
      <c r="D49" s="130"/>
    </row>
    <row r="50" spans="1:4" ht="15.75">
      <c r="A50" s="130" t="s">
        <v>391</v>
      </c>
      <c r="B50" s="130"/>
      <c r="C50" s="130" t="s">
        <v>397</v>
      </c>
      <c r="D50" s="130"/>
    </row>
    <row r="51" spans="1:4" ht="15.75">
      <c r="A51" s="131"/>
      <c r="B51" s="130"/>
      <c r="C51" s="130"/>
      <c r="D51" s="130"/>
    </row>
    <row r="52" spans="1:4" ht="15.75">
      <c r="A52" s="131"/>
      <c r="B52" s="130"/>
      <c r="C52" s="130"/>
      <c r="D52" s="130"/>
    </row>
    <row r="53" spans="1:4" ht="15.75">
      <c r="A53" s="132" t="s">
        <v>393</v>
      </c>
      <c r="B53" s="6"/>
      <c r="C53" s="130" t="s">
        <v>400</v>
      </c>
      <c r="D53" s="6"/>
    </row>
    <row r="54" spans="1:4" ht="15.75">
      <c r="A54" s="130"/>
      <c r="B54" s="130"/>
      <c r="C54" s="130" t="s">
        <v>401</v>
      </c>
      <c r="D54" s="6"/>
    </row>
    <row r="55" spans="1:4" ht="15.75">
      <c r="A55" s="130"/>
      <c r="B55" s="130"/>
      <c r="C55" s="130" t="s">
        <v>402</v>
      </c>
      <c r="D55" s="6"/>
    </row>
  </sheetData>
  <sheetProtection selectLockedCells="1"/>
  <mergeCells count="6">
    <mergeCell ref="A4:D4"/>
    <mergeCell ref="A1:D1"/>
    <mergeCell ref="A2:D2"/>
    <mergeCell ref="A5:D5"/>
    <mergeCell ref="C6:D6"/>
    <mergeCell ref="A3:D3"/>
  </mergeCells>
  <pageMargins left="0.7" right="0.7" top="0.66" bottom="0.67" header="0.3" footer="0.3"/>
  <pageSetup scale="80" orientation="portrait" r:id="rId1"/>
  <ignoredErrors>
    <ignoredError sqref="C25:D25 C10:D10 C11:D11 C16:D16 C18:D18 C19:D19 C21:D21 C23:D23 C24:D24 C40:D40 C41:D41 C42:D43 C44:D44 C46:D46 C45:D45 C36:D36 C35:D35 C34:D34 C37:D38 C28:D28 C33:D33 C39:D39 C22:D22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G44"/>
  <sheetViews>
    <sheetView showGridLines="0" workbookViewId="0">
      <selection activeCell="F9" sqref="F9"/>
    </sheetView>
  </sheetViews>
  <sheetFormatPr defaultRowHeight="15"/>
  <cols>
    <col min="1" max="1" width="52.28515625" style="1" customWidth="1"/>
    <col min="2" max="2" width="8.7109375" style="1" customWidth="1"/>
    <col min="3" max="4" width="15.85546875" style="1" customWidth="1"/>
    <col min="5" max="16384" width="9.140625" style="1"/>
  </cols>
  <sheetData>
    <row r="1" spans="1:6" ht="16.5" customHeight="1">
      <c r="A1" s="201" t="str">
        <f>BS!A1</f>
        <v>Name of the company</v>
      </c>
      <c r="B1" s="201"/>
      <c r="C1" s="201"/>
      <c r="D1" s="201"/>
    </row>
    <row r="2" spans="1:6">
      <c r="A2" s="201">
        <f>BS!A2</f>
        <v>0</v>
      </c>
      <c r="B2" s="201"/>
      <c r="C2" s="201"/>
      <c r="D2" s="201"/>
    </row>
    <row r="3" spans="1:6">
      <c r="A3" s="201">
        <f>BS!A3</f>
        <v>0</v>
      </c>
      <c r="B3" s="201"/>
      <c r="C3" s="201"/>
      <c r="D3" s="201"/>
    </row>
    <row r="4" spans="1:6">
      <c r="A4" s="201"/>
      <c r="B4" s="201"/>
      <c r="C4" s="201"/>
      <c r="D4" s="201"/>
    </row>
    <row r="5" spans="1:6">
      <c r="A5" s="201" t="s">
        <v>422</v>
      </c>
      <c r="B5" s="201"/>
      <c r="C5" s="201"/>
      <c r="D5" s="201"/>
    </row>
    <row r="6" spans="1:6" ht="16.5" thickBot="1">
      <c r="A6" s="6"/>
      <c r="B6" s="6"/>
      <c r="C6" s="202" t="str">
        <f>BS!C6</f>
        <v>Amount in Rupees.</v>
      </c>
      <c r="D6" s="202"/>
      <c r="F6" s="7"/>
    </row>
    <row r="7" spans="1:6" ht="33" customHeight="1" thickBot="1">
      <c r="A7" s="185" t="s">
        <v>34</v>
      </c>
      <c r="B7" s="186" t="s">
        <v>2</v>
      </c>
      <c r="C7" s="187" t="s">
        <v>211</v>
      </c>
      <c r="D7" s="188" t="s">
        <v>210</v>
      </c>
    </row>
    <row r="8" spans="1:6" ht="15" customHeight="1">
      <c r="A8" s="102" t="s">
        <v>212</v>
      </c>
      <c r="B8" s="159">
        <v>21</v>
      </c>
      <c r="C8" s="94">
        <f>NOTES!B496</f>
        <v>0</v>
      </c>
      <c r="D8" s="89">
        <f>NOTES!C496</f>
        <v>0</v>
      </c>
    </row>
    <row r="9" spans="1:6" ht="16.5" thickBot="1">
      <c r="A9" s="96" t="s">
        <v>213</v>
      </c>
      <c r="B9" s="99">
        <v>22</v>
      </c>
      <c r="C9" s="96">
        <f>NOTES!B509</f>
        <v>0</v>
      </c>
      <c r="D9" s="91">
        <f>NOTES!C509</f>
        <v>0</v>
      </c>
    </row>
    <row r="10" spans="1:6" ht="16.5" thickBot="1">
      <c r="A10" s="189" t="s">
        <v>35</v>
      </c>
      <c r="B10" s="190"/>
      <c r="C10" s="189">
        <f>SUM(C8:C9)</f>
        <v>0</v>
      </c>
      <c r="D10" s="191">
        <f>SUM(D8:D9)</f>
        <v>0</v>
      </c>
    </row>
    <row r="11" spans="1:6" ht="15.75">
      <c r="A11" s="103" t="s">
        <v>36</v>
      </c>
      <c r="B11" s="99"/>
      <c r="C11" s="96"/>
      <c r="D11" s="91"/>
    </row>
    <row r="12" spans="1:6" ht="15.75">
      <c r="A12" s="96" t="s">
        <v>325</v>
      </c>
      <c r="B12" s="99">
        <v>23</v>
      </c>
      <c r="C12" s="96">
        <f>NOTES!B523</f>
        <v>0</v>
      </c>
      <c r="D12" s="91">
        <f>NOTES!C523</f>
        <v>0</v>
      </c>
    </row>
    <row r="13" spans="1:6" ht="15.75">
      <c r="A13" s="96" t="s">
        <v>326</v>
      </c>
      <c r="B13" s="99">
        <v>24</v>
      </c>
      <c r="C13" s="96">
        <f>NOTES!B532</f>
        <v>0</v>
      </c>
      <c r="D13" s="91">
        <f>NOTES!C532</f>
        <v>0</v>
      </c>
    </row>
    <row r="14" spans="1:6" ht="15.75">
      <c r="A14" s="104" t="s">
        <v>327</v>
      </c>
      <c r="B14" s="100">
        <v>25</v>
      </c>
      <c r="C14" s="96">
        <f>NOTES!B551</f>
        <v>0</v>
      </c>
      <c r="D14" s="91">
        <f>NOTES!C551</f>
        <v>0</v>
      </c>
    </row>
    <row r="15" spans="1:6" ht="15.75">
      <c r="A15" s="96" t="s">
        <v>328</v>
      </c>
      <c r="B15" s="99">
        <v>26</v>
      </c>
      <c r="C15" s="96">
        <f>NOTES!B576</f>
        <v>0</v>
      </c>
      <c r="D15" s="91">
        <f>NOTES!C576</f>
        <v>0</v>
      </c>
    </row>
    <row r="16" spans="1:6" ht="15.75">
      <c r="A16" s="96" t="s">
        <v>329</v>
      </c>
      <c r="B16" s="99">
        <v>27</v>
      </c>
      <c r="C16" s="96">
        <f>NOTES!B587</f>
        <v>0</v>
      </c>
      <c r="D16" s="91">
        <f>NOTES!C587</f>
        <v>0</v>
      </c>
    </row>
    <row r="17" spans="1:7" ht="15.75" customHeight="1">
      <c r="A17" s="104" t="s">
        <v>331</v>
      </c>
      <c r="B17" s="99">
        <v>28</v>
      </c>
      <c r="C17" s="96">
        <f>NOTES!B596</f>
        <v>0</v>
      </c>
      <c r="D17" s="91">
        <f>NOTES!C596</f>
        <v>0</v>
      </c>
    </row>
    <row r="18" spans="1:7" ht="16.5" thickBot="1">
      <c r="A18" s="96" t="s">
        <v>330</v>
      </c>
      <c r="B18" s="99">
        <v>29</v>
      </c>
      <c r="C18" s="96">
        <f>NOTES!B635</f>
        <v>0</v>
      </c>
      <c r="D18" s="91">
        <f>NOTES!C635</f>
        <v>0</v>
      </c>
    </row>
    <row r="19" spans="1:7" ht="16.5" thickBot="1">
      <c r="A19" s="189" t="s">
        <v>37</v>
      </c>
      <c r="B19" s="190"/>
      <c r="C19" s="189">
        <f>SUM(C12:C18)</f>
        <v>0</v>
      </c>
      <c r="D19" s="191">
        <f>SUM(D12:D18)</f>
        <v>0</v>
      </c>
    </row>
    <row r="20" spans="1:7" ht="29.25" customHeight="1">
      <c r="A20" s="105" t="s">
        <v>38</v>
      </c>
      <c r="B20" s="98"/>
      <c r="C20" s="95">
        <f>C10-C19</f>
        <v>0</v>
      </c>
      <c r="D20" s="92">
        <f>D10-D19</f>
        <v>0</v>
      </c>
    </row>
    <row r="21" spans="1:7" ht="15.75">
      <c r="A21" s="94" t="s">
        <v>214</v>
      </c>
      <c r="B21" s="98"/>
      <c r="C21" s="94"/>
      <c r="D21" s="89"/>
    </row>
    <row r="22" spans="1:7" ht="29.25" customHeight="1">
      <c r="A22" s="105" t="s">
        <v>39</v>
      </c>
      <c r="B22" s="98"/>
      <c r="C22" s="95">
        <f>C20-C21</f>
        <v>0</v>
      </c>
      <c r="D22" s="90">
        <f>D20-D21</f>
        <v>0</v>
      </c>
    </row>
    <row r="23" spans="1:7" ht="16.5" thickBot="1">
      <c r="A23" s="96" t="s">
        <v>215</v>
      </c>
      <c r="B23" s="99"/>
      <c r="C23" s="96"/>
      <c r="D23" s="91"/>
    </row>
    <row r="24" spans="1:7" ht="16.5" thickBot="1">
      <c r="A24" s="189" t="s">
        <v>40</v>
      </c>
      <c r="B24" s="190"/>
      <c r="C24" s="189">
        <f>C22-C23</f>
        <v>0</v>
      </c>
      <c r="D24" s="191">
        <f>D22-D23</f>
        <v>0</v>
      </c>
      <c r="G24" s="4"/>
    </row>
    <row r="25" spans="1:7" ht="15.75">
      <c r="A25" s="103" t="s">
        <v>41</v>
      </c>
      <c r="B25" s="99"/>
      <c r="C25" s="96"/>
      <c r="D25" s="91"/>
      <c r="F25" s="2"/>
    </row>
    <row r="26" spans="1:7" ht="15.75">
      <c r="A26" s="96" t="s">
        <v>42</v>
      </c>
      <c r="B26" s="99"/>
      <c r="C26" s="96"/>
      <c r="D26" s="91"/>
    </row>
    <row r="27" spans="1:7" ht="15.75">
      <c r="A27" s="94" t="s">
        <v>43</v>
      </c>
      <c r="B27" s="98"/>
      <c r="C27" s="94"/>
      <c r="D27" s="89"/>
    </row>
    <row r="28" spans="1:7" ht="15.75" customHeight="1">
      <c r="A28" s="104" t="s">
        <v>334</v>
      </c>
      <c r="B28" s="110"/>
      <c r="C28" s="91">
        <f>C24-C26-C27</f>
        <v>0</v>
      </c>
      <c r="D28" s="91">
        <f>D24-D26-D27</f>
        <v>0</v>
      </c>
    </row>
    <row r="29" spans="1:7" ht="15.75">
      <c r="A29" s="102" t="s">
        <v>333</v>
      </c>
      <c r="B29" s="111"/>
      <c r="C29" s="89"/>
      <c r="D29" s="89"/>
    </row>
    <row r="30" spans="1:7" ht="15.75" customHeight="1">
      <c r="A30" s="102" t="s">
        <v>332</v>
      </c>
      <c r="B30" s="98"/>
      <c r="C30" s="94"/>
      <c r="D30" s="89"/>
    </row>
    <row r="31" spans="1:7" ht="16.5" customHeight="1" thickBot="1">
      <c r="A31" s="104" t="s">
        <v>335</v>
      </c>
      <c r="B31" s="110"/>
      <c r="C31" s="91">
        <f>C29-C30</f>
        <v>0</v>
      </c>
      <c r="D31" s="91">
        <f>D29-D30</f>
        <v>0</v>
      </c>
    </row>
    <row r="32" spans="1:7" ht="16.5" thickBot="1">
      <c r="A32" s="189" t="s">
        <v>44</v>
      </c>
      <c r="B32" s="192"/>
      <c r="C32" s="191">
        <f>C28+C31</f>
        <v>0</v>
      </c>
      <c r="D32" s="191">
        <f>D28+D31</f>
        <v>0</v>
      </c>
    </row>
    <row r="33" spans="1:4" ht="15.75">
      <c r="A33" s="103" t="s">
        <v>45</v>
      </c>
      <c r="B33" s="99">
        <v>30</v>
      </c>
      <c r="C33" s="96"/>
      <c r="D33" s="91"/>
    </row>
    <row r="34" spans="1:4" ht="15.75">
      <c r="A34" s="96" t="s">
        <v>46</v>
      </c>
      <c r="B34" s="99"/>
      <c r="C34" s="96" t="e">
        <f>NOTES!B645</f>
        <v>#DIV/0!</v>
      </c>
      <c r="D34" s="91" t="e">
        <f>NOTES!C645</f>
        <v>#DIV/0!</v>
      </c>
    </row>
    <row r="35" spans="1:4" ht="16.5" thickBot="1">
      <c r="A35" s="97" t="s">
        <v>47</v>
      </c>
      <c r="B35" s="101"/>
      <c r="C35" s="97" t="e">
        <f>NOTES!B646</f>
        <v>#DIV/0!</v>
      </c>
      <c r="D35" s="93" t="e">
        <f>NOTES!C646</f>
        <v>#DIV/0!</v>
      </c>
    </row>
    <row r="37" spans="1:4" ht="15.75">
      <c r="A37" s="130"/>
      <c r="B37" s="130"/>
      <c r="C37" s="130" t="s">
        <v>388</v>
      </c>
      <c r="D37" s="130"/>
    </row>
    <row r="38" spans="1:4" ht="15.75">
      <c r="A38" s="130" t="s">
        <v>389</v>
      </c>
      <c r="B38" s="130"/>
      <c r="C38" s="130" t="s">
        <v>390</v>
      </c>
      <c r="D38" s="130"/>
    </row>
    <row r="39" spans="1:4" ht="15.75">
      <c r="A39" s="130" t="s">
        <v>391</v>
      </c>
      <c r="B39" s="130"/>
      <c r="C39" s="130" t="s">
        <v>392</v>
      </c>
      <c r="D39" s="130"/>
    </row>
    <row r="40" spans="1:4" ht="15.75">
      <c r="A40" s="131"/>
      <c r="B40" s="130"/>
      <c r="C40" s="130"/>
      <c r="D40" s="130"/>
    </row>
    <row r="41" spans="1:4" ht="15.75">
      <c r="A41" s="131"/>
      <c r="B41" s="130"/>
      <c r="C41" s="130"/>
      <c r="D41" s="130"/>
    </row>
    <row r="42" spans="1:4" ht="15.75">
      <c r="A42" s="132" t="s">
        <v>393</v>
      </c>
      <c r="B42" s="6"/>
      <c r="C42" s="130" t="s">
        <v>394</v>
      </c>
      <c r="D42" s="6"/>
    </row>
    <row r="43" spans="1:4" ht="15.75">
      <c r="A43" s="130"/>
      <c r="B43" s="130"/>
      <c r="C43" s="130" t="s">
        <v>395</v>
      </c>
      <c r="D43" s="6"/>
    </row>
    <row r="44" spans="1:4" ht="15.75">
      <c r="A44" s="130"/>
      <c r="B44" s="130"/>
      <c r="C44" s="130" t="s">
        <v>396</v>
      </c>
      <c r="D44" s="6"/>
    </row>
  </sheetData>
  <mergeCells count="6">
    <mergeCell ref="A1:D1"/>
    <mergeCell ref="A2:D2"/>
    <mergeCell ref="A4:D4"/>
    <mergeCell ref="A5:D5"/>
    <mergeCell ref="C6:D6"/>
    <mergeCell ref="A3:D3"/>
  </mergeCells>
  <pageMargins left="0.7" right="0.7" top="0.75" bottom="0.75" header="0.3" footer="0.3"/>
  <pageSetup scale="95" orientation="portrait" r:id="rId1"/>
  <rowBreaks count="1" manualBreakCount="1">
    <brk id="44" max="3" man="1"/>
  </rowBreaks>
  <ignoredErrors>
    <ignoredError sqref="C20:D20 C8:D9 C12:D18 C22:D27 C29:D30" unlockedFormula="1"/>
    <ignoredError sqref="C34:D35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M649"/>
  <sheetViews>
    <sheetView tabSelected="1" topLeftCell="A640" workbookViewId="0">
      <selection activeCell="D648" sqref="D648"/>
    </sheetView>
  </sheetViews>
  <sheetFormatPr defaultRowHeight="15"/>
  <cols>
    <col min="1" max="1" width="35.5703125" style="1" customWidth="1"/>
    <col min="2" max="2" width="16.28515625" style="1" customWidth="1"/>
    <col min="3" max="3" width="16.7109375" style="1" customWidth="1"/>
    <col min="4" max="4" width="14.5703125" style="1" customWidth="1"/>
    <col min="5" max="5" width="13.5703125" style="1" customWidth="1"/>
    <col min="6" max="7" width="12.42578125" style="1" customWidth="1"/>
    <col min="8" max="8" width="12.28515625" style="1" customWidth="1"/>
    <col min="9" max="9" width="13" style="1" customWidth="1"/>
    <col min="10" max="10" width="12.85546875" style="1" customWidth="1"/>
    <col min="11" max="11" width="13.5703125" style="1" customWidth="1"/>
    <col min="12" max="12" width="12.85546875" style="1" customWidth="1"/>
    <col min="13" max="13" width="12.7109375" style="1" customWidth="1"/>
    <col min="14" max="16384" width="9.140625" style="1"/>
  </cols>
  <sheetData>
    <row r="1" spans="1:12">
      <c r="A1" s="3" t="str">
        <f>BS!A1</f>
        <v>Name of the company</v>
      </c>
    </row>
    <row r="2" spans="1:12">
      <c r="A2" s="3" t="s">
        <v>425</v>
      </c>
    </row>
    <row r="3" spans="1:12">
      <c r="A3" s="3"/>
    </row>
    <row r="4" spans="1:12" ht="15.75">
      <c r="A4" s="8" t="s">
        <v>152</v>
      </c>
      <c r="B4" s="203" t="s">
        <v>421</v>
      </c>
      <c r="C4" s="203"/>
      <c r="D4" s="6"/>
      <c r="E4" s="6"/>
      <c r="F4" s="6"/>
      <c r="G4" s="6"/>
      <c r="H4" s="6"/>
      <c r="I4" s="6"/>
      <c r="J4" s="6"/>
      <c r="K4" s="6"/>
      <c r="L4" s="6"/>
    </row>
    <row r="5" spans="1:12" ht="15.75">
      <c r="A5" s="217" t="s">
        <v>153</v>
      </c>
      <c r="B5" s="217"/>
      <c r="C5" s="217"/>
      <c r="D5" s="6"/>
      <c r="E5" s="6"/>
      <c r="F5" s="6"/>
      <c r="G5" s="6"/>
      <c r="H5" s="6"/>
      <c r="I5" s="6"/>
      <c r="J5" s="6"/>
      <c r="K5" s="6"/>
      <c r="L5" s="6"/>
    </row>
    <row r="6" spans="1:12" ht="31.5" customHeight="1">
      <c r="A6" s="162" t="s">
        <v>48</v>
      </c>
      <c r="B6" s="163" t="s">
        <v>211</v>
      </c>
      <c r="C6" s="163" t="s">
        <v>210</v>
      </c>
      <c r="D6" s="6"/>
      <c r="E6" s="6"/>
      <c r="F6" s="6"/>
      <c r="G6" s="6"/>
      <c r="H6" s="6"/>
      <c r="I6" s="6"/>
      <c r="J6" s="6"/>
      <c r="K6" s="6"/>
      <c r="L6" s="6"/>
    </row>
    <row r="7" spans="1:12" ht="15.75">
      <c r="A7" s="9" t="s">
        <v>222</v>
      </c>
      <c r="B7" s="10"/>
      <c r="C7" s="11"/>
      <c r="D7" s="6"/>
      <c r="E7" s="6"/>
      <c r="F7" s="6"/>
      <c r="G7" s="6"/>
      <c r="H7" s="6"/>
      <c r="I7" s="6"/>
      <c r="J7" s="6"/>
      <c r="K7" s="6"/>
      <c r="L7" s="6"/>
    </row>
    <row r="8" spans="1:12" ht="15.75">
      <c r="A8" s="9" t="s">
        <v>154</v>
      </c>
      <c r="B8" s="12"/>
      <c r="C8" s="13"/>
      <c r="D8" s="6"/>
      <c r="E8" s="6"/>
      <c r="F8" s="6"/>
      <c r="G8" s="6"/>
      <c r="H8" s="6"/>
      <c r="I8" s="6"/>
      <c r="J8" s="6"/>
      <c r="K8" s="6"/>
      <c r="L8" s="6"/>
    </row>
    <row r="9" spans="1:12" ht="16.5" thickBot="1">
      <c r="A9" s="9"/>
      <c r="B9" s="14">
        <f>B8</f>
        <v>0</v>
      </c>
      <c r="C9" s="15">
        <f>C8</f>
        <v>0</v>
      </c>
      <c r="D9" s="6"/>
      <c r="E9" s="158"/>
      <c r="F9" s="6"/>
      <c r="G9" s="6"/>
      <c r="H9" s="6"/>
      <c r="I9" s="6"/>
      <c r="J9" s="6"/>
      <c r="K9" s="6"/>
      <c r="L9" s="6"/>
    </row>
    <row r="10" spans="1:12" ht="15.75">
      <c r="A10" s="9"/>
      <c r="B10" s="10"/>
      <c r="C10" s="11"/>
      <c r="D10" s="6"/>
      <c r="E10" s="6"/>
      <c r="F10" s="6"/>
      <c r="G10" s="6"/>
      <c r="H10" s="6"/>
      <c r="I10" s="6"/>
      <c r="J10" s="6"/>
      <c r="K10" s="6"/>
      <c r="L10" s="6"/>
    </row>
    <row r="11" spans="1:12" ht="29.25" customHeight="1">
      <c r="A11" s="16" t="s">
        <v>223</v>
      </c>
      <c r="B11" s="10"/>
      <c r="C11" s="10"/>
      <c r="D11" s="6"/>
      <c r="E11" s="6"/>
      <c r="F11" s="6"/>
      <c r="G11" s="6"/>
      <c r="H11" s="6"/>
      <c r="I11" s="6"/>
      <c r="J11" s="6"/>
      <c r="K11" s="6"/>
      <c r="L11" s="6"/>
    </row>
    <row r="12" spans="1:12" ht="15.75">
      <c r="A12" s="9" t="s">
        <v>155</v>
      </c>
      <c r="B12" s="12">
        <f>(B36*B37)+(C36*C37)</f>
        <v>0</v>
      </c>
      <c r="C12" s="13">
        <f>(D36*D37)+(E36*E37)</f>
        <v>0</v>
      </c>
      <c r="D12" s="6"/>
      <c r="E12" s="6"/>
      <c r="F12" s="6"/>
      <c r="G12" s="6"/>
      <c r="H12" s="6"/>
      <c r="I12" s="6"/>
      <c r="J12" s="6"/>
      <c r="K12" s="6"/>
      <c r="L12" s="6"/>
    </row>
    <row r="13" spans="1:12" ht="15.75">
      <c r="A13" s="9"/>
      <c r="B13" s="66">
        <f>B12</f>
        <v>0</v>
      </c>
      <c r="C13" s="18">
        <f>C12</f>
        <v>0</v>
      </c>
      <c r="D13" s="6"/>
      <c r="E13" s="6"/>
      <c r="F13" s="19"/>
      <c r="G13" s="20"/>
      <c r="H13" s="6"/>
      <c r="I13" s="6"/>
      <c r="J13" s="6"/>
      <c r="K13" s="6"/>
      <c r="L13" s="6"/>
    </row>
    <row r="14" spans="1:12" ht="15.75">
      <c r="A14" s="9"/>
      <c r="B14" s="10"/>
      <c r="C14" s="11"/>
      <c r="D14" s="6"/>
      <c r="E14" s="6"/>
      <c r="F14" s="21"/>
      <c r="G14" s="20"/>
      <c r="H14" s="6"/>
      <c r="I14" s="6"/>
      <c r="J14" s="6"/>
      <c r="K14" s="6"/>
      <c r="L14" s="6"/>
    </row>
    <row r="15" spans="1:12" ht="31.5">
      <c r="A15" s="16" t="s">
        <v>224</v>
      </c>
      <c r="B15" s="10"/>
      <c r="C15" s="11"/>
      <c r="D15" s="6"/>
      <c r="E15" s="6"/>
      <c r="F15" s="21"/>
      <c r="G15" s="20"/>
      <c r="H15" s="6"/>
      <c r="I15" s="6"/>
      <c r="J15" s="6"/>
      <c r="K15" s="6"/>
      <c r="L15" s="6"/>
    </row>
    <row r="16" spans="1:12" ht="15.75">
      <c r="A16" s="9"/>
      <c r="B16" s="12"/>
      <c r="C16" s="13"/>
      <c r="D16" s="6"/>
      <c r="E16" s="6"/>
      <c r="F16" s="21"/>
      <c r="G16" s="20"/>
      <c r="H16" s="6"/>
      <c r="I16" s="6"/>
      <c r="J16" s="6"/>
      <c r="K16" s="6"/>
      <c r="L16" s="6"/>
    </row>
    <row r="17" spans="1:12" ht="15.75">
      <c r="A17" s="9"/>
      <c r="B17" s="12">
        <f>B16</f>
        <v>0</v>
      </c>
      <c r="C17" s="13">
        <f>C16</f>
        <v>0</v>
      </c>
      <c r="D17" s="6"/>
      <c r="E17" s="6"/>
      <c r="F17" s="19"/>
      <c r="G17" s="20"/>
      <c r="H17" s="6"/>
      <c r="I17" s="6"/>
      <c r="J17" s="6"/>
      <c r="K17" s="6"/>
      <c r="L17" s="6"/>
    </row>
    <row r="18" spans="1:12" ht="15.75">
      <c r="A18" s="9" t="s">
        <v>225</v>
      </c>
      <c r="B18" s="10"/>
      <c r="C18" s="11"/>
      <c r="D18" s="6"/>
      <c r="E18" s="6"/>
      <c r="F18" s="21"/>
      <c r="G18" s="20"/>
      <c r="H18" s="6"/>
      <c r="I18" s="6"/>
      <c r="J18" s="6"/>
      <c r="K18" s="6"/>
      <c r="L18" s="6"/>
    </row>
    <row r="19" spans="1:12" ht="15.75">
      <c r="A19" s="9"/>
      <c r="B19" s="12"/>
      <c r="C19" s="13"/>
      <c r="D19" s="6"/>
      <c r="E19" s="6"/>
      <c r="F19" s="21"/>
      <c r="G19" s="20"/>
      <c r="H19" s="6"/>
      <c r="I19" s="6"/>
      <c r="J19" s="6"/>
      <c r="K19" s="6"/>
      <c r="L19" s="6"/>
    </row>
    <row r="20" spans="1:12" ht="15.75">
      <c r="A20" s="9"/>
      <c r="B20" s="12">
        <f>B19</f>
        <v>0</v>
      </c>
      <c r="C20" s="13">
        <f>C19</f>
        <v>0</v>
      </c>
      <c r="D20" s="6"/>
      <c r="E20" s="6"/>
      <c r="F20" s="21"/>
      <c r="G20" s="20"/>
      <c r="H20" s="6"/>
      <c r="I20" s="6"/>
      <c r="J20" s="6"/>
      <c r="K20" s="6"/>
      <c r="L20" s="6"/>
    </row>
    <row r="21" spans="1:12" ht="15.75">
      <c r="A21" s="9" t="s">
        <v>226</v>
      </c>
      <c r="B21" s="10"/>
      <c r="C21" s="11"/>
      <c r="D21" s="6"/>
      <c r="E21" s="6"/>
      <c r="F21" s="19"/>
      <c r="G21" s="20"/>
      <c r="H21" s="6"/>
      <c r="I21" s="6"/>
      <c r="J21" s="6"/>
      <c r="K21" s="6"/>
      <c r="L21" s="6"/>
    </row>
    <row r="22" spans="1:12" ht="15.75">
      <c r="A22" s="9"/>
      <c r="B22" s="12"/>
      <c r="C22" s="13"/>
      <c r="D22" s="6"/>
      <c r="E22" s="6"/>
      <c r="F22" s="21"/>
      <c r="G22" s="20"/>
      <c r="H22" s="6"/>
      <c r="I22" s="6"/>
      <c r="J22" s="6"/>
      <c r="K22" s="6"/>
      <c r="L22" s="6"/>
    </row>
    <row r="23" spans="1:12" ht="15.75">
      <c r="A23" s="9"/>
      <c r="B23" s="12">
        <f>B22</f>
        <v>0</v>
      </c>
      <c r="C23" s="13">
        <f>C22</f>
        <v>0</v>
      </c>
      <c r="D23" s="6"/>
      <c r="E23" s="6"/>
      <c r="F23" s="20"/>
      <c r="G23" s="20"/>
      <c r="H23" s="6"/>
      <c r="I23" s="6"/>
      <c r="J23" s="6"/>
      <c r="K23" s="6"/>
      <c r="L23" s="6"/>
    </row>
    <row r="24" spans="1:12" ht="15.75">
      <c r="A24" s="9" t="s">
        <v>227</v>
      </c>
      <c r="B24" s="10"/>
      <c r="C24" s="11"/>
      <c r="D24" s="6"/>
      <c r="E24" s="6"/>
      <c r="F24" s="19"/>
      <c r="G24" s="20"/>
      <c r="H24" s="6"/>
      <c r="I24" s="6"/>
      <c r="J24" s="6"/>
      <c r="K24" s="6"/>
      <c r="L24" s="6"/>
    </row>
    <row r="25" spans="1:12" ht="15.75">
      <c r="A25" s="22"/>
      <c r="B25" s="12"/>
      <c r="C25" s="13"/>
      <c r="D25" s="6"/>
      <c r="E25" s="6"/>
      <c r="F25" s="6"/>
      <c r="G25" s="6"/>
      <c r="H25" s="6"/>
      <c r="I25" s="6"/>
      <c r="J25" s="6"/>
      <c r="K25" s="6"/>
      <c r="L25" s="6"/>
    </row>
    <row r="26" spans="1:12" ht="15.75">
      <c r="A26" s="9"/>
      <c r="B26" s="12">
        <f>B25</f>
        <v>0</v>
      </c>
      <c r="C26" s="13">
        <f>C25</f>
        <v>0</v>
      </c>
      <c r="D26" s="6"/>
      <c r="E26" s="6"/>
      <c r="F26" s="6"/>
      <c r="G26" s="6"/>
      <c r="H26" s="6"/>
      <c r="I26" s="6"/>
      <c r="J26" s="6"/>
      <c r="K26" s="6"/>
      <c r="L26" s="6"/>
    </row>
    <row r="27" spans="1:12" ht="15.75">
      <c r="A27" s="9"/>
      <c r="B27" s="10"/>
      <c r="C27" s="11"/>
      <c r="D27" s="6"/>
      <c r="E27" s="6"/>
      <c r="F27" s="6"/>
      <c r="G27" s="6"/>
      <c r="H27" s="6"/>
      <c r="I27" s="6"/>
      <c r="J27" s="6"/>
      <c r="K27" s="6"/>
      <c r="L27" s="6"/>
    </row>
    <row r="28" spans="1:12" ht="15.75">
      <c r="A28" s="165" t="s">
        <v>52</v>
      </c>
      <c r="B28" s="166">
        <f>B13-B17-B20-B23+B26</f>
        <v>0</v>
      </c>
      <c r="C28" s="166">
        <f>C13-C17-C20-C23+C26</f>
        <v>0</v>
      </c>
      <c r="D28" s="6"/>
      <c r="E28" s="6"/>
      <c r="F28" s="6"/>
      <c r="G28" s="6"/>
      <c r="H28" s="6"/>
      <c r="I28" s="6"/>
      <c r="J28" s="6"/>
      <c r="K28" s="6"/>
      <c r="L28" s="6"/>
    </row>
    <row r="29" spans="1:12" ht="15.75">
      <c r="A29" s="7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ht="15.75">
      <c r="A30" s="7" t="s">
        <v>336</v>
      </c>
      <c r="B30" s="6"/>
      <c r="C30" s="7"/>
      <c r="D30" s="6"/>
      <c r="E30" s="6"/>
      <c r="F30" s="6"/>
      <c r="G30" s="6"/>
      <c r="H30" s="6"/>
      <c r="I30" s="6"/>
      <c r="J30" s="6"/>
      <c r="K30" s="6"/>
      <c r="L30" s="6"/>
    </row>
    <row r="31" spans="1:12" ht="15.75">
      <c r="A31" s="220" t="s">
        <v>48</v>
      </c>
      <c r="B31" s="222" t="s">
        <v>211</v>
      </c>
      <c r="C31" s="223"/>
      <c r="D31" s="222" t="s">
        <v>210</v>
      </c>
      <c r="E31" s="223"/>
      <c r="F31" s="6"/>
      <c r="G31" s="6"/>
      <c r="H31" s="6"/>
      <c r="I31" s="6"/>
      <c r="J31" s="6"/>
      <c r="K31" s="6"/>
      <c r="L31" s="6"/>
    </row>
    <row r="32" spans="1:12" ht="31.5">
      <c r="A32" s="221"/>
      <c r="B32" s="27" t="s">
        <v>216</v>
      </c>
      <c r="C32" s="107" t="s">
        <v>338</v>
      </c>
      <c r="D32" s="27" t="s">
        <v>216</v>
      </c>
      <c r="E32" s="107" t="s">
        <v>338</v>
      </c>
      <c r="F32" s="6"/>
      <c r="G32" s="6"/>
      <c r="H32" s="6"/>
      <c r="I32" s="6"/>
      <c r="J32" s="6"/>
      <c r="K32" s="6"/>
      <c r="L32" s="6"/>
    </row>
    <row r="33" spans="1:12" ht="15.75">
      <c r="A33" s="9" t="s">
        <v>217</v>
      </c>
      <c r="B33" s="10"/>
      <c r="C33" s="11"/>
      <c r="D33" s="10"/>
      <c r="E33" s="11"/>
      <c r="F33" s="6"/>
      <c r="G33" s="6"/>
      <c r="H33" s="6"/>
      <c r="I33" s="6"/>
      <c r="J33" s="6"/>
      <c r="K33" s="6"/>
      <c r="L33" s="6"/>
    </row>
    <row r="34" spans="1:12" ht="15.75">
      <c r="A34" s="69" t="s">
        <v>218</v>
      </c>
      <c r="B34" s="10"/>
      <c r="C34" s="11"/>
      <c r="D34" s="10"/>
      <c r="E34" s="11"/>
      <c r="F34" s="6"/>
      <c r="G34" s="6"/>
      <c r="H34" s="6"/>
      <c r="I34" s="6"/>
      <c r="J34" s="6"/>
      <c r="K34" s="6"/>
      <c r="L34" s="6"/>
    </row>
    <row r="35" spans="1:12" ht="15.75">
      <c r="A35" s="69" t="s">
        <v>219</v>
      </c>
      <c r="B35" s="10"/>
      <c r="C35" s="11"/>
      <c r="D35" s="10"/>
      <c r="E35" s="11"/>
      <c r="F35" s="6"/>
      <c r="G35" s="6"/>
      <c r="H35" s="6"/>
      <c r="I35" s="6"/>
      <c r="J35" s="6"/>
      <c r="K35" s="6"/>
      <c r="L35" s="6"/>
    </row>
    <row r="36" spans="1:12" ht="15.75">
      <c r="A36" s="74" t="s">
        <v>220</v>
      </c>
      <c r="B36" s="17">
        <f>B33+B34-B35</f>
        <v>0</v>
      </c>
      <c r="C36" s="17">
        <f>C33+C34-C35</f>
        <v>0</v>
      </c>
      <c r="D36" s="17">
        <f>D33+D34-D35</f>
        <v>0</v>
      </c>
      <c r="E36" s="17">
        <f>E33+E34-E35</f>
        <v>0</v>
      </c>
      <c r="F36" s="6"/>
      <c r="G36" s="6"/>
      <c r="H36" s="6"/>
      <c r="I36" s="6"/>
      <c r="J36" s="6"/>
      <c r="K36" s="6"/>
      <c r="L36" s="6"/>
    </row>
    <row r="37" spans="1:12" ht="15.75">
      <c r="A37" s="27" t="s">
        <v>387</v>
      </c>
      <c r="B37" s="17"/>
      <c r="C37" s="17"/>
      <c r="D37" s="17"/>
      <c r="E37" s="17"/>
      <c r="F37" s="6"/>
      <c r="G37" s="6"/>
      <c r="H37" s="6"/>
      <c r="I37" s="6"/>
      <c r="J37" s="6"/>
      <c r="K37" s="6"/>
      <c r="L37" s="6"/>
    </row>
    <row r="38" spans="1:12" ht="15.75">
      <c r="A38" s="108"/>
      <c r="B38" s="109"/>
      <c r="C38" s="109"/>
      <c r="D38" s="109"/>
      <c r="E38" s="109"/>
      <c r="F38" s="6"/>
      <c r="G38" s="6"/>
      <c r="H38" s="6"/>
      <c r="I38" s="6"/>
      <c r="J38" s="6"/>
      <c r="K38" s="6"/>
      <c r="L38" s="6"/>
    </row>
    <row r="39" spans="1:12" ht="31.5" customHeight="1">
      <c r="A39" s="224" t="s">
        <v>340</v>
      </c>
      <c r="B39" s="224"/>
      <c r="C39" s="224"/>
      <c r="D39" s="224"/>
      <c r="E39" s="224"/>
      <c r="F39" s="6"/>
      <c r="G39" s="6"/>
      <c r="H39" s="6"/>
      <c r="I39" s="6"/>
      <c r="J39" s="6"/>
      <c r="K39" s="6"/>
      <c r="L39" s="6"/>
    </row>
    <row r="40" spans="1:12" ht="15.75">
      <c r="A40" s="108"/>
      <c r="B40" s="109"/>
      <c r="C40" s="109"/>
      <c r="D40" s="109"/>
      <c r="E40" s="109"/>
      <c r="F40" s="6"/>
      <c r="G40" s="6"/>
      <c r="H40" s="6"/>
      <c r="I40" s="6"/>
      <c r="J40" s="6"/>
      <c r="K40" s="6"/>
      <c r="L40" s="6"/>
    </row>
    <row r="41" spans="1:12" ht="15.75">
      <c r="A41" s="108"/>
      <c r="B41" s="109"/>
      <c r="C41" s="109"/>
      <c r="D41" s="109"/>
      <c r="E41" s="109"/>
      <c r="F41" s="6"/>
      <c r="G41" s="6"/>
      <c r="H41" s="6"/>
      <c r="I41" s="6"/>
      <c r="J41" s="6"/>
      <c r="K41" s="6"/>
      <c r="L41" s="6"/>
    </row>
    <row r="42" spans="1:12" ht="15.75">
      <c r="A42" s="108"/>
      <c r="B42" s="109"/>
      <c r="C42" s="109"/>
      <c r="D42" s="109"/>
      <c r="E42" s="109"/>
      <c r="F42" s="6"/>
      <c r="G42" s="6"/>
      <c r="H42" s="6"/>
      <c r="I42" s="6"/>
      <c r="J42" s="6"/>
      <c r="K42" s="6"/>
      <c r="L42" s="6"/>
    </row>
    <row r="43" spans="1:12" ht="30" customHeight="1">
      <c r="A43" s="224" t="s">
        <v>341</v>
      </c>
      <c r="B43" s="224"/>
      <c r="C43" s="224"/>
      <c r="D43" s="224"/>
      <c r="E43" s="224"/>
      <c r="F43" s="6"/>
      <c r="G43" s="6"/>
      <c r="H43" s="6"/>
      <c r="I43" s="6"/>
      <c r="J43" s="6"/>
      <c r="K43" s="6"/>
      <c r="L43" s="6"/>
    </row>
    <row r="44" spans="1:12" ht="15.75">
      <c r="A44" s="108"/>
      <c r="B44" s="109"/>
      <c r="C44" s="109"/>
      <c r="D44" s="109"/>
      <c r="E44" s="109"/>
      <c r="F44" s="6"/>
      <c r="G44" s="6"/>
      <c r="H44" s="6"/>
      <c r="I44" s="6"/>
      <c r="J44" s="6"/>
      <c r="K44" s="6"/>
      <c r="L44" s="6"/>
    </row>
    <row r="45" spans="1:12" ht="15.75">
      <c r="A45" s="108"/>
      <c r="B45" s="109"/>
      <c r="C45" s="109"/>
      <c r="D45" s="109"/>
      <c r="E45" s="109"/>
      <c r="F45" s="6"/>
      <c r="G45" s="6"/>
      <c r="H45" s="6"/>
      <c r="I45" s="6"/>
      <c r="J45" s="6"/>
      <c r="K45" s="6"/>
      <c r="L45" s="6"/>
    </row>
    <row r="46" spans="1:12" ht="15.75">
      <c r="A46" s="7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ht="15.75">
      <c r="A47" s="71" t="s">
        <v>342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ht="15.75">
      <c r="A48" s="220" t="s">
        <v>221</v>
      </c>
      <c r="B48" s="222" t="s">
        <v>211</v>
      </c>
      <c r="C48" s="223"/>
      <c r="D48" s="222" t="s">
        <v>210</v>
      </c>
      <c r="E48" s="223"/>
      <c r="F48" s="6"/>
      <c r="G48" s="6"/>
      <c r="H48" s="6"/>
      <c r="I48" s="6"/>
      <c r="J48" s="6"/>
      <c r="K48" s="6"/>
      <c r="L48" s="6"/>
    </row>
    <row r="49" spans="1:12" ht="30.75" customHeight="1">
      <c r="A49" s="221"/>
      <c r="B49" s="106" t="s">
        <v>337</v>
      </c>
      <c r="C49" s="70" t="s">
        <v>339</v>
      </c>
      <c r="D49" s="106" t="s">
        <v>337</v>
      </c>
      <c r="E49" s="70" t="s">
        <v>339</v>
      </c>
      <c r="F49" s="6"/>
      <c r="G49" s="6"/>
      <c r="H49" s="6"/>
      <c r="I49" s="6"/>
      <c r="J49" s="6"/>
      <c r="K49" s="6"/>
      <c r="L49" s="6"/>
    </row>
    <row r="50" spans="1:12" ht="15.75">
      <c r="A50" s="48"/>
      <c r="B50" s="73"/>
      <c r="C50" s="11"/>
      <c r="D50" s="73"/>
      <c r="E50" s="11"/>
      <c r="F50" s="6"/>
      <c r="G50" s="6"/>
      <c r="H50" s="6"/>
      <c r="I50" s="6"/>
      <c r="J50" s="6"/>
      <c r="K50" s="6"/>
      <c r="L50" s="6"/>
    </row>
    <row r="51" spans="1:12" ht="15.75">
      <c r="A51" s="48"/>
      <c r="B51" s="10"/>
      <c r="C51" s="11"/>
      <c r="D51" s="10"/>
      <c r="E51" s="11"/>
      <c r="F51" s="6"/>
      <c r="G51" s="6"/>
      <c r="H51" s="6"/>
      <c r="I51" s="6"/>
      <c r="J51" s="6"/>
      <c r="K51" s="6"/>
      <c r="L51" s="6"/>
    </row>
    <row r="52" spans="1:12" ht="15.75">
      <c r="A52" s="72"/>
      <c r="B52" s="12"/>
      <c r="C52" s="13"/>
      <c r="D52" s="12"/>
      <c r="E52" s="13"/>
      <c r="F52" s="6"/>
      <c r="G52" s="6"/>
      <c r="H52" s="6"/>
      <c r="I52" s="6"/>
      <c r="J52" s="6"/>
      <c r="K52" s="6"/>
      <c r="L52" s="6"/>
    </row>
    <row r="53" spans="1:12" ht="15.75">
      <c r="A53" s="7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ht="15.7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ht="15.7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ht="31.5" customHeight="1">
      <c r="A56" s="225" t="s">
        <v>343</v>
      </c>
      <c r="B56" s="225"/>
      <c r="C56" s="225"/>
      <c r="D56" s="225"/>
      <c r="E56" s="225"/>
      <c r="F56" s="6"/>
      <c r="G56" s="6"/>
      <c r="H56" s="6"/>
      <c r="I56" s="6"/>
      <c r="J56" s="6"/>
      <c r="K56" s="6"/>
      <c r="L56" s="6"/>
    </row>
    <row r="57" spans="1:12" ht="15.7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ht="15.7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ht="15.7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ht="31.5" customHeight="1">
      <c r="A60" s="225" t="s">
        <v>344</v>
      </c>
      <c r="B60" s="225"/>
      <c r="C60" s="225"/>
      <c r="D60" s="225"/>
      <c r="E60" s="225"/>
      <c r="F60" s="6"/>
      <c r="G60" s="6"/>
      <c r="H60" s="6"/>
      <c r="I60" s="6"/>
      <c r="J60" s="6"/>
      <c r="K60" s="6"/>
      <c r="L60" s="6"/>
    </row>
    <row r="61" spans="1:12" ht="15.75">
      <c r="A61" s="7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ht="15.75">
      <c r="A62" s="7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ht="15.75">
      <c r="A63" s="7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ht="15.75">
      <c r="A64" s="7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ht="15.75">
      <c r="A65" s="7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ht="15.75">
      <c r="A66" s="8" t="s">
        <v>156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ht="15.75">
      <c r="A67" s="215" t="s">
        <v>157</v>
      </c>
      <c r="B67" s="215"/>
      <c r="C67" s="215"/>
      <c r="D67" s="6"/>
      <c r="E67" s="6"/>
      <c r="F67" s="6"/>
      <c r="G67" s="6"/>
      <c r="H67" s="6"/>
      <c r="I67" s="6"/>
      <c r="J67" s="6"/>
      <c r="K67" s="6"/>
      <c r="L67" s="6"/>
    </row>
    <row r="68" spans="1:12" ht="33.75" customHeight="1">
      <c r="A68" s="162" t="s">
        <v>48</v>
      </c>
      <c r="B68" s="163" t="s">
        <v>211</v>
      </c>
      <c r="C68" s="163" t="s">
        <v>210</v>
      </c>
      <c r="D68" s="6"/>
      <c r="E68" s="6"/>
      <c r="F68" s="6"/>
      <c r="G68" s="6"/>
      <c r="H68" s="6"/>
      <c r="I68" s="6"/>
      <c r="J68" s="6"/>
      <c r="K68" s="6"/>
      <c r="L68" s="6"/>
    </row>
    <row r="69" spans="1:12" ht="15.75">
      <c r="A69" s="9" t="s">
        <v>228</v>
      </c>
      <c r="B69" s="10"/>
      <c r="C69" s="11"/>
      <c r="D69" s="6"/>
      <c r="E69" s="6"/>
      <c r="F69" s="6"/>
      <c r="G69" s="6"/>
      <c r="H69" s="6"/>
      <c r="I69" s="6"/>
      <c r="J69" s="6"/>
      <c r="K69" s="6"/>
      <c r="L69" s="6"/>
    </row>
    <row r="70" spans="1:12" ht="15.75">
      <c r="A70" s="9" t="s">
        <v>229</v>
      </c>
      <c r="B70" s="10"/>
      <c r="C70" s="11"/>
      <c r="D70" s="6"/>
      <c r="E70" s="6"/>
      <c r="F70" s="6"/>
      <c r="G70" s="6"/>
      <c r="H70" s="6"/>
      <c r="I70" s="6"/>
      <c r="J70" s="6"/>
      <c r="K70" s="6"/>
      <c r="L70" s="6"/>
    </row>
    <row r="71" spans="1:12" ht="15.75">
      <c r="A71" s="9" t="s">
        <v>230</v>
      </c>
      <c r="B71" s="10"/>
      <c r="C71" s="11"/>
      <c r="D71" s="6"/>
      <c r="E71" s="6"/>
      <c r="F71" s="6"/>
      <c r="G71" s="6"/>
      <c r="H71" s="6"/>
      <c r="I71" s="6"/>
      <c r="J71" s="6"/>
      <c r="K71" s="6"/>
      <c r="L71" s="6"/>
    </row>
    <row r="72" spans="1:12" ht="15.75">
      <c r="A72" s="9" t="s">
        <v>231</v>
      </c>
      <c r="B72" s="10"/>
      <c r="C72" s="11"/>
      <c r="D72" s="6"/>
      <c r="E72" s="6"/>
      <c r="F72" s="6"/>
      <c r="G72" s="6"/>
      <c r="H72" s="6"/>
      <c r="I72" s="6"/>
      <c r="J72" s="6"/>
      <c r="K72" s="6"/>
      <c r="L72" s="6"/>
    </row>
    <row r="73" spans="1:12" ht="15.75">
      <c r="A73" s="9" t="s">
        <v>232</v>
      </c>
      <c r="B73" s="10"/>
      <c r="C73" s="11"/>
      <c r="D73" s="6"/>
      <c r="E73" s="6"/>
      <c r="F73" s="6"/>
      <c r="G73" s="6"/>
      <c r="H73" s="6"/>
      <c r="I73" s="6"/>
      <c r="J73" s="6"/>
      <c r="K73" s="6"/>
      <c r="L73" s="6"/>
    </row>
    <row r="74" spans="1:12" ht="15" customHeight="1">
      <c r="A74" s="16" t="s">
        <v>233</v>
      </c>
      <c r="B74" s="10"/>
      <c r="C74" s="11"/>
      <c r="D74" s="6"/>
      <c r="E74" s="6"/>
      <c r="F74" s="6"/>
      <c r="G74" s="6"/>
      <c r="H74" s="6"/>
      <c r="I74" s="6"/>
      <c r="J74" s="6"/>
      <c r="K74" s="6"/>
      <c r="L74" s="6"/>
    </row>
    <row r="75" spans="1:12" ht="15" customHeight="1">
      <c r="A75" s="16" t="s">
        <v>234</v>
      </c>
      <c r="B75" s="10"/>
      <c r="C75" s="11"/>
      <c r="D75" s="6"/>
      <c r="E75" s="6"/>
      <c r="F75" s="6"/>
      <c r="G75" s="6"/>
      <c r="H75" s="6"/>
      <c r="I75" s="6"/>
      <c r="J75" s="6"/>
      <c r="K75" s="6"/>
      <c r="L75" s="6"/>
    </row>
    <row r="76" spans="1:12" ht="15" customHeight="1">
      <c r="A76" s="16"/>
      <c r="B76" s="10"/>
      <c r="C76" s="11"/>
      <c r="D76" s="6"/>
      <c r="E76" s="6"/>
      <c r="F76" s="6"/>
      <c r="G76" s="6"/>
      <c r="H76" s="6"/>
      <c r="I76" s="6"/>
      <c r="J76" s="6"/>
      <c r="K76" s="6"/>
      <c r="L76" s="6"/>
    </row>
    <row r="77" spans="1:12" ht="15.75">
      <c r="A77" s="165" t="s">
        <v>52</v>
      </c>
      <c r="B77" s="166">
        <f>SUM(B69:B75)</f>
        <v>0</v>
      </c>
      <c r="C77" s="166">
        <f>SUM(C69:C75)</f>
        <v>0</v>
      </c>
      <c r="D77" s="6"/>
      <c r="E77" s="6"/>
      <c r="F77" s="6"/>
      <c r="G77" s="6"/>
      <c r="H77" s="6"/>
      <c r="I77" s="6"/>
      <c r="J77" s="6"/>
      <c r="K77" s="6"/>
      <c r="L77" s="6"/>
    </row>
    <row r="78" spans="1:12" ht="15.75">
      <c r="A78" s="7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 ht="15.75">
      <c r="A79" s="7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ht="15.75">
      <c r="A80" s="8" t="s">
        <v>159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ht="15.75">
      <c r="A81" s="217" t="s">
        <v>160</v>
      </c>
      <c r="B81" s="217"/>
      <c r="C81" s="217"/>
      <c r="D81" s="217"/>
      <c r="E81" s="217"/>
      <c r="F81" s="6"/>
      <c r="G81" s="6"/>
      <c r="H81" s="6"/>
      <c r="I81" s="6"/>
      <c r="J81" s="6"/>
      <c r="K81" s="6"/>
      <c r="L81" s="6"/>
    </row>
    <row r="82" spans="1:12" ht="15.75" customHeight="1">
      <c r="A82" s="162" t="s">
        <v>48</v>
      </c>
      <c r="B82" s="212" t="s">
        <v>211</v>
      </c>
      <c r="C82" s="214"/>
      <c r="D82" s="212" t="s">
        <v>210</v>
      </c>
      <c r="E82" s="214"/>
      <c r="F82" s="6"/>
      <c r="G82" s="6"/>
      <c r="H82" s="6"/>
      <c r="I82" s="6"/>
      <c r="J82" s="6"/>
      <c r="K82" s="6"/>
      <c r="L82" s="6"/>
    </row>
    <row r="83" spans="1:12" ht="15.75">
      <c r="A83" s="24"/>
      <c r="B83" s="25" t="s">
        <v>161</v>
      </c>
      <c r="C83" s="26" t="s">
        <v>162</v>
      </c>
      <c r="D83" s="25" t="s">
        <v>161</v>
      </c>
      <c r="E83" s="26" t="s">
        <v>162</v>
      </c>
      <c r="F83" s="6"/>
      <c r="G83" s="6"/>
      <c r="H83" s="6"/>
      <c r="I83" s="6"/>
      <c r="J83" s="6"/>
      <c r="K83" s="6"/>
      <c r="L83" s="6"/>
    </row>
    <row r="84" spans="1:12" ht="15.75">
      <c r="A84" s="9" t="s">
        <v>235</v>
      </c>
      <c r="B84" s="10"/>
      <c r="C84" s="11"/>
      <c r="D84" s="9"/>
      <c r="E84" s="10"/>
      <c r="F84" s="6"/>
      <c r="G84" s="6"/>
      <c r="H84" s="6"/>
      <c r="I84" s="6"/>
      <c r="J84" s="6"/>
      <c r="K84" s="6"/>
      <c r="L84" s="6"/>
    </row>
    <row r="85" spans="1:12" ht="15.75">
      <c r="A85" s="9" t="s">
        <v>236</v>
      </c>
      <c r="B85" s="10"/>
      <c r="C85" s="11"/>
      <c r="D85" s="9"/>
      <c r="E85" s="10"/>
      <c r="F85" s="6"/>
      <c r="G85" s="6"/>
      <c r="H85" s="6"/>
      <c r="I85" s="6"/>
      <c r="J85" s="6"/>
      <c r="K85" s="6"/>
      <c r="L85" s="6"/>
    </row>
    <row r="86" spans="1:12" ht="15.75">
      <c r="A86" s="9" t="s">
        <v>237</v>
      </c>
      <c r="B86" s="10"/>
      <c r="C86" s="11"/>
      <c r="D86" s="9"/>
      <c r="E86" s="10"/>
      <c r="F86" s="6"/>
      <c r="G86" s="6"/>
      <c r="H86" s="6"/>
      <c r="I86" s="6"/>
      <c r="J86" s="6"/>
      <c r="K86" s="6"/>
      <c r="L86" s="6"/>
    </row>
    <row r="87" spans="1:12" ht="15.75">
      <c r="A87" s="9" t="s">
        <v>238</v>
      </c>
      <c r="B87" s="10"/>
      <c r="C87" s="11"/>
      <c r="D87" s="9"/>
      <c r="E87" s="10"/>
      <c r="F87" s="6"/>
      <c r="G87" s="6"/>
      <c r="H87" s="6"/>
      <c r="I87" s="6"/>
      <c r="J87" s="6"/>
      <c r="K87" s="6"/>
      <c r="L87" s="6"/>
    </row>
    <row r="88" spans="1:12" ht="15.75">
      <c r="A88" s="16" t="s">
        <v>239</v>
      </c>
      <c r="B88" s="10"/>
      <c r="C88" s="11"/>
      <c r="D88" s="9"/>
      <c r="E88" s="10"/>
      <c r="F88" s="6"/>
      <c r="G88" s="6"/>
      <c r="H88" s="6"/>
      <c r="I88" s="6"/>
      <c r="J88" s="6"/>
      <c r="K88" s="6"/>
      <c r="L88" s="6"/>
    </row>
    <row r="89" spans="1:12" ht="15.75">
      <c r="A89" s="16" t="s">
        <v>240</v>
      </c>
      <c r="B89" s="10"/>
      <c r="C89" s="11"/>
      <c r="D89" s="9"/>
      <c r="E89" s="10"/>
      <c r="F89" s="6"/>
      <c r="G89" s="6"/>
      <c r="H89" s="6"/>
      <c r="I89" s="6"/>
      <c r="J89" s="6"/>
      <c r="K89" s="6"/>
      <c r="L89" s="6"/>
    </row>
    <row r="90" spans="1:12" ht="30" customHeight="1">
      <c r="A90" s="16" t="s">
        <v>241</v>
      </c>
      <c r="B90" s="10"/>
      <c r="C90" s="11"/>
      <c r="D90" s="9"/>
      <c r="E90" s="10"/>
      <c r="F90" s="6"/>
      <c r="G90" s="6"/>
      <c r="H90" s="6"/>
      <c r="I90" s="6"/>
      <c r="J90" s="6"/>
      <c r="K90" s="6"/>
      <c r="L90" s="6"/>
    </row>
    <row r="91" spans="1:12" ht="31.5">
      <c r="A91" s="16" t="s">
        <v>242</v>
      </c>
      <c r="B91" s="10"/>
      <c r="C91" s="11"/>
      <c r="D91" s="9"/>
      <c r="E91" s="10"/>
      <c r="F91" s="6"/>
      <c r="G91" s="6"/>
      <c r="H91" s="6"/>
      <c r="I91" s="6"/>
      <c r="J91" s="6"/>
      <c r="K91" s="6"/>
      <c r="L91" s="6"/>
    </row>
    <row r="92" spans="1:12" ht="31.5">
      <c r="A92" s="16" t="s">
        <v>243</v>
      </c>
      <c r="B92" s="10"/>
      <c r="C92" s="11"/>
      <c r="D92" s="9"/>
      <c r="E92" s="10"/>
      <c r="F92" s="6"/>
      <c r="G92" s="6"/>
      <c r="H92" s="6"/>
      <c r="I92" s="6"/>
      <c r="J92" s="6"/>
      <c r="K92" s="6"/>
      <c r="L92" s="6"/>
    </row>
    <row r="93" spans="1:12" ht="15.75">
      <c r="A93" s="16"/>
      <c r="B93" s="10"/>
      <c r="C93" s="11"/>
      <c r="D93" s="9"/>
      <c r="E93" s="10"/>
      <c r="F93" s="6"/>
      <c r="G93" s="6"/>
      <c r="H93" s="6"/>
      <c r="I93" s="6"/>
      <c r="J93" s="6"/>
      <c r="K93" s="6"/>
      <c r="L93" s="6"/>
    </row>
    <row r="94" spans="1:12" ht="15.75">
      <c r="A94" s="165" t="s">
        <v>52</v>
      </c>
      <c r="B94" s="166">
        <f>SUM(B84:B92)</f>
        <v>0</v>
      </c>
      <c r="C94" s="166">
        <f>SUM(C84:C92)</f>
        <v>0</v>
      </c>
      <c r="D94" s="166">
        <f t="shared" ref="D94:E94" si="0">SUM(D84:D92)</f>
        <v>0</v>
      </c>
      <c r="E94" s="166">
        <f t="shared" si="0"/>
        <v>0</v>
      </c>
      <c r="F94" s="6"/>
      <c r="G94" s="6"/>
      <c r="H94" s="6"/>
      <c r="I94" s="6"/>
      <c r="J94" s="6"/>
      <c r="K94" s="6"/>
      <c r="L94" s="6"/>
    </row>
    <row r="95" spans="1:12" ht="15.75">
      <c r="A95" s="7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1:12" ht="29.25" customHeight="1">
      <c r="A96" s="225" t="s">
        <v>345</v>
      </c>
      <c r="B96" s="225"/>
      <c r="C96" s="225"/>
      <c r="D96" s="225"/>
      <c r="E96" s="225"/>
      <c r="F96" s="6"/>
      <c r="G96" s="6"/>
      <c r="H96" s="6"/>
      <c r="I96" s="6"/>
      <c r="J96" s="6"/>
      <c r="K96" s="6"/>
      <c r="L96" s="6"/>
    </row>
    <row r="97" spans="1:12" ht="15.75">
      <c r="A97" s="7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 ht="15.75">
      <c r="A98" s="7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ht="15.75">
      <c r="A99" s="7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1:12" ht="63.75" customHeight="1">
      <c r="A100" s="225" t="s">
        <v>346</v>
      </c>
      <c r="B100" s="225"/>
      <c r="C100" s="225"/>
      <c r="D100" s="225"/>
      <c r="E100" s="225"/>
      <c r="F100" s="6"/>
      <c r="G100" s="6"/>
      <c r="H100" s="6"/>
      <c r="I100" s="6"/>
      <c r="J100" s="6"/>
      <c r="K100" s="6"/>
      <c r="L100" s="6"/>
    </row>
    <row r="101" spans="1:12" ht="15.75">
      <c r="A101" s="7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1:12" ht="15.75">
      <c r="A102" s="7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2" ht="15.75">
      <c r="A103" s="7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 ht="15.75">
      <c r="A104" s="7" t="s">
        <v>347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 ht="15.75">
      <c r="A105" s="7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1:12" ht="15.75">
      <c r="A106" s="7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 ht="15.75">
      <c r="A107" s="7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1:12" ht="15.75">
      <c r="A108" s="7" t="s">
        <v>348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1:12" ht="15.75">
      <c r="A109" s="7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 ht="15.75">
      <c r="A110" s="7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1:12" ht="15.75">
      <c r="A111" s="7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</row>
    <row r="112" spans="1:12" ht="30.75" customHeight="1">
      <c r="A112" s="225" t="s">
        <v>349</v>
      </c>
      <c r="B112" s="225"/>
      <c r="C112" s="225"/>
      <c r="D112" s="225"/>
      <c r="E112" s="225"/>
      <c r="F112" s="6"/>
      <c r="G112" s="6"/>
      <c r="H112" s="6"/>
      <c r="I112" s="6"/>
      <c r="J112" s="6"/>
      <c r="K112" s="6"/>
      <c r="L112" s="6"/>
    </row>
    <row r="113" spans="1:12" ht="15.75">
      <c r="A113" s="7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spans="1:12" ht="15.75">
      <c r="A114" s="7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</row>
    <row r="115" spans="1:12" ht="15.75">
      <c r="A115" s="7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 ht="15.75">
      <c r="A116" s="7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</row>
    <row r="117" spans="1:12" ht="15.75">
      <c r="A117" s="7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</row>
    <row r="118" spans="1:12" ht="15.75">
      <c r="A118" s="8" t="s">
        <v>164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 ht="15.75">
      <c r="A119" s="215" t="s">
        <v>163</v>
      </c>
      <c r="B119" s="215"/>
      <c r="C119" s="215"/>
      <c r="D119" s="6"/>
      <c r="E119" s="6"/>
      <c r="F119" s="6"/>
      <c r="G119" s="6"/>
      <c r="H119" s="6"/>
      <c r="I119" s="6"/>
      <c r="J119" s="6"/>
      <c r="K119" s="6"/>
      <c r="L119" s="6"/>
    </row>
    <row r="120" spans="1:12" ht="31.5">
      <c r="A120" s="162" t="s">
        <v>48</v>
      </c>
      <c r="B120" s="163" t="s">
        <v>211</v>
      </c>
      <c r="C120" s="163" t="s">
        <v>210</v>
      </c>
      <c r="D120" s="6"/>
      <c r="E120" s="6"/>
      <c r="F120" s="6"/>
      <c r="G120" s="6"/>
      <c r="H120" s="6"/>
      <c r="I120" s="6"/>
      <c r="J120" s="6"/>
      <c r="K120" s="6"/>
      <c r="L120" s="6"/>
    </row>
    <row r="121" spans="1:12" ht="15.75">
      <c r="A121" s="9" t="s">
        <v>244</v>
      </c>
      <c r="B121" s="10"/>
      <c r="C121" s="11"/>
      <c r="D121" s="6"/>
      <c r="E121" s="6"/>
      <c r="F121" s="6"/>
      <c r="G121" s="6"/>
      <c r="H121" s="6"/>
      <c r="I121" s="6"/>
      <c r="J121" s="6"/>
      <c r="K121" s="6"/>
      <c r="L121" s="6"/>
    </row>
    <row r="122" spans="1:12" ht="15.75">
      <c r="A122" s="9" t="s">
        <v>245</v>
      </c>
      <c r="B122" s="10"/>
      <c r="C122" s="11"/>
      <c r="D122" s="6"/>
      <c r="E122" s="6"/>
      <c r="F122" s="6"/>
      <c r="G122" s="6"/>
      <c r="H122" s="6"/>
      <c r="I122" s="6"/>
      <c r="J122" s="6"/>
      <c r="K122" s="6"/>
      <c r="L122" s="6"/>
    </row>
    <row r="123" spans="1:12" ht="15.75">
      <c r="A123" s="16"/>
      <c r="B123" s="10"/>
      <c r="C123" s="11"/>
      <c r="D123" s="6"/>
      <c r="E123" s="6"/>
      <c r="F123" s="6"/>
      <c r="G123" s="6"/>
      <c r="H123" s="6"/>
      <c r="I123" s="6"/>
      <c r="J123" s="6"/>
      <c r="K123" s="6"/>
      <c r="L123" s="6"/>
    </row>
    <row r="124" spans="1:12" ht="15.75">
      <c r="A124" s="165" t="s">
        <v>52</v>
      </c>
      <c r="B124" s="166">
        <f>SUM(B121:B122)</f>
        <v>0</v>
      </c>
      <c r="C124" s="166">
        <f>SUM(C121:C122)</f>
        <v>0</v>
      </c>
      <c r="D124" s="6"/>
      <c r="E124" s="6"/>
      <c r="F124" s="6"/>
      <c r="G124" s="6"/>
      <c r="H124" s="6"/>
      <c r="I124" s="6"/>
      <c r="J124" s="6"/>
      <c r="K124" s="6"/>
      <c r="L124" s="6"/>
    </row>
    <row r="125" spans="1:12" ht="15.75">
      <c r="A125" s="7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1:12" ht="15.75">
      <c r="A126" s="7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spans="1:12" ht="15.75">
      <c r="A127" s="8" t="s">
        <v>165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 ht="15.75">
      <c r="A128" s="215" t="s">
        <v>166</v>
      </c>
      <c r="B128" s="215"/>
      <c r="C128" s="215"/>
      <c r="D128" s="6"/>
      <c r="E128" s="6"/>
      <c r="F128" s="6"/>
      <c r="G128" s="6"/>
      <c r="H128" s="6"/>
      <c r="I128" s="6"/>
      <c r="J128" s="6"/>
      <c r="K128" s="6"/>
      <c r="L128" s="6"/>
    </row>
    <row r="129" spans="1:12" ht="31.5">
      <c r="A129" s="162" t="s">
        <v>48</v>
      </c>
      <c r="B129" s="163" t="s">
        <v>211</v>
      </c>
      <c r="C129" s="163" t="s">
        <v>210</v>
      </c>
      <c r="D129" s="6"/>
      <c r="E129" s="6"/>
      <c r="F129" s="6"/>
      <c r="G129" s="6"/>
      <c r="H129" s="6"/>
      <c r="I129" s="6"/>
      <c r="J129" s="6"/>
      <c r="K129" s="6"/>
      <c r="L129" s="6"/>
    </row>
    <row r="130" spans="1:12" ht="15.75">
      <c r="A130" s="9" t="s">
        <v>246</v>
      </c>
      <c r="B130" s="10"/>
      <c r="C130" s="11"/>
      <c r="D130" s="6"/>
      <c r="E130" s="6"/>
      <c r="F130" s="6"/>
      <c r="G130" s="6"/>
      <c r="H130" s="6"/>
      <c r="I130" s="6"/>
      <c r="J130" s="6"/>
      <c r="K130" s="6"/>
      <c r="L130" s="6"/>
    </row>
    <row r="131" spans="1:12" ht="15.75">
      <c r="A131" s="9"/>
      <c r="B131" s="10"/>
      <c r="C131" s="11"/>
      <c r="D131" s="6"/>
      <c r="E131" s="6"/>
      <c r="F131" s="6"/>
      <c r="G131" s="6"/>
      <c r="H131" s="6"/>
      <c r="I131" s="6"/>
      <c r="J131" s="6"/>
      <c r="K131" s="6"/>
      <c r="L131" s="6"/>
    </row>
    <row r="132" spans="1:12" ht="15.75">
      <c r="A132" s="9"/>
      <c r="B132" s="10"/>
      <c r="C132" s="11"/>
      <c r="D132" s="6"/>
      <c r="E132" s="6"/>
      <c r="F132" s="6"/>
      <c r="G132" s="6"/>
      <c r="H132" s="6"/>
      <c r="I132" s="6"/>
      <c r="J132" s="6"/>
      <c r="K132" s="6"/>
      <c r="L132" s="6"/>
    </row>
    <row r="133" spans="1:12" ht="15.75">
      <c r="A133" s="9" t="s">
        <v>247</v>
      </c>
      <c r="B133" s="10"/>
      <c r="C133" s="11"/>
      <c r="D133" s="6"/>
      <c r="E133" s="6"/>
      <c r="F133" s="6"/>
      <c r="G133" s="6"/>
      <c r="H133" s="6"/>
      <c r="I133" s="6"/>
      <c r="J133" s="6"/>
      <c r="K133" s="6"/>
      <c r="L133" s="6"/>
    </row>
    <row r="134" spans="1:12" ht="15.75">
      <c r="A134" s="6"/>
      <c r="B134" s="10"/>
      <c r="C134" s="11"/>
      <c r="D134" s="6"/>
      <c r="E134" s="6"/>
      <c r="F134" s="6"/>
      <c r="G134" s="6"/>
      <c r="H134" s="6"/>
      <c r="I134" s="6"/>
      <c r="J134" s="6"/>
      <c r="K134" s="6"/>
      <c r="L134" s="6"/>
    </row>
    <row r="135" spans="1:12" ht="15.75">
      <c r="A135" s="9"/>
      <c r="B135" s="10"/>
      <c r="C135" s="11"/>
      <c r="D135" s="6"/>
      <c r="E135" s="6"/>
      <c r="F135" s="6"/>
      <c r="G135" s="6"/>
      <c r="H135" s="6"/>
      <c r="I135" s="6"/>
      <c r="J135" s="6"/>
      <c r="K135" s="6"/>
      <c r="L135" s="6"/>
    </row>
    <row r="136" spans="1:12" ht="15.75">
      <c r="A136" s="16"/>
      <c r="B136" s="10"/>
      <c r="C136" s="11"/>
      <c r="D136" s="6"/>
      <c r="E136" s="6"/>
      <c r="F136" s="6"/>
      <c r="G136" s="6"/>
      <c r="H136" s="6"/>
      <c r="I136" s="6"/>
      <c r="J136" s="6"/>
      <c r="K136" s="6"/>
      <c r="L136" s="6"/>
    </row>
    <row r="137" spans="1:12" ht="15.75">
      <c r="A137" s="165" t="s">
        <v>52</v>
      </c>
      <c r="B137" s="166">
        <f>SUM(B130:B136)</f>
        <v>0</v>
      </c>
      <c r="C137" s="166">
        <f>SUM(C130:C136)</f>
        <v>0</v>
      </c>
      <c r="D137" s="6"/>
      <c r="E137" s="6"/>
      <c r="F137" s="6"/>
      <c r="G137" s="6"/>
      <c r="H137" s="6"/>
      <c r="I137" s="6"/>
      <c r="J137" s="6"/>
      <c r="K137" s="6"/>
      <c r="L137" s="6"/>
    </row>
    <row r="138" spans="1:12" ht="15.75">
      <c r="A138" s="7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</row>
    <row r="139" spans="1:12" ht="15.75">
      <c r="A139" s="7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 ht="15.75">
      <c r="A140" s="8" t="s">
        <v>167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</row>
    <row r="141" spans="1:12" ht="15.75">
      <c r="A141" s="217" t="s">
        <v>168</v>
      </c>
      <c r="B141" s="217"/>
      <c r="C141" s="217"/>
      <c r="D141" s="217"/>
      <c r="E141" s="217"/>
      <c r="F141" s="6"/>
      <c r="G141" s="6"/>
      <c r="H141" s="6"/>
      <c r="I141" s="6"/>
      <c r="J141" s="6"/>
      <c r="K141" s="6"/>
      <c r="L141" s="6"/>
    </row>
    <row r="142" spans="1:12" ht="17.25" customHeight="1">
      <c r="A142" s="162" t="s">
        <v>48</v>
      </c>
      <c r="B142" s="212" t="s">
        <v>211</v>
      </c>
      <c r="C142" s="214"/>
      <c r="D142" s="212" t="s">
        <v>210</v>
      </c>
      <c r="E142" s="214"/>
      <c r="F142" s="6"/>
      <c r="G142" s="6"/>
      <c r="H142" s="6"/>
      <c r="I142" s="6"/>
      <c r="J142" s="6"/>
      <c r="K142" s="6"/>
      <c r="L142" s="6"/>
    </row>
    <row r="143" spans="1:12" ht="15.75">
      <c r="A143" s="24" t="s">
        <v>158</v>
      </c>
      <c r="B143" s="25" t="s">
        <v>161</v>
      </c>
      <c r="C143" s="26" t="s">
        <v>162</v>
      </c>
      <c r="D143" s="25" t="s">
        <v>161</v>
      </c>
      <c r="E143" s="26" t="s">
        <v>162</v>
      </c>
      <c r="F143" s="6"/>
      <c r="G143" s="6"/>
      <c r="H143" s="6"/>
      <c r="I143" s="6"/>
      <c r="J143" s="6"/>
      <c r="K143" s="6"/>
      <c r="L143" s="6"/>
    </row>
    <row r="144" spans="1:12" ht="15.75">
      <c r="A144" s="9" t="s">
        <v>248</v>
      </c>
      <c r="B144" s="10"/>
      <c r="C144" s="11"/>
      <c r="D144" s="9"/>
      <c r="E144" s="10"/>
      <c r="F144" s="6"/>
      <c r="G144" s="6"/>
      <c r="H144" s="6"/>
      <c r="I144" s="6"/>
      <c r="J144" s="6"/>
      <c r="K144" s="6"/>
      <c r="L144" s="6"/>
    </row>
    <row r="145" spans="1:12" ht="15.75">
      <c r="A145" s="9" t="s">
        <v>237</v>
      </c>
      <c r="B145" s="10"/>
      <c r="C145" s="11"/>
      <c r="D145" s="9"/>
      <c r="E145" s="10"/>
      <c r="F145" s="6"/>
      <c r="G145" s="6"/>
      <c r="H145" s="6"/>
      <c r="I145" s="6"/>
      <c r="J145" s="6"/>
      <c r="K145" s="6"/>
      <c r="L145" s="6"/>
    </row>
    <row r="146" spans="1:12" ht="15.75">
      <c r="A146" s="9" t="s">
        <v>249</v>
      </c>
      <c r="B146" s="10"/>
      <c r="C146" s="11"/>
      <c r="D146" s="9"/>
      <c r="E146" s="10"/>
      <c r="F146" s="6"/>
      <c r="G146" s="6"/>
      <c r="H146" s="6"/>
      <c r="I146" s="6"/>
      <c r="J146" s="6"/>
      <c r="K146" s="6"/>
      <c r="L146" s="6"/>
    </row>
    <row r="147" spans="1:12" ht="47.25">
      <c r="A147" s="16" t="s">
        <v>250</v>
      </c>
      <c r="B147" s="10"/>
      <c r="C147" s="11"/>
      <c r="D147" s="9"/>
      <c r="E147" s="10"/>
      <c r="F147" s="6"/>
      <c r="G147" s="6"/>
      <c r="H147" s="6"/>
      <c r="I147" s="6"/>
      <c r="J147" s="6"/>
      <c r="K147" s="6"/>
      <c r="L147" s="6"/>
    </row>
    <row r="148" spans="1:12" ht="15.75">
      <c r="A148" s="16" t="s">
        <v>240</v>
      </c>
      <c r="B148" s="10"/>
      <c r="C148" s="11"/>
      <c r="D148" s="9"/>
      <c r="E148" s="10"/>
      <c r="F148" s="6"/>
      <c r="G148" s="6"/>
      <c r="H148" s="6"/>
      <c r="I148" s="6"/>
      <c r="J148" s="6"/>
      <c r="K148" s="6"/>
      <c r="L148" s="6"/>
    </row>
    <row r="149" spans="1:12" ht="15.75">
      <c r="A149" s="16" t="s">
        <v>251</v>
      </c>
      <c r="B149" s="10"/>
      <c r="C149" s="11"/>
      <c r="D149" s="9"/>
      <c r="E149" s="10"/>
      <c r="F149" s="6"/>
      <c r="G149" s="6"/>
      <c r="H149" s="6"/>
      <c r="I149" s="6"/>
      <c r="J149" s="6"/>
      <c r="K149" s="6"/>
      <c r="L149" s="6"/>
    </row>
    <row r="150" spans="1:12" ht="15.75">
      <c r="A150" s="16"/>
      <c r="B150" s="10"/>
      <c r="C150" s="11"/>
      <c r="D150" s="9"/>
      <c r="E150" s="10"/>
      <c r="F150" s="6"/>
      <c r="G150" s="6"/>
      <c r="H150" s="6"/>
      <c r="I150" s="6"/>
      <c r="J150" s="6"/>
      <c r="K150" s="6"/>
      <c r="L150" s="6"/>
    </row>
    <row r="151" spans="1:12" ht="15.75">
      <c r="A151" s="165" t="s">
        <v>52</v>
      </c>
      <c r="B151" s="166">
        <f>SUM(B144:B149)</f>
        <v>0</v>
      </c>
      <c r="C151" s="166">
        <f>SUM(C144:C149)</f>
        <v>0</v>
      </c>
      <c r="D151" s="166">
        <f>SUM(D144:D149)</f>
        <v>0</v>
      </c>
      <c r="E151" s="166">
        <f>SUM(E144:E149)</f>
        <v>0</v>
      </c>
      <c r="F151" s="6"/>
      <c r="G151" s="6"/>
      <c r="H151" s="6"/>
      <c r="I151" s="6"/>
      <c r="J151" s="6"/>
      <c r="K151" s="6"/>
      <c r="L151" s="6"/>
    </row>
    <row r="152" spans="1:12" ht="15.75">
      <c r="A152" s="7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1:12" ht="30" customHeight="1">
      <c r="A153" s="225" t="s">
        <v>345</v>
      </c>
      <c r="B153" s="225"/>
      <c r="C153" s="225"/>
      <c r="D153" s="225"/>
      <c r="E153" s="225"/>
      <c r="F153" s="6"/>
      <c r="G153" s="6"/>
      <c r="H153" s="6"/>
      <c r="I153" s="6"/>
      <c r="J153" s="6"/>
      <c r="K153" s="6"/>
      <c r="L153" s="6"/>
    </row>
    <row r="154" spans="1:12" ht="15.75">
      <c r="A154" s="7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 ht="15.75">
      <c r="A155" s="7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1:12" ht="15.75">
      <c r="A156" s="7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1:12" ht="30.75" customHeight="1">
      <c r="A157" s="225" t="s">
        <v>350</v>
      </c>
      <c r="B157" s="225"/>
      <c r="C157" s="225"/>
      <c r="D157" s="225"/>
      <c r="E157" s="225"/>
      <c r="F157" s="6"/>
      <c r="G157" s="6"/>
      <c r="H157" s="6"/>
      <c r="I157" s="6"/>
      <c r="J157" s="6"/>
      <c r="K157" s="6"/>
      <c r="L157" s="6"/>
    </row>
    <row r="158" spans="1:12" ht="15.75">
      <c r="A158" s="7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1:12" ht="15.75">
      <c r="A159" s="7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1:12" ht="15.75">
      <c r="A160" s="7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 ht="15.75">
      <c r="A161" s="7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1:12" ht="15.75">
      <c r="A162" s="7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 ht="15.75">
      <c r="A163" s="8" t="s">
        <v>208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 ht="15.75">
      <c r="A164" s="215" t="s">
        <v>209</v>
      </c>
      <c r="B164" s="215"/>
      <c r="C164" s="215"/>
      <c r="D164" s="6"/>
      <c r="E164" s="6"/>
      <c r="F164" s="6"/>
      <c r="G164" s="6"/>
      <c r="H164" s="6"/>
      <c r="I164" s="6"/>
      <c r="J164" s="6"/>
      <c r="K164" s="6"/>
      <c r="L164" s="6"/>
    </row>
    <row r="165" spans="1:12" ht="31.5">
      <c r="A165" s="162" t="s">
        <v>48</v>
      </c>
      <c r="B165" s="163" t="s">
        <v>211</v>
      </c>
      <c r="C165" s="163" t="s">
        <v>210</v>
      </c>
      <c r="D165" s="6"/>
      <c r="E165" s="6"/>
      <c r="F165" s="6"/>
      <c r="G165" s="6"/>
      <c r="H165" s="6"/>
      <c r="I165" s="6"/>
      <c r="J165" s="6"/>
      <c r="K165" s="6"/>
      <c r="L165" s="6"/>
    </row>
    <row r="166" spans="1:12" ht="15.75">
      <c r="A166" s="9" t="s">
        <v>252</v>
      </c>
      <c r="B166" s="10"/>
      <c r="C166" s="11"/>
      <c r="D166" s="6"/>
      <c r="E166" s="6"/>
      <c r="F166" s="6"/>
      <c r="G166" s="6"/>
      <c r="H166" s="6"/>
      <c r="I166" s="6"/>
      <c r="J166" s="6"/>
      <c r="K166" s="6"/>
      <c r="L166" s="6"/>
    </row>
    <row r="167" spans="1:12" ht="15.75">
      <c r="A167" s="9"/>
      <c r="B167" s="10"/>
      <c r="C167" s="11"/>
      <c r="D167" s="6"/>
      <c r="E167" s="6"/>
      <c r="F167" s="6"/>
      <c r="G167" s="6"/>
      <c r="H167" s="6"/>
      <c r="I167" s="6"/>
      <c r="J167" s="6"/>
      <c r="K167" s="6"/>
      <c r="L167" s="6"/>
    </row>
    <row r="168" spans="1:12" ht="15.75">
      <c r="A168" s="9"/>
      <c r="B168" s="10"/>
      <c r="C168" s="11"/>
      <c r="D168" s="6"/>
      <c r="E168" s="6"/>
      <c r="F168" s="6"/>
      <c r="G168" s="6"/>
      <c r="H168" s="6"/>
      <c r="I168" s="6"/>
      <c r="J168" s="6"/>
      <c r="K168" s="6"/>
      <c r="L168" s="6"/>
    </row>
    <row r="169" spans="1:12" ht="15.75">
      <c r="A169" s="9" t="s">
        <v>247</v>
      </c>
      <c r="B169" s="10"/>
      <c r="C169" s="11"/>
      <c r="D169" s="6"/>
      <c r="E169" s="6"/>
      <c r="F169" s="6"/>
      <c r="G169" s="6"/>
      <c r="H169" s="6"/>
      <c r="I169" s="6"/>
      <c r="J169" s="6"/>
      <c r="K169" s="6"/>
      <c r="L169" s="6"/>
    </row>
    <row r="170" spans="1:12" ht="15.75">
      <c r="A170" s="6"/>
      <c r="B170" s="10"/>
      <c r="C170" s="11"/>
      <c r="D170" s="6"/>
      <c r="E170" s="6"/>
      <c r="F170" s="6"/>
      <c r="G170" s="6"/>
      <c r="H170" s="6"/>
      <c r="I170" s="6"/>
      <c r="J170" s="6"/>
      <c r="K170" s="6"/>
      <c r="L170" s="6"/>
    </row>
    <row r="171" spans="1:12" ht="15.75">
      <c r="A171" s="9"/>
      <c r="B171" s="10"/>
      <c r="C171" s="11"/>
      <c r="D171" s="6"/>
      <c r="E171" s="6"/>
      <c r="F171" s="6"/>
      <c r="G171" s="6"/>
      <c r="H171" s="6"/>
      <c r="I171" s="6"/>
      <c r="J171" s="6"/>
      <c r="K171" s="6"/>
      <c r="L171" s="6"/>
    </row>
    <row r="172" spans="1:12" ht="15.75">
      <c r="A172" s="16"/>
      <c r="B172" s="10"/>
      <c r="C172" s="11"/>
      <c r="D172" s="6"/>
      <c r="E172" s="6"/>
      <c r="F172" s="6"/>
      <c r="G172" s="6"/>
      <c r="H172" s="6"/>
      <c r="I172" s="6"/>
      <c r="J172" s="6"/>
      <c r="K172" s="6"/>
      <c r="L172" s="6"/>
    </row>
    <row r="173" spans="1:12" ht="15.75">
      <c r="A173" s="165" t="s">
        <v>52</v>
      </c>
      <c r="B173" s="166">
        <f>SUM(B166:B172)</f>
        <v>0</v>
      </c>
      <c r="C173" s="166">
        <f>SUM(C166:C172)</f>
        <v>0</v>
      </c>
      <c r="D173" s="6"/>
      <c r="E173" s="6"/>
      <c r="F173" s="6"/>
      <c r="G173" s="6"/>
      <c r="H173" s="6"/>
      <c r="I173" s="6"/>
      <c r="J173" s="6"/>
      <c r="K173" s="6"/>
      <c r="L173" s="6"/>
    </row>
    <row r="174" spans="1:12" ht="15.75">
      <c r="A174" s="7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</row>
    <row r="175" spans="1:12" ht="15.75">
      <c r="A175" s="7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 ht="15.75">
      <c r="A176" s="8" t="s">
        <v>169</v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</row>
    <row r="177" spans="1:12" ht="15.75">
      <c r="A177" s="215" t="s">
        <v>170</v>
      </c>
      <c r="B177" s="215"/>
      <c r="C177" s="215"/>
      <c r="D177" s="6"/>
      <c r="E177" s="6"/>
      <c r="F177" s="6"/>
      <c r="G177" s="6"/>
      <c r="H177" s="6"/>
      <c r="I177" s="6"/>
      <c r="J177" s="6"/>
      <c r="K177" s="6"/>
      <c r="L177" s="6"/>
    </row>
    <row r="178" spans="1:12" ht="31.5">
      <c r="A178" s="162" t="s">
        <v>48</v>
      </c>
      <c r="B178" s="163" t="s">
        <v>211</v>
      </c>
      <c r="C178" s="163" t="s">
        <v>210</v>
      </c>
      <c r="D178" s="6"/>
      <c r="E178" s="6"/>
      <c r="F178" s="6"/>
      <c r="G178" s="6"/>
      <c r="H178" s="6"/>
      <c r="I178" s="6"/>
      <c r="J178" s="6"/>
      <c r="K178" s="6"/>
      <c r="L178" s="6"/>
    </row>
    <row r="179" spans="1:12" ht="31.5">
      <c r="A179" s="16" t="s">
        <v>253</v>
      </c>
      <c r="B179" s="10"/>
      <c r="C179" s="11"/>
      <c r="D179" s="6"/>
      <c r="E179" s="6"/>
      <c r="F179" s="28"/>
      <c r="G179" s="28"/>
      <c r="H179" s="28"/>
      <c r="I179" s="6"/>
      <c r="J179" s="6"/>
      <c r="K179" s="6"/>
      <c r="L179" s="6"/>
    </row>
    <row r="180" spans="1:12" ht="31.5">
      <c r="A180" s="16" t="s">
        <v>254</v>
      </c>
      <c r="B180" s="10"/>
      <c r="C180" s="11"/>
      <c r="D180" s="6"/>
      <c r="E180" s="6"/>
      <c r="F180" s="68"/>
      <c r="G180" s="68"/>
      <c r="H180" s="68"/>
      <c r="I180" s="6"/>
      <c r="J180" s="6"/>
      <c r="K180" s="6"/>
      <c r="L180" s="6"/>
    </row>
    <row r="181" spans="1:12" ht="15" customHeight="1">
      <c r="A181" s="9" t="s">
        <v>255</v>
      </c>
      <c r="B181" s="10"/>
      <c r="C181" s="11"/>
      <c r="D181" s="6"/>
      <c r="E181" s="6"/>
      <c r="F181" s="28"/>
      <c r="G181" s="65"/>
      <c r="H181" s="65"/>
      <c r="I181" s="6"/>
      <c r="J181" s="6"/>
      <c r="K181" s="6"/>
      <c r="L181" s="6"/>
    </row>
    <row r="182" spans="1:12" ht="31.5">
      <c r="A182" s="16" t="s">
        <v>256</v>
      </c>
      <c r="B182" s="10"/>
      <c r="C182" s="11"/>
      <c r="D182" s="6"/>
      <c r="E182" s="6"/>
      <c r="F182" s="28"/>
      <c r="G182" s="28"/>
      <c r="H182" s="28"/>
      <c r="I182" s="6"/>
      <c r="J182" s="6"/>
      <c r="K182" s="6"/>
      <c r="L182" s="6"/>
    </row>
    <row r="183" spans="1:12" ht="31.5">
      <c r="A183" s="16" t="s">
        <v>257</v>
      </c>
      <c r="B183" s="10"/>
      <c r="C183" s="11"/>
      <c r="D183" s="6"/>
      <c r="E183" s="6"/>
      <c r="F183" s="28"/>
      <c r="G183" s="28"/>
      <c r="H183" s="28"/>
      <c r="I183" s="6"/>
      <c r="J183" s="6"/>
      <c r="K183" s="6"/>
      <c r="L183" s="6"/>
    </row>
    <row r="184" spans="1:12" ht="15.75">
      <c r="A184" s="9" t="s">
        <v>171</v>
      </c>
      <c r="B184" s="10"/>
      <c r="C184" s="11"/>
      <c r="D184" s="6"/>
      <c r="E184" s="6"/>
      <c r="F184" s="28"/>
      <c r="G184" s="28"/>
      <c r="H184" s="28"/>
      <c r="I184" s="6"/>
      <c r="J184" s="6"/>
      <c r="K184" s="6"/>
      <c r="L184" s="6"/>
    </row>
    <row r="185" spans="1:12" ht="31.5">
      <c r="A185" s="16" t="s">
        <v>258</v>
      </c>
      <c r="B185" s="10"/>
      <c r="C185" s="11"/>
      <c r="D185" s="6"/>
      <c r="E185" s="6"/>
      <c r="F185" s="28"/>
      <c r="G185" s="28"/>
      <c r="H185" s="28"/>
      <c r="I185" s="6"/>
      <c r="J185" s="6"/>
      <c r="K185" s="6"/>
      <c r="L185" s="6"/>
    </row>
    <row r="186" spans="1:12" ht="31.5">
      <c r="A186" s="16" t="s">
        <v>259</v>
      </c>
      <c r="B186" s="10"/>
      <c r="C186" s="11"/>
      <c r="D186" s="6"/>
      <c r="E186" s="6"/>
      <c r="F186" s="28"/>
      <c r="G186" s="28"/>
      <c r="H186" s="28"/>
      <c r="I186" s="6"/>
      <c r="J186" s="6"/>
      <c r="K186" s="6"/>
      <c r="L186" s="6"/>
    </row>
    <row r="187" spans="1:12" ht="33.75" customHeight="1">
      <c r="A187" s="16" t="s">
        <v>260</v>
      </c>
      <c r="B187" s="10"/>
      <c r="C187" s="11"/>
      <c r="D187" s="6"/>
      <c r="E187" s="6"/>
      <c r="F187" s="28"/>
      <c r="G187" s="28"/>
      <c r="H187" s="28"/>
      <c r="I187" s="6"/>
      <c r="J187" s="6"/>
      <c r="K187" s="6"/>
      <c r="L187" s="6"/>
    </row>
    <row r="188" spans="1:12" ht="15.75">
      <c r="A188" s="9" t="s">
        <v>261</v>
      </c>
      <c r="B188" s="10"/>
      <c r="C188" s="11"/>
      <c r="D188" s="6"/>
      <c r="E188" s="6"/>
      <c r="F188" s="65"/>
      <c r="G188" s="28"/>
      <c r="H188" s="28"/>
      <c r="I188" s="6"/>
      <c r="J188" s="6"/>
      <c r="K188" s="6"/>
      <c r="L188" s="6"/>
    </row>
    <row r="189" spans="1:12" ht="15.75">
      <c r="A189" s="16"/>
      <c r="B189" s="10"/>
      <c r="C189" s="11"/>
      <c r="D189" s="6"/>
      <c r="E189" s="6"/>
      <c r="F189" s="67"/>
      <c r="G189" s="67"/>
      <c r="H189" s="67"/>
      <c r="I189" s="6"/>
      <c r="J189" s="6"/>
      <c r="K189" s="6"/>
      <c r="L189" s="6"/>
    </row>
    <row r="190" spans="1:12" ht="15.75">
      <c r="A190" s="165" t="s">
        <v>52</v>
      </c>
      <c r="B190" s="166">
        <f>SUM(B179:B189)</f>
        <v>0</v>
      </c>
      <c r="C190" s="166">
        <f>SUM(C179:C189)</f>
        <v>0</v>
      </c>
      <c r="D190" s="6"/>
      <c r="E190" s="6"/>
      <c r="F190" s="6"/>
      <c r="G190" s="6"/>
      <c r="H190" s="6"/>
      <c r="I190" s="6"/>
      <c r="J190" s="6"/>
      <c r="K190" s="6"/>
      <c r="L190" s="6"/>
    </row>
    <row r="191" spans="1:12" ht="15.75">
      <c r="A191" s="7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</row>
    <row r="192" spans="1:12" ht="15.75">
      <c r="G192" s="6"/>
      <c r="H192" s="6"/>
      <c r="I192" s="6"/>
      <c r="J192" s="6"/>
      <c r="K192" s="6"/>
      <c r="L192" s="6"/>
    </row>
    <row r="193" spans="1:12" ht="15.75">
      <c r="A193" s="8" t="s">
        <v>172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 ht="15.75">
      <c r="A194" s="215" t="s">
        <v>173</v>
      </c>
      <c r="B194" s="215"/>
      <c r="C194" s="215"/>
      <c r="D194" s="6"/>
      <c r="E194" s="6"/>
      <c r="F194" s="6"/>
      <c r="G194" s="6"/>
      <c r="H194" s="6"/>
      <c r="I194" s="6"/>
      <c r="J194" s="6"/>
      <c r="K194" s="6"/>
      <c r="L194" s="6"/>
    </row>
    <row r="195" spans="1:12" ht="31.5">
      <c r="A195" s="162" t="s">
        <v>48</v>
      </c>
      <c r="B195" s="163" t="s">
        <v>211</v>
      </c>
      <c r="C195" s="163" t="s">
        <v>210</v>
      </c>
      <c r="D195" s="6"/>
      <c r="E195" s="6"/>
      <c r="F195" s="6"/>
      <c r="G195" s="6"/>
      <c r="H195" s="6"/>
      <c r="I195" s="6"/>
      <c r="J195" s="6"/>
      <c r="K195" s="6"/>
      <c r="L195" s="6"/>
    </row>
    <row r="196" spans="1:12" ht="15.75">
      <c r="A196" s="9" t="s">
        <v>246</v>
      </c>
      <c r="B196" s="10"/>
      <c r="C196" s="11"/>
      <c r="D196" s="6"/>
      <c r="E196" s="6"/>
      <c r="F196" s="6"/>
      <c r="G196" s="6"/>
      <c r="H196" s="6"/>
      <c r="I196" s="6"/>
      <c r="J196" s="6"/>
      <c r="K196" s="6"/>
      <c r="L196" s="6"/>
    </row>
    <row r="197" spans="1:12" ht="15.75">
      <c r="A197" s="9"/>
      <c r="B197" s="10"/>
      <c r="C197" s="11"/>
      <c r="D197" s="6"/>
      <c r="E197" s="6"/>
      <c r="F197" s="6"/>
      <c r="G197" s="6"/>
      <c r="H197" s="6"/>
      <c r="I197" s="6"/>
      <c r="J197" s="6"/>
      <c r="K197" s="6"/>
      <c r="L197" s="6"/>
    </row>
    <row r="198" spans="1:12" ht="15.75">
      <c r="A198" s="9" t="s">
        <v>262</v>
      </c>
      <c r="B198" s="10"/>
      <c r="C198" s="11"/>
      <c r="D198" s="6"/>
      <c r="E198" s="6"/>
      <c r="F198" s="6"/>
      <c r="G198" s="6"/>
      <c r="H198" s="6"/>
      <c r="I198" s="6"/>
      <c r="J198" s="6"/>
      <c r="K198" s="6"/>
      <c r="L198" s="6"/>
    </row>
    <row r="199" spans="1:12" ht="15.75">
      <c r="A199" s="6"/>
      <c r="B199" s="10"/>
      <c r="C199" s="11"/>
      <c r="D199" s="6"/>
      <c r="E199" s="6"/>
      <c r="F199" s="6"/>
      <c r="G199" s="6"/>
      <c r="H199" s="6"/>
      <c r="I199" s="6"/>
      <c r="J199" s="6"/>
      <c r="K199" s="6"/>
      <c r="L199" s="6"/>
    </row>
    <row r="200" spans="1:12" ht="15.75">
      <c r="A200" s="6" t="s">
        <v>263</v>
      </c>
      <c r="B200" s="10"/>
      <c r="C200" s="11"/>
      <c r="D200" s="6"/>
      <c r="E200" s="6"/>
      <c r="F200" s="6"/>
      <c r="G200" s="6"/>
      <c r="H200" s="6"/>
      <c r="I200" s="6"/>
      <c r="J200" s="6"/>
      <c r="K200" s="6"/>
      <c r="L200" s="6"/>
    </row>
    <row r="201" spans="1:12" ht="15.75">
      <c r="A201" s="9"/>
      <c r="B201" s="10"/>
      <c r="C201" s="11"/>
      <c r="D201" s="6"/>
      <c r="E201" s="6"/>
      <c r="F201" s="6"/>
      <c r="G201" s="6"/>
      <c r="H201" s="6"/>
      <c r="I201" s="6"/>
      <c r="J201" s="6"/>
      <c r="K201" s="6"/>
      <c r="L201" s="6"/>
    </row>
    <row r="202" spans="1:12" ht="15.75">
      <c r="A202" s="9" t="s">
        <v>247</v>
      </c>
      <c r="B202" s="10"/>
      <c r="C202" s="11"/>
      <c r="D202" s="6"/>
      <c r="E202" s="6"/>
      <c r="F202" s="6"/>
      <c r="G202" s="6"/>
      <c r="H202" s="6"/>
      <c r="I202" s="6"/>
      <c r="J202" s="6"/>
      <c r="K202" s="6"/>
      <c r="L202" s="6"/>
    </row>
    <row r="203" spans="1:12" ht="15.75">
      <c r="A203" s="9"/>
      <c r="B203" s="10"/>
      <c r="C203" s="11"/>
      <c r="D203" s="6"/>
      <c r="E203" s="6"/>
      <c r="F203" s="6"/>
      <c r="G203" s="6"/>
      <c r="H203" s="6"/>
      <c r="I203" s="6"/>
      <c r="J203" s="6"/>
      <c r="K203" s="6"/>
      <c r="L203" s="6"/>
    </row>
    <row r="204" spans="1:12" ht="15.75">
      <c r="A204" s="16"/>
      <c r="B204" s="10"/>
      <c r="C204" s="11"/>
      <c r="D204" s="6"/>
      <c r="E204" s="6"/>
      <c r="F204" s="6"/>
      <c r="G204" s="6"/>
      <c r="H204" s="6"/>
      <c r="I204" s="6"/>
      <c r="J204" s="6"/>
      <c r="K204" s="6"/>
      <c r="L204" s="6"/>
    </row>
    <row r="205" spans="1:12" ht="15.75">
      <c r="A205" s="165" t="s">
        <v>52</v>
      </c>
      <c r="B205" s="166">
        <f>SUM(B196:B204)</f>
        <v>0</v>
      </c>
      <c r="C205" s="166">
        <f>SUM(C196:C204)</f>
        <v>0</v>
      </c>
      <c r="D205" s="6"/>
      <c r="E205" s="6"/>
      <c r="F205" s="6"/>
      <c r="G205" s="6"/>
      <c r="H205" s="6"/>
      <c r="I205" s="6"/>
      <c r="J205" s="6"/>
      <c r="K205" s="6"/>
      <c r="L205" s="6"/>
    </row>
    <row r="206" spans="1:12" ht="15.75">
      <c r="A206" s="7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</row>
    <row r="207" spans="1:12" ht="15.7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</row>
    <row r="208" spans="1:12" ht="15.75">
      <c r="A208" s="8" t="s">
        <v>174</v>
      </c>
      <c r="B208" s="6"/>
      <c r="C208" s="6"/>
      <c r="D208" s="28"/>
      <c r="E208" s="28"/>
      <c r="F208" s="28"/>
      <c r="G208" s="28"/>
      <c r="H208" s="28"/>
      <c r="I208" s="28"/>
      <c r="J208" s="6"/>
      <c r="K208" s="6"/>
      <c r="L208" s="6"/>
    </row>
    <row r="209" spans="1:13" ht="15.75" customHeight="1">
      <c r="A209" s="150" t="s">
        <v>418</v>
      </c>
      <c r="B209" s="150"/>
      <c r="C209" s="150"/>
      <c r="D209" s="150"/>
      <c r="E209" s="150"/>
      <c r="F209" s="150"/>
      <c r="G209" s="150"/>
      <c r="H209" s="150"/>
      <c r="I209" s="150"/>
      <c r="J209" s="150"/>
      <c r="K209" s="150"/>
      <c r="L209" s="150"/>
    </row>
    <row r="210" spans="1:13" ht="15" customHeight="1">
      <c r="A210" s="181" t="s">
        <v>48</v>
      </c>
      <c r="B210" s="207" t="s">
        <v>404</v>
      </c>
      <c r="C210" s="204" t="s">
        <v>362</v>
      </c>
      <c r="D210" s="205"/>
      <c r="E210" s="205"/>
      <c r="F210" s="206"/>
      <c r="G210" s="204" t="s">
        <v>363</v>
      </c>
      <c r="H210" s="205"/>
      <c r="I210" s="205"/>
      <c r="J210" s="206"/>
      <c r="K210" s="204" t="s">
        <v>364</v>
      </c>
      <c r="L210" s="206"/>
      <c r="M210" s="125"/>
    </row>
    <row r="211" spans="1:13" ht="30.75" customHeight="1">
      <c r="A211" s="182"/>
      <c r="B211" s="208"/>
      <c r="C211" s="183" t="s">
        <v>380</v>
      </c>
      <c r="D211" s="184" t="s">
        <v>383</v>
      </c>
      <c r="E211" s="184" t="s">
        <v>384</v>
      </c>
      <c r="F211" s="183" t="s">
        <v>381</v>
      </c>
      <c r="G211" s="183" t="s">
        <v>380</v>
      </c>
      <c r="H211" s="184" t="s">
        <v>385</v>
      </c>
      <c r="I211" s="184" t="s">
        <v>384</v>
      </c>
      <c r="J211" s="183" t="s">
        <v>381</v>
      </c>
      <c r="K211" s="183" t="s">
        <v>381</v>
      </c>
      <c r="L211" s="183" t="s">
        <v>382</v>
      </c>
      <c r="M211" s="9"/>
    </row>
    <row r="212" spans="1:13" ht="15.75" customHeight="1">
      <c r="A212" s="37" t="s">
        <v>365</v>
      </c>
      <c r="B212" s="135"/>
      <c r="C212" s="136"/>
      <c r="D212" s="137"/>
      <c r="E212" s="136"/>
      <c r="F212" s="137"/>
      <c r="G212" s="136"/>
      <c r="H212" s="137"/>
      <c r="I212" s="136"/>
      <c r="J212" s="137"/>
      <c r="K212" s="138"/>
      <c r="L212" s="142"/>
      <c r="M212" s="9"/>
    </row>
    <row r="213" spans="1:13" ht="15.75" customHeight="1">
      <c r="A213" s="9" t="s">
        <v>366</v>
      </c>
      <c r="B213" s="139"/>
      <c r="C213" s="136">
        <f>L213</f>
        <v>0</v>
      </c>
      <c r="D213" s="137"/>
      <c r="E213" s="136"/>
      <c r="F213" s="137">
        <f t="shared" ref="F213:F220" si="1">C213+D213-E213</f>
        <v>0</v>
      </c>
      <c r="G213" s="136"/>
      <c r="H213" s="137">
        <v>0</v>
      </c>
      <c r="I213" s="136"/>
      <c r="J213" s="137">
        <f t="shared" ref="J213:J220" si="2">G213+H213-I213</f>
        <v>0</v>
      </c>
      <c r="K213" s="138">
        <f t="shared" ref="K213:K220" si="3">F213-H213</f>
        <v>0</v>
      </c>
      <c r="L213" s="142"/>
      <c r="M213" s="9"/>
    </row>
    <row r="214" spans="1:13" ht="15.75" customHeight="1">
      <c r="A214" s="9" t="s">
        <v>206</v>
      </c>
      <c r="B214" s="128">
        <v>0.05</v>
      </c>
      <c r="C214" s="136">
        <f t="shared" ref="C214:C220" si="4">L214</f>
        <v>0</v>
      </c>
      <c r="D214" s="137"/>
      <c r="E214" s="136"/>
      <c r="F214" s="137">
        <f t="shared" si="1"/>
        <v>0</v>
      </c>
      <c r="G214" s="136"/>
      <c r="H214" s="137">
        <f>F214*B214</f>
        <v>0</v>
      </c>
      <c r="I214" s="136"/>
      <c r="J214" s="137">
        <f t="shared" si="2"/>
        <v>0</v>
      </c>
      <c r="K214" s="138">
        <f t="shared" si="3"/>
        <v>0</v>
      </c>
      <c r="L214" s="142"/>
      <c r="M214" s="9"/>
    </row>
    <row r="215" spans="1:13" ht="15.75" customHeight="1">
      <c r="A215" s="9" t="s">
        <v>367</v>
      </c>
      <c r="B215" s="128">
        <v>0.1391</v>
      </c>
      <c r="C215" s="136">
        <f t="shared" si="4"/>
        <v>0</v>
      </c>
      <c r="D215" s="137"/>
      <c r="E215" s="136"/>
      <c r="F215" s="137">
        <f t="shared" si="1"/>
        <v>0</v>
      </c>
      <c r="G215" s="136"/>
      <c r="H215" s="137">
        <f t="shared" ref="H215:H220" si="5">F215*B215</f>
        <v>0</v>
      </c>
      <c r="I215" s="136"/>
      <c r="J215" s="137">
        <f t="shared" si="2"/>
        <v>0</v>
      </c>
      <c r="K215" s="138">
        <f t="shared" si="3"/>
        <v>0</v>
      </c>
      <c r="L215" s="142"/>
      <c r="M215" s="9"/>
    </row>
    <row r="216" spans="1:13" ht="15.75" customHeight="1">
      <c r="A216" s="9" t="s">
        <v>368</v>
      </c>
      <c r="B216" s="128">
        <v>0.18099999999999999</v>
      </c>
      <c r="C216" s="136">
        <f t="shared" si="4"/>
        <v>0</v>
      </c>
      <c r="D216" s="137"/>
      <c r="E216" s="136"/>
      <c r="F216" s="137">
        <f t="shared" si="1"/>
        <v>0</v>
      </c>
      <c r="G216" s="136"/>
      <c r="H216" s="137">
        <f t="shared" si="5"/>
        <v>0</v>
      </c>
      <c r="I216" s="136"/>
      <c r="J216" s="137">
        <f t="shared" si="2"/>
        <v>0</v>
      </c>
      <c r="K216" s="138">
        <f t="shared" si="3"/>
        <v>0</v>
      </c>
      <c r="L216" s="142"/>
      <c r="M216" s="9"/>
    </row>
    <row r="217" spans="1:13" ht="15.75" customHeight="1">
      <c r="A217" s="9" t="s">
        <v>207</v>
      </c>
      <c r="B217" s="128">
        <v>0.25890000000000002</v>
      </c>
      <c r="C217" s="136">
        <f t="shared" si="4"/>
        <v>0</v>
      </c>
      <c r="D217" s="137"/>
      <c r="E217" s="136"/>
      <c r="F217" s="137">
        <f t="shared" si="1"/>
        <v>0</v>
      </c>
      <c r="G217" s="136"/>
      <c r="H217" s="137">
        <f t="shared" si="5"/>
        <v>0</v>
      </c>
      <c r="I217" s="136"/>
      <c r="J217" s="137">
        <f t="shared" si="2"/>
        <v>0</v>
      </c>
      <c r="K217" s="138">
        <f t="shared" si="3"/>
        <v>0</v>
      </c>
      <c r="L217" s="142"/>
      <c r="M217" s="9"/>
    </row>
    <row r="218" spans="1:13" ht="15.75" customHeight="1">
      <c r="A218" s="9" t="s">
        <v>369</v>
      </c>
      <c r="B218" s="128">
        <v>0.1391</v>
      </c>
      <c r="C218" s="136">
        <f t="shared" si="4"/>
        <v>0</v>
      </c>
      <c r="D218" s="137"/>
      <c r="E218" s="136"/>
      <c r="F218" s="137">
        <f t="shared" si="1"/>
        <v>0</v>
      </c>
      <c r="G218" s="136"/>
      <c r="H218" s="137">
        <f t="shared" si="5"/>
        <v>0</v>
      </c>
      <c r="I218" s="136"/>
      <c r="J218" s="137">
        <f t="shared" si="2"/>
        <v>0</v>
      </c>
      <c r="K218" s="138">
        <f t="shared" si="3"/>
        <v>0</v>
      </c>
      <c r="L218" s="142"/>
      <c r="M218" s="9"/>
    </row>
    <row r="219" spans="1:13" ht="15.75" customHeight="1">
      <c r="A219" s="9" t="s">
        <v>419</v>
      </c>
      <c r="B219" s="128">
        <v>0.4</v>
      </c>
      <c r="C219" s="136">
        <f t="shared" si="4"/>
        <v>0</v>
      </c>
      <c r="D219" s="137"/>
      <c r="E219" s="136"/>
      <c r="F219" s="137">
        <f t="shared" si="1"/>
        <v>0</v>
      </c>
      <c r="G219" s="136"/>
      <c r="H219" s="137">
        <f t="shared" si="5"/>
        <v>0</v>
      </c>
      <c r="I219" s="136"/>
      <c r="J219" s="137">
        <f t="shared" si="2"/>
        <v>0</v>
      </c>
      <c r="K219" s="138">
        <f t="shared" si="3"/>
        <v>0</v>
      </c>
      <c r="L219" s="142"/>
      <c r="M219" s="9"/>
    </row>
    <row r="220" spans="1:13" ht="15.75" customHeight="1">
      <c r="A220" s="9" t="s">
        <v>370</v>
      </c>
      <c r="B220" s="128"/>
      <c r="C220" s="136">
        <f t="shared" si="4"/>
        <v>0</v>
      </c>
      <c r="D220" s="137"/>
      <c r="E220" s="136"/>
      <c r="F220" s="137">
        <f t="shared" si="1"/>
        <v>0</v>
      </c>
      <c r="G220" s="136"/>
      <c r="H220" s="137">
        <f t="shared" si="5"/>
        <v>0</v>
      </c>
      <c r="I220" s="136"/>
      <c r="J220" s="137">
        <f t="shared" si="2"/>
        <v>0</v>
      </c>
      <c r="K220" s="138">
        <f t="shared" si="3"/>
        <v>0</v>
      </c>
      <c r="L220" s="142"/>
      <c r="M220" s="9"/>
    </row>
    <row r="221" spans="1:13" ht="15.75" customHeight="1">
      <c r="A221" s="9"/>
      <c r="B221" s="135"/>
      <c r="C221" s="136"/>
      <c r="D221" s="137"/>
      <c r="E221" s="136"/>
      <c r="F221" s="137"/>
      <c r="G221" s="136"/>
      <c r="H221" s="137"/>
      <c r="I221" s="136"/>
      <c r="J221" s="137"/>
      <c r="K221" s="138"/>
      <c r="L221" s="142"/>
      <c r="M221" s="9"/>
    </row>
    <row r="222" spans="1:13" ht="15.75" customHeight="1">
      <c r="A222" s="127" t="s">
        <v>413</v>
      </c>
      <c r="B222" s="140"/>
      <c r="C222" s="141">
        <f t="shared" ref="C222:L222" si="6">SUM(C213:C221)</f>
        <v>0</v>
      </c>
      <c r="D222" s="141">
        <f t="shared" si="6"/>
        <v>0</v>
      </c>
      <c r="E222" s="141">
        <f t="shared" si="6"/>
        <v>0</v>
      </c>
      <c r="F222" s="141">
        <f t="shared" si="6"/>
        <v>0</v>
      </c>
      <c r="G222" s="141">
        <f t="shared" si="6"/>
        <v>0</v>
      </c>
      <c r="H222" s="141">
        <f t="shared" si="6"/>
        <v>0</v>
      </c>
      <c r="I222" s="141">
        <f t="shared" si="6"/>
        <v>0</v>
      </c>
      <c r="J222" s="141">
        <f t="shared" si="6"/>
        <v>0</v>
      </c>
      <c r="K222" s="141">
        <f t="shared" si="6"/>
        <v>0</v>
      </c>
      <c r="L222" s="141">
        <f t="shared" si="6"/>
        <v>0</v>
      </c>
      <c r="M222" s="9"/>
    </row>
    <row r="223" spans="1:13" ht="15.75" customHeight="1">
      <c r="A223" s="37" t="s">
        <v>371</v>
      </c>
      <c r="B223" s="135"/>
      <c r="C223" s="136"/>
      <c r="D223" s="137"/>
      <c r="E223" s="136"/>
      <c r="F223" s="137"/>
      <c r="G223" s="136"/>
      <c r="H223" s="137"/>
      <c r="I223" s="136"/>
      <c r="J223" s="137"/>
      <c r="K223" s="138"/>
      <c r="L223" s="142"/>
      <c r="M223" s="9"/>
    </row>
    <row r="224" spans="1:13" ht="15.75" customHeight="1">
      <c r="A224" s="9" t="s">
        <v>372</v>
      </c>
      <c r="B224" s="139"/>
      <c r="C224" s="136">
        <f>L224</f>
        <v>0</v>
      </c>
      <c r="D224" s="137"/>
      <c r="E224" s="136"/>
      <c r="F224" s="137">
        <f t="shared" ref="F224:F232" si="7">C224+D224-E224</f>
        <v>0</v>
      </c>
      <c r="G224" s="136"/>
      <c r="H224" s="137"/>
      <c r="I224" s="136"/>
      <c r="J224" s="137">
        <f t="shared" ref="J224:J232" si="8">G224+H224-I224</f>
        <v>0</v>
      </c>
      <c r="K224" s="138">
        <f t="shared" ref="K224:K232" si="9">F224-H224</f>
        <v>0</v>
      </c>
      <c r="L224" s="142"/>
      <c r="M224" s="9"/>
    </row>
    <row r="225" spans="1:13" ht="15.75" customHeight="1">
      <c r="A225" s="16" t="s">
        <v>373</v>
      </c>
      <c r="B225" s="139"/>
      <c r="C225" s="136">
        <f t="shared" ref="C225:C232" si="10">L225</f>
        <v>0</v>
      </c>
      <c r="D225" s="137"/>
      <c r="E225" s="136"/>
      <c r="F225" s="137">
        <f t="shared" si="7"/>
        <v>0</v>
      </c>
      <c r="G225" s="136"/>
      <c r="H225" s="137"/>
      <c r="I225" s="136"/>
      <c r="J225" s="137">
        <f t="shared" si="8"/>
        <v>0</v>
      </c>
      <c r="K225" s="138">
        <f t="shared" si="9"/>
        <v>0</v>
      </c>
      <c r="L225" s="142"/>
      <c r="M225" s="9"/>
    </row>
    <row r="226" spans="1:13" ht="15.75" customHeight="1">
      <c r="A226" s="9" t="s">
        <v>374</v>
      </c>
      <c r="B226" s="139"/>
      <c r="C226" s="136">
        <f t="shared" si="10"/>
        <v>0</v>
      </c>
      <c r="D226" s="137"/>
      <c r="E226" s="136"/>
      <c r="F226" s="137">
        <f t="shared" si="7"/>
        <v>0</v>
      </c>
      <c r="G226" s="136"/>
      <c r="H226" s="137"/>
      <c r="I226" s="136"/>
      <c r="J226" s="137">
        <f t="shared" si="8"/>
        <v>0</v>
      </c>
      <c r="K226" s="138">
        <f t="shared" si="9"/>
        <v>0</v>
      </c>
      <c r="L226" s="142"/>
      <c r="M226" s="9"/>
    </row>
    <row r="227" spans="1:13" ht="15.75" customHeight="1">
      <c r="A227" s="9" t="s">
        <v>375</v>
      </c>
      <c r="B227" s="139"/>
      <c r="C227" s="136">
        <f t="shared" si="10"/>
        <v>0</v>
      </c>
      <c r="D227" s="137"/>
      <c r="E227" s="136"/>
      <c r="F227" s="137">
        <f t="shared" si="7"/>
        <v>0</v>
      </c>
      <c r="G227" s="136"/>
      <c r="H227" s="137"/>
      <c r="I227" s="136"/>
      <c r="J227" s="137">
        <f t="shared" si="8"/>
        <v>0</v>
      </c>
      <c r="K227" s="138">
        <f t="shared" si="9"/>
        <v>0</v>
      </c>
      <c r="L227" s="142"/>
      <c r="M227" s="9"/>
    </row>
    <row r="228" spans="1:13" ht="15.75" customHeight="1">
      <c r="A228" s="9" t="s">
        <v>376</v>
      </c>
      <c r="B228" s="139"/>
      <c r="C228" s="136">
        <f t="shared" si="10"/>
        <v>0</v>
      </c>
      <c r="D228" s="137"/>
      <c r="E228" s="136"/>
      <c r="F228" s="137">
        <f t="shared" si="7"/>
        <v>0</v>
      </c>
      <c r="G228" s="136"/>
      <c r="H228" s="137"/>
      <c r="I228" s="136"/>
      <c r="J228" s="137">
        <f t="shared" si="8"/>
        <v>0</v>
      </c>
      <c r="K228" s="138">
        <f t="shared" si="9"/>
        <v>0</v>
      </c>
      <c r="L228" s="142"/>
      <c r="M228" s="9"/>
    </row>
    <row r="229" spans="1:13" ht="47.25" customHeight="1">
      <c r="A229" s="16" t="s">
        <v>377</v>
      </c>
      <c r="B229" s="139"/>
      <c r="C229" s="136">
        <f t="shared" si="10"/>
        <v>0</v>
      </c>
      <c r="D229" s="137"/>
      <c r="E229" s="136"/>
      <c r="F229" s="137">
        <f t="shared" si="7"/>
        <v>0</v>
      </c>
      <c r="G229" s="136"/>
      <c r="H229" s="137"/>
      <c r="I229" s="136"/>
      <c r="J229" s="137">
        <f t="shared" si="8"/>
        <v>0</v>
      </c>
      <c r="K229" s="138">
        <f t="shared" si="9"/>
        <v>0</v>
      </c>
      <c r="L229" s="142"/>
      <c r="M229" s="9"/>
    </row>
    <row r="230" spans="1:13" ht="30.75" customHeight="1">
      <c r="A230" s="16" t="s">
        <v>378</v>
      </c>
      <c r="B230" s="139"/>
      <c r="C230" s="136">
        <f t="shared" si="10"/>
        <v>0</v>
      </c>
      <c r="D230" s="137"/>
      <c r="E230" s="136"/>
      <c r="F230" s="137">
        <f t="shared" si="7"/>
        <v>0</v>
      </c>
      <c r="G230" s="136"/>
      <c r="H230" s="137"/>
      <c r="I230" s="136"/>
      <c r="J230" s="137">
        <f t="shared" si="8"/>
        <v>0</v>
      </c>
      <c r="K230" s="138">
        <f t="shared" si="9"/>
        <v>0</v>
      </c>
      <c r="L230" s="142"/>
      <c r="M230" s="9"/>
    </row>
    <row r="231" spans="1:13" ht="15.75" customHeight="1">
      <c r="A231" s="9" t="s">
        <v>379</v>
      </c>
      <c r="B231" s="139"/>
      <c r="C231" s="136">
        <f t="shared" si="10"/>
        <v>0</v>
      </c>
      <c r="D231" s="137"/>
      <c r="E231" s="136"/>
      <c r="F231" s="137">
        <f t="shared" si="7"/>
        <v>0</v>
      </c>
      <c r="G231" s="136"/>
      <c r="H231" s="137"/>
      <c r="I231" s="136"/>
      <c r="J231" s="137">
        <f t="shared" si="8"/>
        <v>0</v>
      </c>
      <c r="K231" s="138">
        <f t="shared" si="9"/>
        <v>0</v>
      </c>
      <c r="L231" s="142"/>
      <c r="M231" s="9"/>
    </row>
    <row r="232" spans="1:13" ht="15.75" customHeight="1">
      <c r="A232" s="9" t="s">
        <v>370</v>
      </c>
      <c r="B232" s="139"/>
      <c r="C232" s="136">
        <f t="shared" si="10"/>
        <v>0</v>
      </c>
      <c r="D232" s="137"/>
      <c r="E232" s="136"/>
      <c r="F232" s="137">
        <f t="shared" si="7"/>
        <v>0</v>
      </c>
      <c r="G232" s="136"/>
      <c r="H232" s="137"/>
      <c r="I232" s="136"/>
      <c r="J232" s="137">
        <f t="shared" si="8"/>
        <v>0</v>
      </c>
      <c r="K232" s="138">
        <f t="shared" si="9"/>
        <v>0</v>
      </c>
      <c r="L232" s="142"/>
      <c r="M232" s="9"/>
    </row>
    <row r="233" spans="1:13" ht="15.75" customHeight="1">
      <c r="A233" s="9"/>
      <c r="B233" s="135"/>
      <c r="C233" s="136"/>
      <c r="D233" s="137"/>
      <c r="E233" s="136"/>
      <c r="F233" s="137"/>
      <c r="G233" s="136"/>
      <c r="H233" s="137"/>
      <c r="I233" s="136"/>
      <c r="J233" s="137"/>
      <c r="K233" s="138"/>
      <c r="L233" s="142"/>
      <c r="M233" s="9"/>
    </row>
    <row r="234" spans="1:13" ht="15.75" customHeight="1">
      <c r="A234" s="127" t="s">
        <v>414</v>
      </c>
      <c r="B234" s="140"/>
      <c r="C234" s="141">
        <f t="shared" ref="C234:L234" si="11">SUM(C224:C233)</f>
        <v>0</v>
      </c>
      <c r="D234" s="141">
        <f t="shared" si="11"/>
        <v>0</v>
      </c>
      <c r="E234" s="141">
        <f t="shared" si="11"/>
        <v>0</v>
      </c>
      <c r="F234" s="141">
        <f t="shared" si="11"/>
        <v>0</v>
      </c>
      <c r="G234" s="141">
        <f t="shared" si="11"/>
        <v>0</v>
      </c>
      <c r="H234" s="141">
        <f t="shared" si="11"/>
        <v>0</v>
      </c>
      <c r="I234" s="141">
        <f t="shared" si="11"/>
        <v>0</v>
      </c>
      <c r="J234" s="141">
        <f t="shared" si="11"/>
        <v>0</v>
      </c>
      <c r="K234" s="141">
        <f t="shared" si="11"/>
        <v>0</v>
      </c>
      <c r="L234" s="141">
        <f t="shared" si="11"/>
        <v>0</v>
      </c>
      <c r="M234" s="9"/>
    </row>
    <row r="235" spans="1:13" ht="15.75" customHeight="1">
      <c r="A235" s="127"/>
      <c r="B235" s="140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28"/>
    </row>
    <row r="236" spans="1:13" s="2" customFormat="1" ht="19.5" customHeight="1">
      <c r="A236" s="166" t="s">
        <v>409</v>
      </c>
      <c r="B236" s="180"/>
      <c r="C236" s="180">
        <f>SUM(C222+C234)</f>
        <v>0</v>
      </c>
      <c r="D236" s="180">
        <f t="shared" ref="D236:J236" si="12">SUM(D222+D234)</f>
        <v>0</v>
      </c>
      <c r="E236" s="180">
        <f t="shared" si="12"/>
        <v>0</v>
      </c>
      <c r="F236" s="180">
        <f t="shared" si="12"/>
        <v>0</v>
      </c>
      <c r="G236" s="180">
        <f t="shared" si="12"/>
        <v>0</v>
      </c>
      <c r="H236" s="180">
        <f t="shared" si="12"/>
        <v>0</v>
      </c>
      <c r="I236" s="180">
        <f t="shared" si="12"/>
        <v>0</v>
      </c>
      <c r="J236" s="180">
        <f t="shared" si="12"/>
        <v>0</v>
      </c>
      <c r="K236" s="180">
        <f t="shared" ref="K236" si="13">SUM(K222+K234)</f>
        <v>0</v>
      </c>
      <c r="L236" s="180">
        <f t="shared" ref="L236" si="14">SUM(L222+L234)</f>
        <v>0</v>
      </c>
      <c r="M236" s="28"/>
    </row>
    <row r="237" spans="1:13" s="2" customFormat="1" ht="19.5" customHeight="1">
      <c r="A237" s="67"/>
      <c r="B237" s="149"/>
      <c r="C237" s="149"/>
      <c r="D237" s="149"/>
      <c r="E237" s="149"/>
      <c r="F237" s="149"/>
      <c r="G237" s="149"/>
      <c r="H237" s="149"/>
      <c r="I237" s="149"/>
      <c r="J237" s="149"/>
      <c r="K237" s="149"/>
      <c r="L237" s="149"/>
      <c r="M237" s="28"/>
    </row>
    <row r="238" spans="1:13" s="2" customFormat="1" ht="15.75" customHeight="1">
      <c r="A238" s="115" t="s">
        <v>417</v>
      </c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</row>
    <row r="239" spans="1:13" s="2" customFormat="1" ht="15.75" customHeight="1">
      <c r="A239" s="143" t="s">
        <v>48</v>
      </c>
      <c r="B239" s="23" t="s">
        <v>410</v>
      </c>
      <c r="C239" s="148" t="s">
        <v>411</v>
      </c>
      <c r="D239" s="23" t="s">
        <v>412</v>
      </c>
      <c r="E239" s="28"/>
      <c r="F239" s="28"/>
      <c r="G239" s="28"/>
      <c r="H239" s="28"/>
      <c r="I239" s="28"/>
      <c r="J239" s="28"/>
      <c r="K239" s="28"/>
      <c r="L239" s="28"/>
      <c r="M239" s="28"/>
    </row>
    <row r="240" spans="1:13" ht="15.75" customHeight="1">
      <c r="A240" s="37" t="s">
        <v>415</v>
      </c>
      <c r="B240" s="139"/>
      <c r="C240" s="144"/>
      <c r="D240" s="137"/>
      <c r="E240" s="144"/>
      <c r="F240" s="144"/>
      <c r="G240" s="144"/>
      <c r="H240" s="144"/>
      <c r="I240" s="144"/>
      <c r="J240" s="144"/>
      <c r="K240" s="144"/>
      <c r="L240" s="144"/>
      <c r="M240" s="28"/>
    </row>
    <row r="241" spans="1:13" ht="15.75" customHeight="1">
      <c r="A241" s="146"/>
      <c r="B241" s="135"/>
      <c r="C241" s="144"/>
      <c r="D241" s="137"/>
      <c r="E241" s="144"/>
      <c r="F241" s="144"/>
      <c r="G241" s="144"/>
      <c r="H241" s="144"/>
      <c r="I241" s="144"/>
      <c r="J241" s="144"/>
      <c r="K241" s="144"/>
      <c r="L241" s="144"/>
      <c r="M241" s="28"/>
    </row>
    <row r="242" spans="1:13" ht="30" customHeight="1">
      <c r="A242" s="34" t="s">
        <v>416</v>
      </c>
      <c r="B242" s="139"/>
      <c r="C242" s="144"/>
      <c r="D242" s="137"/>
      <c r="E242" s="144"/>
      <c r="F242" s="144"/>
      <c r="G242" s="144"/>
      <c r="H242" s="144"/>
      <c r="I242" s="144"/>
      <c r="J242" s="144"/>
      <c r="K242" s="144"/>
      <c r="L242" s="144"/>
      <c r="M242" s="28"/>
    </row>
    <row r="243" spans="1:13" ht="15.75" customHeight="1">
      <c r="A243" s="16"/>
      <c r="B243" s="139"/>
      <c r="C243" s="144"/>
      <c r="D243" s="137"/>
      <c r="E243" s="144"/>
      <c r="F243" s="144"/>
      <c r="G243" s="144"/>
      <c r="H243" s="144"/>
      <c r="I243" s="144"/>
      <c r="J243" s="144"/>
      <c r="K243" s="144"/>
      <c r="L243" s="144"/>
      <c r="M243" s="28"/>
    </row>
    <row r="244" spans="1:13" ht="15.75" customHeight="1">
      <c r="A244" s="145" t="s">
        <v>412</v>
      </c>
      <c r="B244" s="147">
        <f>SUM(B240:B243)</f>
        <v>0</v>
      </c>
      <c r="C244" s="147">
        <f t="shared" ref="C244:D244" si="15">SUM(C240:C243)</f>
        <v>0</v>
      </c>
      <c r="D244" s="147">
        <f t="shared" si="15"/>
        <v>0</v>
      </c>
      <c r="E244" s="144"/>
      <c r="F244" s="144"/>
      <c r="G244" s="144"/>
      <c r="H244" s="144"/>
      <c r="I244" s="144"/>
      <c r="J244" s="144"/>
      <c r="K244" s="144"/>
      <c r="L244" s="144"/>
      <c r="M244" s="28"/>
    </row>
    <row r="245" spans="1:13" s="2" customFormat="1" ht="15.75" customHeight="1">
      <c r="A245" s="65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</row>
    <row r="246" spans="1:13" s="2" customFormat="1" ht="15.75" customHeight="1">
      <c r="A246" s="67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</row>
    <row r="247" spans="1:13" ht="15.75">
      <c r="A247" s="8" t="s">
        <v>175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3" ht="15.75">
      <c r="A248" s="216" t="s">
        <v>176</v>
      </c>
      <c r="B248" s="216"/>
      <c r="C248" s="216"/>
      <c r="D248" s="216"/>
      <c r="E248" s="216"/>
      <c r="F248" s="116"/>
      <c r="G248" s="116"/>
      <c r="H248" s="116"/>
      <c r="I248" s="116"/>
      <c r="J248" s="116"/>
      <c r="K248" s="116"/>
      <c r="L248" s="116"/>
      <c r="M248" s="116"/>
    </row>
    <row r="249" spans="1:13" ht="16.5" customHeight="1">
      <c r="A249" s="162" t="s">
        <v>48</v>
      </c>
      <c r="B249" s="212" t="s">
        <v>211</v>
      </c>
      <c r="C249" s="213"/>
      <c r="D249" s="212" t="s">
        <v>211</v>
      </c>
      <c r="E249" s="214"/>
      <c r="F249" s="114"/>
      <c r="G249" s="115"/>
      <c r="H249" s="115"/>
      <c r="I249" s="115"/>
      <c r="J249" s="115"/>
      <c r="K249" s="115"/>
      <c r="L249" s="115"/>
      <c r="M249" s="115"/>
    </row>
    <row r="250" spans="1:13" ht="29.25" customHeight="1">
      <c r="A250" s="161"/>
      <c r="B250" s="173" t="s">
        <v>177</v>
      </c>
      <c r="C250" s="179" t="s">
        <v>178</v>
      </c>
      <c r="D250" s="173" t="s">
        <v>177</v>
      </c>
      <c r="E250" s="179" t="s">
        <v>178</v>
      </c>
      <c r="F250" s="34"/>
      <c r="G250" s="112"/>
      <c r="H250" s="112"/>
      <c r="I250" s="112"/>
      <c r="J250" s="112"/>
      <c r="K250" s="112"/>
      <c r="L250" s="112"/>
      <c r="M250" s="112"/>
    </row>
    <row r="251" spans="1:13" ht="15.75">
      <c r="A251" s="9" t="s">
        <v>264</v>
      </c>
      <c r="B251" s="10"/>
      <c r="C251" s="11"/>
      <c r="D251" s="10"/>
      <c r="E251" s="9"/>
      <c r="F251" s="9"/>
      <c r="G251" s="28"/>
      <c r="H251" s="28"/>
      <c r="I251" s="28"/>
      <c r="J251" s="28"/>
      <c r="K251" s="28"/>
      <c r="L251" s="28"/>
      <c r="M251" s="28"/>
    </row>
    <row r="252" spans="1:13" ht="15.75">
      <c r="A252" s="9"/>
      <c r="B252" s="10"/>
      <c r="C252" s="11"/>
      <c r="D252" s="10"/>
      <c r="E252" s="9"/>
      <c r="F252" s="9"/>
      <c r="G252" s="28"/>
      <c r="H252" s="28"/>
      <c r="I252" s="28"/>
      <c r="J252" s="28"/>
      <c r="K252" s="28"/>
      <c r="L252" s="28"/>
      <c r="M252" s="28"/>
    </row>
    <row r="253" spans="1:13" ht="15.75">
      <c r="A253" s="9" t="s">
        <v>265</v>
      </c>
      <c r="B253" s="10"/>
      <c r="C253" s="11"/>
      <c r="D253" s="10"/>
      <c r="E253" s="9"/>
      <c r="F253" s="9"/>
      <c r="G253" s="28"/>
      <c r="H253" s="28"/>
      <c r="I253" s="28"/>
      <c r="J253" s="28"/>
      <c r="K253" s="28"/>
      <c r="L253" s="28"/>
      <c r="M253" s="28"/>
    </row>
    <row r="254" spans="1:13" ht="15.75">
      <c r="A254" s="16"/>
      <c r="B254" s="10"/>
      <c r="C254" s="11"/>
      <c r="D254" s="10"/>
      <c r="E254" s="9"/>
      <c r="F254" s="9"/>
      <c r="G254" s="28"/>
      <c r="H254" s="28"/>
      <c r="I254" s="28"/>
      <c r="J254" s="28"/>
      <c r="K254" s="28"/>
      <c r="L254" s="28"/>
      <c r="M254" s="28"/>
    </row>
    <row r="255" spans="1:13" ht="15.75">
      <c r="A255" s="16" t="s">
        <v>266</v>
      </c>
      <c r="B255" s="10"/>
      <c r="C255" s="11"/>
      <c r="D255" s="10"/>
      <c r="E255" s="9"/>
      <c r="F255" s="9"/>
      <c r="G255" s="28"/>
      <c r="H255" s="28"/>
      <c r="I255" s="28"/>
      <c r="J255" s="28"/>
      <c r="K255" s="28"/>
      <c r="L255" s="28"/>
      <c r="M255" s="28"/>
    </row>
    <row r="256" spans="1:13" ht="15.75">
      <c r="A256" s="16"/>
      <c r="B256" s="10"/>
      <c r="C256" s="11"/>
      <c r="D256" s="10"/>
      <c r="E256" s="9"/>
      <c r="F256" s="9"/>
      <c r="G256" s="28"/>
      <c r="H256" s="28"/>
      <c r="I256" s="28"/>
      <c r="J256" s="28"/>
      <c r="K256" s="28"/>
      <c r="L256" s="28"/>
      <c r="M256" s="28"/>
    </row>
    <row r="257" spans="1:13" ht="31.5">
      <c r="A257" s="16" t="s">
        <v>267</v>
      </c>
      <c r="B257" s="10"/>
      <c r="C257" s="11"/>
      <c r="D257" s="10"/>
      <c r="E257" s="9"/>
      <c r="F257" s="9"/>
      <c r="G257" s="28"/>
      <c r="H257" s="28"/>
      <c r="I257" s="28"/>
      <c r="J257" s="28"/>
      <c r="K257" s="28"/>
      <c r="L257" s="28"/>
      <c r="M257" s="28"/>
    </row>
    <row r="258" spans="1:13" ht="15.75">
      <c r="A258" s="16"/>
      <c r="B258" s="10"/>
      <c r="C258" s="11"/>
      <c r="D258" s="10"/>
      <c r="E258" s="9"/>
      <c r="F258" s="9"/>
      <c r="G258" s="28"/>
      <c r="H258" s="28"/>
      <c r="I258" s="28"/>
      <c r="J258" s="28"/>
      <c r="K258" s="28"/>
      <c r="L258" s="28"/>
      <c r="M258" s="28"/>
    </row>
    <row r="259" spans="1:13" ht="30.75" customHeight="1">
      <c r="A259" s="16" t="s">
        <v>268</v>
      </c>
      <c r="B259" s="10"/>
      <c r="C259" s="11"/>
      <c r="D259" s="10"/>
      <c r="E259" s="9"/>
      <c r="F259" s="9"/>
      <c r="G259" s="28"/>
      <c r="H259" s="28"/>
      <c r="I259" s="28"/>
      <c r="J259" s="28"/>
      <c r="K259" s="28"/>
      <c r="L259" s="28"/>
      <c r="M259" s="28"/>
    </row>
    <row r="260" spans="1:13" ht="15.75">
      <c r="A260" s="16"/>
      <c r="B260" s="10"/>
      <c r="C260" s="11"/>
      <c r="D260" s="10"/>
      <c r="E260" s="9"/>
      <c r="F260" s="9"/>
      <c r="G260" s="28"/>
      <c r="H260" s="28"/>
      <c r="I260" s="28"/>
      <c r="J260" s="28"/>
      <c r="K260" s="28"/>
      <c r="L260" s="28"/>
      <c r="M260" s="28"/>
    </row>
    <row r="261" spans="1:13" ht="15.75">
      <c r="A261" s="16" t="s">
        <v>269</v>
      </c>
      <c r="B261" s="10"/>
      <c r="C261" s="11"/>
      <c r="D261" s="10"/>
      <c r="E261" s="9"/>
      <c r="F261" s="9"/>
      <c r="G261" s="28"/>
      <c r="H261" s="28"/>
      <c r="I261" s="28"/>
      <c r="J261" s="28"/>
      <c r="K261" s="28"/>
      <c r="L261" s="28"/>
      <c r="M261" s="28"/>
    </row>
    <row r="262" spans="1:13" ht="15.75">
      <c r="A262" s="16"/>
      <c r="B262" s="10"/>
      <c r="C262" s="11"/>
      <c r="D262" s="10"/>
      <c r="E262" s="9"/>
      <c r="F262" s="9"/>
      <c r="G262" s="28"/>
      <c r="H262" s="28"/>
      <c r="I262" s="28"/>
      <c r="J262" s="28"/>
      <c r="K262" s="28"/>
      <c r="L262" s="28"/>
      <c r="M262" s="28"/>
    </row>
    <row r="263" spans="1:13" ht="15" customHeight="1">
      <c r="A263" s="16" t="s">
        <v>270</v>
      </c>
      <c r="B263" s="10"/>
      <c r="C263" s="11"/>
      <c r="D263" s="10"/>
      <c r="E263" s="9"/>
      <c r="F263" s="9"/>
      <c r="G263" s="28"/>
      <c r="H263" s="28"/>
      <c r="I263" s="28"/>
      <c r="J263" s="28"/>
      <c r="K263" s="28"/>
      <c r="L263" s="28"/>
      <c r="M263" s="28"/>
    </row>
    <row r="264" spans="1:13" ht="15.75">
      <c r="A264" s="16"/>
      <c r="B264" s="10"/>
      <c r="C264" s="11"/>
      <c r="D264" s="10"/>
      <c r="E264" s="9"/>
      <c r="F264" s="9"/>
      <c r="G264" s="28"/>
      <c r="H264" s="28"/>
      <c r="I264" s="28"/>
      <c r="J264" s="28"/>
      <c r="K264" s="28"/>
      <c r="L264" s="28"/>
      <c r="M264" s="28"/>
    </row>
    <row r="265" spans="1:13" ht="31.5">
      <c r="A265" s="16" t="s">
        <v>271</v>
      </c>
      <c r="B265" s="10"/>
      <c r="C265" s="11"/>
      <c r="D265" s="10"/>
      <c r="E265" s="9"/>
      <c r="F265" s="9"/>
      <c r="G265" s="28"/>
      <c r="H265" s="28"/>
      <c r="I265" s="28"/>
      <c r="J265" s="28"/>
      <c r="K265" s="28"/>
      <c r="L265" s="28"/>
      <c r="M265" s="28"/>
    </row>
    <row r="266" spans="1:13" ht="15.75">
      <c r="A266" s="16"/>
      <c r="B266" s="10"/>
      <c r="C266" s="11"/>
      <c r="D266" s="10"/>
      <c r="E266" s="9"/>
      <c r="F266" s="9"/>
      <c r="G266" s="28"/>
      <c r="H266" s="28"/>
      <c r="I266" s="28"/>
      <c r="J266" s="28"/>
      <c r="K266" s="28"/>
      <c r="L266" s="28"/>
      <c r="M266" s="28"/>
    </row>
    <row r="267" spans="1:13" ht="15.75">
      <c r="A267" s="33" t="s">
        <v>65</v>
      </c>
      <c r="B267" s="17">
        <f>SUM(B251:B266)</f>
        <v>0</v>
      </c>
      <c r="C267" s="17">
        <f t="shared" ref="C267:E267" si="16">SUM(C251:C266)</f>
        <v>0</v>
      </c>
      <c r="D267" s="17">
        <f t="shared" si="16"/>
        <v>0</v>
      </c>
      <c r="E267" s="64">
        <f t="shared" si="16"/>
        <v>0</v>
      </c>
      <c r="F267" s="37"/>
      <c r="G267" s="109"/>
      <c r="H267" s="109"/>
      <c r="I267" s="109"/>
      <c r="J267" s="109"/>
      <c r="K267" s="109"/>
      <c r="L267" s="109"/>
      <c r="M267" s="109"/>
    </row>
    <row r="268" spans="1:13" ht="31.5">
      <c r="A268" s="34" t="s">
        <v>179</v>
      </c>
      <c r="B268" s="35"/>
      <c r="C268" s="36"/>
      <c r="D268" s="35"/>
      <c r="E268" s="37"/>
      <c r="F268" s="37"/>
      <c r="G268" s="109"/>
      <c r="H268" s="109"/>
      <c r="I268" s="109"/>
      <c r="J268" s="109"/>
      <c r="K268" s="109"/>
      <c r="L268" s="109"/>
      <c r="M268" s="109"/>
    </row>
    <row r="269" spans="1:13" ht="15.75">
      <c r="A269" s="165" t="s">
        <v>52</v>
      </c>
      <c r="B269" s="166">
        <f>B267-B268</f>
        <v>0</v>
      </c>
      <c r="C269" s="166">
        <f t="shared" ref="C269:E269" si="17">C267-C268</f>
        <v>0</v>
      </c>
      <c r="D269" s="166">
        <f t="shared" si="17"/>
        <v>0</v>
      </c>
      <c r="E269" s="165">
        <f t="shared" si="17"/>
        <v>0</v>
      </c>
      <c r="F269" s="113"/>
      <c r="G269" s="67"/>
      <c r="H269" s="67"/>
      <c r="I269" s="67"/>
      <c r="J269" s="67"/>
      <c r="K269" s="67"/>
      <c r="L269" s="67"/>
      <c r="M269" s="67"/>
    </row>
    <row r="270" spans="1:13" ht="15.75">
      <c r="A270" s="38"/>
      <c r="B270" s="6"/>
      <c r="C270" s="6"/>
      <c r="D270" s="6"/>
      <c r="E270" s="6"/>
      <c r="F270" s="28"/>
      <c r="G270" s="6"/>
      <c r="H270" s="6"/>
      <c r="I270" s="6"/>
      <c r="J270" s="6"/>
      <c r="K270" s="6"/>
      <c r="L270" s="6"/>
    </row>
    <row r="271" spans="1:13" ht="15.75">
      <c r="A271" s="38" t="s">
        <v>357</v>
      </c>
      <c r="B271" s="6"/>
      <c r="C271" s="6"/>
      <c r="D271" s="6"/>
      <c r="E271" s="6"/>
      <c r="F271" s="28"/>
      <c r="G271" s="6"/>
      <c r="H271" s="6"/>
      <c r="I271" s="6"/>
      <c r="J271" s="6"/>
      <c r="K271" s="6"/>
      <c r="L271" s="6"/>
    </row>
    <row r="272" spans="1:13" ht="15.75">
      <c r="A272" s="151" t="s">
        <v>48</v>
      </c>
      <c r="B272" s="209" t="s">
        <v>211</v>
      </c>
      <c r="C272" s="210"/>
      <c r="D272" s="209" t="s">
        <v>210</v>
      </c>
      <c r="E272" s="211"/>
      <c r="F272" s="9"/>
      <c r="G272" s="6"/>
      <c r="H272" s="6"/>
      <c r="I272" s="6"/>
      <c r="J272" s="6"/>
      <c r="K272" s="6"/>
      <c r="L272" s="6"/>
    </row>
    <row r="273" spans="1:12" ht="15.75">
      <c r="A273" s="152"/>
      <c r="B273" s="153" t="s">
        <v>351</v>
      </c>
      <c r="C273" s="154" t="s">
        <v>352</v>
      </c>
      <c r="D273" s="153" t="s">
        <v>351</v>
      </c>
      <c r="E273" s="155" t="s">
        <v>352</v>
      </c>
      <c r="F273" s="9"/>
      <c r="G273" s="6"/>
      <c r="H273" s="6"/>
      <c r="I273" s="6"/>
      <c r="J273" s="6"/>
      <c r="K273" s="6"/>
      <c r="L273" s="6"/>
    </row>
    <row r="274" spans="1:12" ht="15.75">
      <c r="A274" s="9" t="s">
        <v>353</v>
      </c>
      <c r="B274" s="120"/>
      <c r="C274" s="11"/>
      <c r="D274" s="69"/>
      <c r="E274" s="9"/>
      <c r="F274" s="9"/>
      <c r="G274" s="6"/>
      <c r="H274" s="6"/>
      <c r="I274" s="6"/>
      <c r="J274" s="6"/>
      <c r="K274" s="6"/>
      <c r="L274" s="6"/>
    </row>
    <row r="275" spans="1:12" ht="15.75">
      <c r="A275" s="22" t="s">
        <v>355</v>
      </c>
      <c r="B275" s="121"/>
      <c r="C275" s="11"/>
      <c r="D275" s="124"/>
      <c r="E275" s="9"/>
      <c r="F275" s="9"/>
      <c r="G275" s="6"/>
      <c r="H275" s="6"/>
      <c r="I275" s="6"/>
      <c r="J275" s="6"/>
      <c r="K275" s="6"/>
      <c r="L275" s="6"/>
    </row>
    <row r="276" spans="1:12" ht="15.75">
      <c r="A276" s="9" t="s">
        <v>420</v>
      </c>
      <c r="B276" s="120"/>
      <c r="C276" s="11"/>
      <c r="D276" s="69"/>
      <c r="E276" s="9"/>
      <c r="F276" s="9"/>
      <c r="G276" s="6"/>
      <c r="H276" s="6"/>
      <c r="I276" s="6"/>
      <c r="J276" s="6"/>
      <c r="K276" s="6"/>
      <c r="L276" s="6"/>
    </row>
    <row r="277" spans="1:12" ht="15.75">
      <c r="A277" s="22" t="s">
        <v>356</v>
      </c>
      <c r="B277" s="121"/>
      <c r="C277" s="11"/>
      <c r="D277" s="124"/>
      <c r="E277" s="9"/>
      <c r="F277" s="9"/>
      <c r="G277" s="6"/>
      <c r="H277" s="6"/>
      <c r="I277" s="6"/>
      <c r="J277" s="6"/>
      <c r="K277" s="6"/>
      <c r="L277" s="6"/>
    </row>
    <row r="278" spans="1:12" ht="15.75">
      <c r="A278" s="16"/>
      <c r="B278" s="120"/>
      <c r="C278" s="11"/>
      <c r="D278" s="69"/>
      <c r="E278" s="9"/>
      <c r="F278" s="9"/>
      <c r="G278" s="6"/>
      <c r="H278" s="6"/>
      <c r="I278" s="6"/>
      <c r="J278" s="6"/>
      <c r="K278" s="6"/>
      <c r="L278" s="6"/>
    </row>
    <row r="279" spans="1:12" ht="15.75">
      <c r="A279" s="117" t="s">
        <v>358</v>
      </c>
      <c r="B279" s="122">
        <f>B274+B276</f>
        <v>0</v>
      </c>
      <c r="C279" s="23">
        <f>SUM(C274:C277)</f>
        <v>0</v>
      </c>
      <c r="D279" s="122">
        <f>D274+D276</f>
        <v>0</v>
      </c>
      <c r="E279" s="129">
        <f>SUM(E274:E277)</f>
        <v>0</v>
      </c>
      <c r="F279" s="9"/>
      <c r="G279" s="6"/>
      <c r="H279" s="6"/>
      <c r="I279" s="6"/>
      <c r="J279" s="6"/>
      <c r="K279" s="6"/>
      <c r="L279" s="6"/>
    </row>
    <row r="280" spans="1:12" ht="31.5">
      <c r="A280" s="33" t="s">
        <v>359</v>
      </c>
      <c r="B280" s="123">
        <f>B275+B277</f>
        <v>0</v>
      </c>
      <c r="C280" s="23"/>
      <c r="D280" s="123">
        <f>D275+D277</f>
        <v>0</v>
      </c>
      <c r="E280" s="129"/>
      <c r="F280" s="9"/>
      <c r="G280" s="6"/>
      <c r="H280" s="6"/>
      <c r="I280" s="6"/>
      <c r="J280" s="6"/>
      <c r="K280" s="6"/>
      <c r="L280" s="6"/>
    </row>
    <row r="281" spans="1:12" ht="30.75" customHeight="1">
      <c r="A281" s="156" t="s">
        <v>360</v>
      </c>
      <c r="B281" s="123"/>
      <c r="C281" s="119"/>
      <c r="D281" s="119"/>
      <c r="E281" s="126"/>
      <c r="F281" s="9"/>
      <c r="G281" s="6"/>
      <c r="H281" s="6"/>
      <c r="I281" s="6"/>
      <c r="J281" s="6"/>
      <c r="K281" s="6"/>
      <c r="L281" s="6"/>
    </row>
    <row r="282" spans="1:12" ht="15.75">
      <c r="A282" s="38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</row>
    <row r="283" spans="1:12" ht="15.75">
      <c r="A283" s="38" t="s">
        <v>361</v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 ht="15.75">
      <c r="A284" s="38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</row>
    <row r="285" spans="1:12" ht="15.75">
      <c r="A285" s="38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</row>
    <row r="286" spans="1:12" ht="15.75">
      <c r="A286" s="38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 ht="15.75">
      <c r="A287" s="38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</row>
    <row r="288" spans="1:12" ht="15.75">
      <c r="A288" s="38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</row>
    <row r="289" spans="1:12" ht="15.75">
      <c r="A289" s="8" t="s">
        <v>180</v>
      </c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 ht="15.75">
      <c r="A290" s="215" t="s">
        <v>181</v>
      </c>
      <c r="B290" s="215"/>
      <c r="C290" s="215"/>
      <c r="D290" s="215"/>
      <c r="E290" s="215"/>
      <c r="F290" s="215"/>
      <c r="G290" s="215"/>
      <c r="H290" s="6"/>
      <c r="I290" s="6"/>
      <c r="J290" s="6"/>
      <c r="K290" s="6"/>
      <c r="L290" s="6"/>
    </row>
    <row r="291" spans="1:12" ht="18" customHeight="1">
      <c r="A291" s="162" t="s">
        <v>48</v>
      </c>
      <c r="B291" s="212" t="s">
        <v>211</v>
      </c>
      <c r="C291" s="213"/>
      <c r="D291" s="214"/>
      <c r="E291" s="212" t="s">
        <v>210</v>
      </c>
      <c r="F291" s="213"/>
      <c r="G291" s="214"/>
      <c r="H291" s="6"/>
      <c r="I291" s="6"/>
      <c r="J291" s="6"/>
      <c r="K291" s="6"/>
      <c r="L291" s="6"/>
    </row>
    <row r="292" spans="1:12" ht="45" customHeight="1">
      <c r="A292" s="172"/>
      <c r="B292" s="173" t="s">
        <v>183</v>
      </c>
      <c r="C292" s="173" t="s">
        <v>184</v>
      </c>
      <c r="D292" s="173" t="s">
        <v>185</v>
      </c>
      <c r="E292" s="173" t="s">
        <v>183</v>
      </c>
      <c r="F292" s="173" t="s">
        <v>184</v>
      </c>
      <c r="G292" s="173" t="s">
        <v>185</v>
      </c>
      <c r="H292" s="6"/>
      <c r="I292" s="6"/>
      <c r="J292" s="6"/>
      <c r="K292" s="6"/>
      <c r="L292" s="6"/>
    </row>
    <row r="293" spans="1:12" ht="15.75">
      <c r="A293" s="6" t="s">
        <v>272</v>
      </c>
      <c r="B293" s="30"/>
      <c r="C293" s="31"/>
      <c r="D293" s="32"/>
      <c r="E293" s="30"/>
      <c r="F293" s="31"/>
      <c r="G293" s="32"/>
      <c r="H293" s="6"/>
      <c r="I293" s="6"/>
      <c r="J293" s="6"/>
      <c r="K293" s="6"/>
      <c r="L293" s="6"/>
    </row>
    <row r="294" spans="1:12" ht="15.75">
      <c r="A294" s="9"/>
      <c r="B294" s="10"/>
      <c r="C294" s="11"/>
      <c r="D294" s="10"/>
      <c r="E294" s="9"/>
      <c r="F294" s="10"/>
      <c r="G294" s="10"/>
      <c r="H294" s="6"/>
      <c r="I294" s="6"/>
      <c r="J294" s="6"/>
      <c r="K294" s="6"/>
      <c r="L294" s="6"/>
    </row>
    <row r="295" spans="1:12" ht="15.75">
      <c r="A295" s="9" t="s">
        <v>324</v>
      </c>
      <c r="B295" s="10"/>
      <c r="C295" s="11"/>
      <c r="D295" s="10"/>
      <c r="E295" s="9"/>
      <c r="F295" s="10"/>
      <c r="G295" s="10"/>
      <c r="H295" s="6"/>
      <c r="I295" s="6"/>
      <c r="J295" s="6"/>
      <c r="K295" s="6"/>
      <c r="L295" s="6"/>
    </row>
    <row r="296" spans="1:12" ht="15.75">
      <c r="A296" s="9"/>
      <c r="B296" s="10"/>
      <c r="C296" s="11"/>
      <c r="D296" s="10"/>
      <c r="E296" s="9"/>
      <c r="F296" s="10"/>
      <c r="G296" s="10"/>
      <c r="H296" s="6"/>
      <c r="I296" s="6"/>
      <c r="J296" s="6"/>
      <c r="K296" s="6"/>
      <c r="L296" s="6"/>
    </row>
    <row r="297" spans="1:12" ht="15.75">
      <c r="A297" s="16" t="s">
        <v>273</v>
      </c>
      <c r="B297" s="10"/>
      <c r="C297" s="11"/>
      <c r="D297" s="10"/>
      <c r="E297" s="9"/>
      <c r="F297" s="10"/>
      <c r="G297" s="10"/>
      <c r="H297" s="6"/>
      <c r="I297" s="6"/>
      <c r="J297" s="6"/>
      <c r="K297" s="6"/>
      <c r="L297" s="6"/>
    </row>
    <row r="298" spans="1:12" ht="15.75">
      <c r="A298" s="16"/>
      <c r="B298" s="10"/>
      <c r="C298" s="11"/>
      <c r="D298" s="10"/>
      <c r="E298" s="9"/>
      <c r="F298" s="10"/>
      <c r="G298" s="10"/>
      <c r="H298" s="6"/>
      <c r="I298" s="6"/>
      <c r="J298" s="6"/>
      <c r="K298" s="6"/>
      <c r="L298" s="6"/>
    </row>
    <row r="299" spans="1:12" ht="15.75">
      <c r="A299" s="16" t="s">
        <v>274</v>
      </c>
      <c r="B299" s="10"/>
      <c r="C299" s="11"/>
      <c r="D299" s="10"/>
      <c r="E299" s="9"/>
      <c r="F299" s="10"/>
      <c r="G299" s="10"/>
      <c r="H299" s="6"/>
      <c r="I299" s="6"/>
      <c r="J299" s="6"/>
      <c r="K299" s="6"/>
      <c r="L299" s="6"/>
    </row>
    <row r="300" spans="1:12" ht="15.75">
      <c r="A300" s="16"/>
      <c r="B300" s="10"/>
      <c r="C300" s="11"/>
      <c r="D300" s="10"/>
      <c r="E300" s="9"/>
      <c r="F300" s="10"/>
      <c r="G300" s="10"/>
      <c r="H300" s="6"/>
      <c r="I300" s="6"/>
      <c r="J300" s="6"/>
      <c r="K300" s="6"/>
      <c r="L300" s="6"/>
    </row>
    <row r="301" spans="1:12" ht="15.75">
      <c r="A301" s="16" t="s">
        <v>275</v>
      </c>
      <c r="B301" s="10"/>
      <c r="C301" s="11"/>
      <c r="D301" s="10"/>
      <c r="E301" s="9"/>
      <c r="F301" s="10"/>
      <c r="G301" s="10"/>
      <c r="H301" s="6"/>
      <c r="I301" s="6"/>
      <c r="J301" s="6"/>
      <c r="K301" s="6"/>
      <c r="L301" s="6"/>
    </row>
    <row r="302" spans="1:12" ht="15.75">
      <c r="A302" s="16"/>
      <c r="B302" s="10"/>
      <c r="C302" s="11"/>
      <c r="D302" s="10"/>
      <c r="E302" s="9"/>
      <c r="F302" s="10"/>
      <c r="G302" s="10"/>
      <c r="H302" s="6"/>
      <c r="I302" s="6"/>
      <c r="J302" s="6"/>
      <c r="K302" s="6"/>
      <c r="L302" s="6"/>
    </row>
    <row r="303" spans="1:12" ht="15.75">
      <c r="A303" s="16" t="s">
        <v>276</v>
      </c>
      <c r="B303" s="10"/>
      <c r="C303" s="11"/>
      <c r="D303" s="10"/>
      <c r="E303" s="9"/>
      <c r="F303" s="10"/>
      <c r="G303" s="10"/>
      <c r="H303" s="6"/>
      <c r="I303" s="6"/>
      <c r="J303" s="6"/>
      <c r="K303" s="6"/>
      <c r="L303" s="6"/>
    </row>
    <row r="304" spans="1:12" ht="15.75">
      <c r="A304" s="16"/>
      <c r="B304" s="10"/>
      <c r="C304" s="11"/>
      <c r="D304" s="10"/>
      <c r="E304" s="9"/>
      <c r="F304" s="10"/>
      <c r="G304" s="10"/>
      <c r="H304" s="6"/>
      <c r="I304" s="6"/>
      <c r="J304" s="6"/>
      <c r="K304" s="6"/>
      <c r="L304" s="6"/>
    </row>
    <row r="305" spans="1:12" ht="15.75">
      <c r="A305" s="16" t="s">
        <v>277</v>
      </c>
      <c r="B305" s="10"/>
      <c r="C305" s="11"/>
      <c r="D305" s="10"/>
      <c r="E305" s="9"/>
      <c r="F305" s="10"/>
      <c r="G305" s="10"/>
      <c r="H305" s="6"/>
      <c r="I305" s="6"/>
      <c r="J305" s="6"/>
      <c r="K305" s="6"/>
      <c r="L305" s="6"/>
    </row>
    <row r="306" spans="1:12" ht="15.75">
      <c r="A306" s="16"/>
      <c r="B306" s="10"/>
      <c r="C306" s="11"/>
      <c r="D306" s="10"/>
      <c r="E306" s="9"/>
      <c r="F306" s="10"/>
      <c r="G306" s="10"/>
      <c r="H306" s="6"/>
      <c r="I306" s="6"/>
      <c r="J306" s="6"/>
      <c r="K306" s="6"/>
      <c r="L306" s="6"/>
    </row>
    <row r="307" spans="1:12" ht="15.75">
      <c r="A307" s="16" t="s">
        <v>278</v>
      </c>
      <c r="B307" s="10"/>
      <c r="C307" s="11"/>
      <c r="D307" s="10"/>
      <c r="E307" s="9"/>
      <c r="F307" s="10"/>
      <c r="G307" s="10"/>
      <c r="H307" s="6"/>
      <c r="I307" s="6"/>
      <c r="J307" s="6"/>
      <c r="K307" s="6"/>
      <c r="L307" s="6"/>
    </row>
    <row r="308" spans="1:12" ht="15.75">
      <c r="A308" s="16"/>
      <c r="B308" s="10"/>
      <c r="C308" s="11"/>
      <c r="D308" s="10"/>
      <c r="E308" s="9"/>
      <c r="F308" s="10"/>
      <c r="G308" s="10"/>
      <c r="H308" s="6"/>
      <c r="I308" s="6"/>
      <c r="J308" s="6"/>
      <c r="K308" s="6"/>
      <c r="L308" s="6"/>
    </row>
    <row r="309" spans="1:12" ht="15.75">
      <c r="A309" s="16" t="s">
        <v>279</v>
      </c>
      <c r="B309" s="10"/>
      <c r="C309" s="11"/>
      <c r="D309" s="10"/>
      <c r="E309" s="9"/>
      <c r="F309" s="10"/>
      <c r="G309" s="10"/>
      <c r="H309" s="6"/>
      <c r="I309" s="6"/>
      <c r="J309" s="6"/>
      <c r="K309" s="6"/>
      <c r="L309" s="6"/>
    </row>
    <row r="310" spans="1:12" ht="15.75">
      <c r="A310" s="16"/>
      <c r="B310" s="10"/>
      <c r="C310" s="11"/>
      <c r="D310" s="10"/>
      <c r="E310" s="9"/>
      <c r="F310" s="10"/>
      <c r="G310" s="10"/>
      <c r="H310" s="6"/>
      <c r="I310" s="6"/>
      <c r="J310" s="6"/>
      <c r="K310" s="6"/>
      <c r="L310" s="6"/>
    </row>
    <row r="311" spans="1:12" ht="15.75">
      <c r="A311" s="16" t="s">
        <v>280</v>
      </c>
      <c r="B311" s="10"/>
      <c r="C311" s="11"/>
      <c r="D311" s="10"/>
      <c r="E311" s="9"/>
      <c r="F311" s="10"/>
      <c r="G311" s="10"/>
      <c r="H311" s="6"/>
      <c r="I311" s="6"/>
      <c r="J311" s="6"/>
      <c r="K311" s="6"/>
      <c r="L311" s="6"/>
    </row>
    <row r="312" spans="1:12" ht="15.75">
      <c r="A312" s="16"/>
      <c r="B312" s="10"/>
      <c r="C312" s="11"/>
      <c r="D312" s="10"/>
      <c r="E312" s="9"/>
      <c r="F312" s="10"/>
      <c r="G312" s="10"/>
      <c r="H312" s="6"/>
      <c r="I312" s="6"/>
      <c r="J312" s="6"/>
      <c r="K312" s="6"/>
      <c r="L312" s="6"/>
    </row>
    <row r="313" spans="1:12" ht="15.75">
      <c r="A313" s="16" t="s">
        <v>281</v>
      </c>
      <c r="B313" s="10"/>
      <c r="C313" s="11"/>
      <c r="D313" s="10"/>
      <c r="E313" s="9"/>
      <c r="F313" s="10"/>
      <c r="G313" s="10"/>
      <c r="H313" s="6"/>
      <c r="I313" s="6"/>
      <c r="J313" s="6"/>
      <c r="K313" s="6"/>
      <c r="L313" s="6"/>
    </row>
    <row r="314" spans="1:12" ht="15.75">
      <c r="A314" s="16"/>
      <c r="B314" s="10"/>
      <c r="C314" s="11"/>
      <c r="D314" s="10"/>
      <c r="E314" s="9"/>
      <c r="F314" s="10"/>
      <c r="G314" s="10"/>
      <c r="H314" s="6"/>
      <c r="I314" s="6"/>
      <c r="J314" s="6"/>
      <c r="K314" s="6"/>
      <c r="L314" s="6"/>
    </row>
    <row r="315" spans="1:12" ht="15.75">
      <c r="A315" s="33" t="s">
        <v>65</v>
      </c>
      <c r="B315" s="17">
        <f t="shared" ref="B315:G315" si="18">SUM(B294:B314)</f>
        <v>0</v>
      </c>
      <c r="C315" s="17">
        <f t="shared" si="18"/>
        <v>0</v>
      </c>
      <c r="D315" s="17">
        <f t="shared" si="18"/>
        <v>0</v>
      </c>
      <c r="E315" s="17">
        <f t="shared" si="18"/>
        <v>0</v>
      </c>
      <c r="F315" s="17">
        <f t="shared" si="18"/>
        <v>0</v>
      </c>
      <c r="G315" s="17">
        <f t="shared" si="18"/>
        <v>0</v>
      </c>
      <c r="H315" s="6"/>
      <c r="I315" s="6"/>
      <c r="J315" s="6"/>
      <c r="K315" s="6"/>
      <c r="L315" s="6"/>
    </row>
    <row r="316" spans="1:12" ht="31.5">
      <c r="A316" s="34" t="s">
        <v>182</v>
      </c>
      <c r="B316" s="35"/>
      <c r="C316" s="36"/>
      <c r="D316" s="35"/>
      <c r="E316" s="37"/>
      <c r="F316" s="35"/>
      <c r="G316" s="35"/>
      <c r="H316" s="6"/>
      <c r="I316" s="6"/>
      <c r="J316" s="6"/>
      <c r="K316" s="6"/>
      <c r="L316" s="6"/>
    </row>
    <row r="317" spans="1:12" ht="15.75">
      <c r="A317" s="165" t="s">
        <v>52</v>
      </c>
      <c r="B317" s="166">
        <f>B315-B316</f>
        <v>0</v>
      </c>
      <c r="C317" s="166">
        <f t="shared" ref="C317" si="19">C315-C316</f>
        <v>0</v>
      </c>
      <c r="D317" s="166">
        <f t="shared" ref="D317" si="20">D315-D316</f>
        <v>0</v>
      </c>
      <c r="E317" s="166">
        <f t="shared" ref="E317" si="21">E315-E316</f>
        <v>0</v>
      </c>
      <c r="F317" s="166">
        <f t="shared" ref="F317" si="22">F315-F316</f>
        <v>0</v>
      </c>
      <c r="G317" s="166">
        <f t="shared" ref="G317" si="23">G315-G316</f>
        <v>0</v>
      </c>
      <c r="H317" s="6"/>
      <c r="I317" s="6"/>
      <c r="J317" s="6"/>
      <c r="K317" s="6"/>
      <c r="L317" s="6"/>
    </row>
    <row r="318" spans="1:12" ht="15.75">
      <c r="A318" s="7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</row>
    <row r="319" spans="1:12" ht="15.75">
      <c r="A319" s="7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 ht="15.75">
      <c r="A320" s="8" t="s">
        <v>186</v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</row>
    <row r="321" spans="1:13" ht="15.75">
      <c r="A321" s="215" t="s">
        <v>187</v>
      </c>
      <c r="B321" s="215"/>
      <c r="C321" s="215"/>
      <c r="D321" s="215"/>
      <c r="E321" s="215"/>
      <c r="F321" s="215"/>
      <c r="G321" s="215"/>
      <c r="H321" s="6"/>
      <c r="I321" s="6"/>
      <c r="J321" s="6"/>
      <c r="K321" s="6"/>
      <c r="L321" s="6"/>
    </row>
    <row r="322" spans="1:13" ht="16.5" customHeight="1">
      <c r="A322" s="162" t="s">
        <v>48</v>
      </c>
      <c r="B322" s="212" t="s">
        <v>211</v>
      </c>
      <c r="C322" s="213"/>
      <c r="D322" s="214"/>
      <c r="E322" s="212" t="s">
        <v>210</v>
      </c>
      <c r="F322" s="213"/>
      <c r="G322" s="214"/>
      <c r="H322" s="6"/>
      <c r="I322" s="6"/>
      <c r="J322" s="6"/>
      <c r="K322" s="6"/>
      <c r="L322" s="6"/>
    </row>
    <row r="323" spans="1:13" ht="45.75" customHeight="1">
      <c r="A323" s="172"/>
      <c r="B323" s="173" t="s">
        <v>183</v>
      </c>
      <c r="C323" s="173" t="s">
        <v>184</v>
      </c>
      <c r="D323" s="173" t="s">
        <v>185</v>
      </c>
      <c r="E323" s="173" t="s">
        <v>183</v>
      </c>
      <c r="F323" s="173" t="s">
        <v>184</v>
      </c>
      <c r="G323" s="173" t="s">
        <v>185</v>
      </c>
      <c r="H323" s="6"/>
      <c r="I323" s="6"/>
      <c r="J323" s="6"/>
      <c r="K323" s="6"/>
      <c r="L323" s="6"/>
    </row>
    <row r="324" spans="1:13" ht="15.75">
      <c r="A324" s="6" t="s">
        <v>282</v>
      </c>
      <c r="B324" s="30"/>
      <c r="C324" s="31"/>
      <c r="D324" s="32"/>
      <c r="E324" s="30"/>
      <c r="F324" s="31"/>
      <c r="G324" s="32"/>
      <c r="H324" s="6"/>
      <c r="I324" s="6"/>
      <c r="J324" s="6"/>
      <c r="K324" s="6"/>
      <c r="L324" s="6"/>
    </row>
    <row r="325" spans="1:13" ht="15.75">
      <c r="A325" s="9"/>
      <c r="B325" s="10"/>
      <c r="C325" s="11"/>
      <c r="D325" s="10"/>
      <c r="E325" s="9"/>
      <c r="F325" s="10"/>
      <c r="G325" s="10"/>
      <c r="H325" s="6"/>
      <c r="I325" s="6"/>
      <c r="J325" s="6"/>
      <c r="K325" s="6"/>
      <c r="L325" s="6"/>
    </row>
    <row r="326" spans="1:13" ht="15.75">
      <c r="A326" s="9" t="s">
        <v>283</v>
      </c>
      <c r="B326" s="10"/>
      <c r="C326" s="11"/>
      <c r="D326" s="10"/>
      <c r="E326" s="9"/>
      <c r="F326" s="10"/>
      <c r="G326" s="10"/>
      <c r="H326" s="6"/>
      <c r="I326" s="6"/>
      <c r="J326" s="6"/>
      <c r="K326" s="6"/>
      <c r="L326" s="6"/>
    </row>
    <row r="327" spans="1:13" ht="15.75">
      <c r="A327" s="16"/>
      <c r="B327" s="10"/>
      <c r="C327" s="11"/>
      <c r="D327" s="10"/>
      <c r="E327" s="9"/>
      <c r="F327" s="10"/>
      <c r="G327" s="10"/>
      <c r="H327" s="6"/>
      <c r="I327" s="6"/>
      <c r="J327" s="6"/>
      <c r="K327" s="6"/>
      <c r="L327" s="6"/>
    </row>
    <row r="328" spans="1:13" ht="15.75">
      <c r="A328" s="33" t="s">
        <v>65</v>
      </c>
      <c r="B328" s="17">
        <f t="shared" ref="B328:G328" si="24">SUM(B324:B327)</f>
        <v>0</v>
      </c>
      <c r="C328" s="17">
        <f t="shared" si="24"/>
        <v>0</v>
      </c>
      <c r="D328" s="17">
        <f t="shared" si="24"/>
        <v>0</v>
      </c>
      <c r="E328" s="17">
        <f t="shared" si="24"/>
        <v>0</v>
      </c>
      <c r="F328" s="17">
        <f t="shared" si="24"/>
        <v>0</v>
      </c>
      <c r="G328" s="17">
        <f t="shared" si="24"/>
        <v>0</v>
      </c>
      <c r="H328" s="6"/>
      <c r="I328" s="6"/>
      <c r="J328" s="6"/>
      <c r="K328" s="6"/>
      <c r="L328" s="6"/>
    </row>
    <row r="329" spans="1:13" ht="31.5">
      <c r="A329" s="34" t="s">
        <v>182</v>
      </c>
      <c r="B329" s="35"/>
      <c r="C329" s="36"/>
      <c r="D329" s="35"/>
      <c r="E329" s="37"/>
      <c r="F329" s="35"/>
      <c r="G329" s="35"/>
      <c r="H329" s="6"/>
      <c r="I329" s="6"/>
      <c r="J329" s="6"/>
      <c r="K329" s="6"/>
      <c r="L329" s="6"/>
    </row>
    <row r="330" spans="1:13" ht="15.75">
      <c r="A330" s="165" t="s">
        <v>52</v>
      </c>
      <c r="B330" s="166">
        <f>B328-B329</f>
        <v>0</v>
      </c>
      <c r="C330" s="166">
        <f t="shared" ref="C330:G330" si="25">C328-C329</f>
        <v>0</v>
      </c>
      <c r="D330" s="166">
        <f t="shared" si="25"/>
        <v>0</v>
      </c>
      <c r="E330" s="166">
        <f t="shared" si="25"/>
        <v>0</v>
      </c>
      <c r="F330" s="166">
        <f t="shared" si="25"/>
        <v>0</v>
      </c>
      <c r="G330" s="166">
        <f t="shared" si="25"/>
        <v>0</v>
      </c>
      <c r="H330" s="6"/>
      <c r="I330" s="6"/>
      <c r="J330" s="6"/>
      <c r="K330" s="6"/>
      <c r="L330" s="6"/>
    </row>
    <row r="331" spans="1:13" ht="15.75">
      <c r="A331" s="157"/>
      <c r="B331" s="158"/>
      <c r="C331" s="158"/>
      <c r="D331" s="158"/>
      <c r="E331" s="158"/>
      <c r="F331" s="158"/>
      <c r="G331" s="158"/>
      <c r="H331" s="6"/>
      <c r="I331" s="6"/>
      <c r="J331" s="6"/>
      <c r="K331" s="6"/>
      <c r="L331" s="6"/>
    </row>
    <row r="332" spans="1:13" ht="15.75">
      <c r="A332" s="7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</row>
    <row r="333" spans="1:13" ht="15.75">
      <c r="A333" s="8" t="s">
        <v>188</v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</row>
    <row r="334" spans="1:13" ht="15.75">
      <c r="A334" s="216" t="s">
        <v>189</v>
      </c>
      <c r="B334" s="216"/>
      <c r="C334" s="216"/>
      <c r="D334" s="216"/>
      <c r="E334" s="216"/>
      <c r="F334" s="116"/>
      <c r="G334" s="116"/>
      <c r="H334" s="116"/>
      <c r="I334" s="116"/>
      <c r="J334" s="116"/>
      <c r="K334" s="116"/>
      <c r="L334" s="116"/>
      <c r="M334" s="116"/>
    </row>
    <row r="335" spans="1:13" ht="15.75" customHeight="1">
      <c r="A335" s="162" t="s">
        <v>48</v>
      </c>
      <c r="B335" s="212" t="s">
        <v>211</v>
      </c>
      <c r="C335" s="214"/>
      <c r="D335" s="212" t="s">
        <v>210</v>
      </c>
      <c r="E335" s="214"/>
      <c r="F335" s="134"/>
      <c r="G335" s="133"/>
      <c r="H335" s="115"/>
      <c r="I335" s="115"/>
      <c r="J335" s="115"/>
      <c r="K335" s="115"/>
      <c r="L335" s="115"/>
      <c r="M335" s="115"/>
    </row>
    <row r="336" spans="1:13" ht="30.75" customHeight="1">
      <c r="A336" s="161"/>
      <c r="B336" s="176" t="s">
        <v>177</v>
      </c>
      <c r="C336" s="177" t="s">
        <v>178</v>
      </c>
      <c r="D336" s="176" t="s">
        <v>177</v>
      </c>
      <c r="E336" s="178" t="s">
        <v>178</v>
      </c>
      <c r="F336" s="34"/>
      <c r="G336" s="112"/>
      <c r="H336" s="112"/>
      <c r="I336" s="112"/>
      <c r="J336" s="112"/>
      <c r="K336" s="112"/>
      <c r="L336" s="112"/>
      <c r="M336" s="112"/>
    </row>
    <row r="337" spans="1:13" ht="15.75">
      <c r="A337" s="9" t="s">
        <v>265</v>
      </c>
      <c r="B337" s="10"/>
      <c r="C337" s="11"/>
      <c r="D337" s="10"/>
      <c r="E337" s="9"/>
      <c r="F337" s="9"/>
      <c r="G337" s="28"/>
      <c r="H337" s="28"/>
      <c r="I337" s="28"/>
      <c r="J337" s="28"/>
      <c r="K337" s="28"/>
      <c r="L337" s="28"/>
      <c r="M337" s="28"/>
    </row>
    <row r="338" spans="1:13" ht="15.75">
      <c r="A338" s="16"/>
      <c r="B338" s="10"/>
      <c r="C338" s="11"/>
      <c r="D338" s="10"/>
      <c r="E338" s="9"/>
      <c r="F338" s="9"/>
      <c r="G338" s="28"/>
      <c r="H338" s="28"/>
      <c r="I338" s="28"/>
      <c r="J338" s="28"/>
      <c r="K338" s="28"/>
      <c r="L338" s="28"/>
      <c r="M338" s="28"/>
    </row>
    <row r="339" spans="1:13" ht="15.75">
      <c r="A339" s="16" t="s">
        <v>266</v>
      </c>
      <c r="B339" s="10"/>
      <c r="C339" s="11"/>
      <c r="D339" s="10"/>
      <c r="E339" s="9"/>
      <c r="F339" s="9"/>
      <c r="G339" s="28"/>
      <c r="H339" s="28"/>
      <c r="I339" s="28"/>
      <c r="J339" s="28"/>
      <c r="K339" s="28"/>
      <c r="L339" s="28"/>
      <c r="M339" s="28"/>
    </row>
    <row r="340" spans="1:13" ht="15.75">
      <c r="A340" s="16"/>
      <c r="B340" s="10"/>
      <c r="C340" s="11"/>
      <c r="D340" s="10"/>
      <c r="E340" s="9"/>
      <c r="F340" s="9"/>
      <c r="G340" s="28"/>
      <c r="H340" s="28"/>
      <c r="I340" s="28"/>
      <c r="J340" s="28"/>
      <c r="K340" s="28"/>
      <c r="L340" s="28"/>
      <c r="M340" s="28"/>
    </row>
    <row r="341" spans="1:13" ht="31.5">
      <c r="A341" s="16" t="s">
        <v>267</v>
      </c>
      <c r="B341" s="10"/>
      <c r="C341" s="11"/>
      <c r="D341" s="10"/>
      <c r="E341" s="9"/>
      <c r="F341" s="9"/>
      <c r="G341" s="28"/>
      <c r="H341" s="28"/>
      <c r="I341" s="28"/>
      <c r="J341" s="28"/>
      <c r="K341" s="28"/>
      <c r="L341" s="28"/>
      <c r="M341" s="28"/>
    </row>
    <row r="342" spans="1:13" ht="15.75">
      <c r="A342" s="16"/>
      <c r="B342" s="10"/>
      <c r="C342" s="11"/>
      <c r="D342" s="10"/>
      <c r="E342" s="9"/>
      <c r="F342" s="9"/>
      <c r="G342" s="28"/>
      <c r="H342" s="28"/>
      <c r="I342" s="28"/>
      <c r="J342" s="28"/>
      <c r="K342" s="28"/>
      <c r="L342" s="28"/>
      <c r="M342" s="28"/>
    </row>
    <row r="343" spans="1:13" ht="30" customHeight="1">
      <c r="A343" s="16" t="s">
        <v>268</v>
      </c>
      <c r="B343" s="10"/>
      <c r="C343" s="11"/>
      <c r="D343" s="10"/>
      <c r="E343" s="9"/>
      <c r="F343" s="9"/>
      <c r="G343" s="28"/>
      <c r="H343" s="28"/>
      <c r="I343" s="28"/>
      <c r="J343" s="28"/>
      <c r="K343" s="28"/>
      <c r="L343" s="28"/>
      <c r="M343" s="28"/>
    </row>
    <row r="344" spans="1:13" ht="15.75">
      <c r="A344" s="16"/>
      <c r="B344" s="10"/>
      <c r="C344" s="11"/>
      <c r="D344" s="10"/>
      <c r="E344" s="9"/>
      <c r="F344" s="9"/>
      <c r="G344" s="28"/>
      <c r="H344" s="28"/>
      <c r="I344" s="28"/>
      <c r="J344" s="28"/>
      <c r="K344" s="28"/>
      <c r="L344" s="28"/>
      <c r="M344" s="28"/>
    </row>
    <row r="345" spans="1:13" ht="15.75">
      <c r="A345" s="16" t="s">
        <v>269</v>
      </c>
      <c r="B345" s="10"/>
      <c r="C345" s="11"/>
      <c r="D345" s="10"/>
      <c r="E345" s="9"/>
      <c r="F345" s="9"/>
      <c r="G345" s="28"/>
      <c r="H345" s="28"/>
      <c r="I345" s="28"/>
      <c r="J345" s="28"/>
      <c r="K345" s="28"/>
      <c r="L345" s="28"/>
      <c r="M345" s="28"/>
    </row>
    <row r="346" spans="1:13" ht="15.75">
      <c r="A346" s="16"/>
      <c r="B346" s="10"/>
      <c r="C346" s="11"/>
      <c r="D346" s="10"/>
      <c r="E346" s="9"/>
      <c r="F346" s="9"/>
      <c r="G346" s="28"/>
      <c r="H346" s="28"/>
      <c r="I346" s="28"/>
      <c r="J346" s="28"/>
      <c r="K346" s="28"/>
      <c r="L346" s="28"/>
      <c r="M346" s="28"/>
    </row>
    <row r="347" spans="1:13" ht="15" customHeight="1">
      <c r="A347" s="16" t="s">
        <v>270</v>
      </c>
      <c r="B347" s="10"/>
      <c r="C347" s="11"/>
      <c r="D347" s="10"/>
      <c r="E347" s="9"/>
      <c r="F347" s="9"/>
      <c r="G347" s="28"/>
      <c r="H347" s="28"/>
      <c r="I347" s="28"/>
      <c r="J347" s="28"/>
      <c r="K347" s="28"/>
      <c r="L347" s="28"/>
      <c r="M347" s="28"/>
    </row>
    <row r="348" spans="1:13" ht="15.75">
      <c r="A348" s="16"/>
      <c r="B348" s="10"/>
      <c r="C348" s="11"/>
      <c r="D348" s="10"/>
      <c r="E348" s="9"/>
      <c r="F348" s="9"/>
      <c r="G348" s="28"/>
      <c r="H348" s="28"/>
      <c r="I348" s="28"/>
      <c r="J348" s="28"/>
      <c r="K348" s="28"/>
      <c r="L348" s="28"/>
      <c r="M348" s="28"/>
    </row>
    <row r="349" spans="1:13" ht="31.5">
      <c r="A349" s="16" t="s">
        <v>284</v>
      </c>
      <c r="B349" s="10"/>
      <c r="C349" s="11"/>
      <c r="D349" s="10"/>
      <c r="E349" s="9"/>
      <c r="F349" s="9"/>
      <c r="G349" s="28"/>
      <c r="H349" s="28"/>
      <c r="I349" s="28"/>
      <c r="J349" s="28"/>
      <c r="K349" s="28"/>
      <c r="L349" s="28"/>
      <c r="M349" s="28"/>
    </row>
    <row r="350" spans="1:13" ht="15.75">
      <c r="A350" s="16"/>
      <c r="B350" s="10"/>
      <c r="C350" s="11"/>
      <c r="D350" s="10"/>
      <c r="E350" s="9"/>
      <c r="F350" s="9"/>
      <c r="G350" s="28"/>
      <c r="H350" s="28"/>
      <c r="I350" s="28"/>
      <c r="J350" s="28"/>
      <c r="K350" s="28"/>
      <c r="L350" s="28"/>
      <c r="M350" s="28"/>
    </row>
    <row r="351" spans="1:13" ht="15.75">
      <c r="A351" s="33" t="s">
        <v>65</v>
      </c>
      <c r="B351" s="17">
        <f t="shared" ref="B351:E351" si="26">SUM(B337:B350)</f>
        <v>0</v>
      </c>
      <c r="C351" s="17">
        <f t="shared" si="26"/>
        <v>0</v>
      </c>
      <c r="D351" s="17">
        <f t="shared" si="26"/>
        <v>0</v>
      </c>
      <c r="E351" s="64">
        <f t="shared" si="26"/>
        <v>0</v>
      </c>
      <c r="F351" s="37"/>
      <c r="G351" s="109"/>
      <c r="H351" s="109"/>
      <c r="I351" s="109"/>
      <c r="J351" s="109"/>
      <c r="K351" s="109"/>
      <c r="L351" s="109"/>
      <c r="M351" s="109"/>
    </row>
    <row r="352" spans="1:13" ht="31.5">
      <c r="A352" s="34" t="s">
        <v>190</v>
      </c>
      <c r="B352" s="35"/>
      <c r="C352" s="36"/>
      <c r="D352" s="35"/>
      <c r="E352" s="37"/>
      <c r="F352" s="37"/>
      <c r="G352" s="109"/>
      <c r="H352" s="109"/>
      <c r="I352" s="109"/>
      <c r="J352" s="109"/>
      <c r="K352" s="109"/>
      <c r="L352" s="109"/>
      <c r="M352" s="109"/>
    </row>
    <row r="353" spans="1:13" ht="15.75">
      <c r="A353" s="165" t="s">
        <v>52</v>
      </c>
      <c r="B353" s="166">
        <f>B351-B352</f>
        <v>0</v>
      </c>
      <c r="C353" s="166">
        <f t="shared" ref="C353:E353" si="27">C351-C352</f>
        <v>0</v>
      </c>
      <c r="D353" s="166">
        <f t="shared" si="27"/>
        <v>0</v>
      </c>
      <c r="E353" s="165">
        <f t="shared" si="27"/>
        <v>0</v>
      </c>
      <c r="F353" s="113"/>
      <c r="G353" s="67"/>
      <c r="H353" s="67"/>
      <c r="I353" s="67"/>
      <c r="J353" s="67"/>
      <c r="K353" s="67"/>
      <c r="L353" s="67"/>
      <c r="M353" s="67"/>
    </row>
    <row r="354" spans="1:13" ht="15.75">
      <c r="A354" s="7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</row>
    <row r="355" spans="1:13" ht="15.75">
      <c r="A355" s="38" t="s">
        <v>403</v>
      </c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3" ht="15.75">
      <c r="A356" s="151" t="s">
        <v>48</v>
      </c>
      <c r="B356" s="209" t="s">
        <v>211</v>
      </c>
      <c r="C356" s="210"/>
      <c r="D356" s="209" t="s">
        <v>210</v>
      </c>
      <c r="E356" s="210"/>
      <c r="F356" s="6"/>
      <c r="G356" s="6"/>
      <c r="H356" s="6"/>
      <c r="I356" s="6"/>
      <c r="J356" s="6"/>
      <c r="K356" s="6"/>
      <c r="L356" s="6"/>
    </row>
    <row r="357" spans="1:13" ht="15.75">
      <c r="A357" s="152"/>
      <c r="B357" s="153" t="s">
        <v>351</v>
      </c>
      <c r="C357" s="154" t="s">
        <v>352</v>
      </c>
      <c r="D357" s="153" t="s">
        <v>351</v>
      </c>
      <c r="E357" s="154" t="s">
        <v>352</v>
      </c>
      <c r="F357" s="6"/>
      <c r="G357" s="6"/>
      <c r="H357" s="6"/>
      <c r="I357" s="6"/>
      <c r="J357" s="6"/>
      <c r="K357" s="6"/>
      <c r="L357" s="6"/>
    </row>
    <row r="358" spans="1:13" ht="15.75">
      <c r="A358" s="9" t="s">
        <v>353</v>
      </c>
      <c r="B358" s="120"/>
      <c r="C358" s="11"/>
      <c r="D358" s="69"/>
      <c r="E358" s="10"/>
      <c r="F358" s="6"/>
      <c r="G358" s="6"/>
      <c r="H358" s="6"/>
      <c r="I358" s="6"/>
      <c r="J358" s="6"/>
      <c r="K358" s="6"/>
      <c r="L358" s="6"/>
    </row>
    <row r="359" spans="1:13" ht="15.75">
      <c r="A359" s="22" t="s">
        <v>355</v>
      </c>
      <c r="B359" s="121"/>
      <c r="C359" s="11"/>
      <c r="D359" s="124"/>
      <c r="E359" s="10"/>
      <c r="F359" s="6"/>
      <c r="G359" s="6"/>
      <c r="H359" s="6"/>
      <c r="I359" s="6"/>
      <c r="J359" s="6"/>
      <c r="K359" s="6"/>
      <c r="L359" s="6"/>
    </row>
    <row r="360" spans="1:13" ht="15.75">
      <c r="A360" s="9" t="s">
        <v>354</v>
      </c>
      <c r="B360" s="120"/>
      <c r="C360" s="11"/>
      <c r="D360" s="69"/>
      <c r="E360" s="10"/>
      <c r="F360" s="6"/>
      <c r="G360" s="6"/>
      <c r="H360" s="6"/>
      <c r="I360" s="6"/>
      <c r="J360" s="6"/>
      <c r="K360" s="6"/>
      <c r="L360" s="6"/>
    </row>
    <row r="361" spans="1:13" ht="15.75">
      <c r="A361" s="22" t="s">
        <v>356</v>
      </c>
      <c r="B361" s="121"/>
      <c r="C361" s="11"/>
      <c r="D361" s="124"/>
      <c r="E361" s="10"/>
      <c r="F361" s="6"/>
      <c r="G361" s="6"/>
      <c r="H361" s="6"/>
      <c r="I361" s="6"/>
      <c r="J361" s="6"/>
      <c r="K361" s="6"/>
      <c r="L361" s="6"/>
    </row>
    <row r="362" spans="1:13" ht="15.75">
      <c r="A362" s="16"/>
      <c r="B362" s="120"/>
      <c r="C362" s="11"/>
      <c r="D362" s="69"/>
      <c r="E362" s="10"/>
      <c r="F362" s="6"/>
      <c r="G362" s="6"/>
      <c r="H362" s="6"/>
      <c r="I362" s="6"/>
      <c r="J362" s="6"/>
      <c r="K362" s="6"/>
      <c r="L362" s="6"/>
    </row>
    <row r="363" spans="1:13" ht="15.75">
      <c r="A363" s="117" t="s">
        <v>358</v>
      </c>
      <c r="B363" s="122">
        <f>B358+B360</f>
        <v>0</v>
      </c>
      <c r="C363" s="23">
        <f>SUM(C358:C361)</f>
        <v>0</v>
      </c>
      <c r="D363" s="122">
        <f>D358+D360</f>
        <v>0</v>
      </c>
      <c r="E363" s="23">
        <f>SUM(E358:E361)</f>
        <v>0</v>
      </c>
      <c r="F363" s="6"/>
      <c r="G363" s="6"/>
      <c r="H363" s="6"/>
      <c r="I363" s="6"/>
      <c r="J363" s="6"/>
      <c r="K363" s="6"/>
      <c r="L363" s="6"/>
    </row>
    <row r="364" spans="1:13" ht="31.5">
      <c r="A364" s="33" t="s">
        <v>359</v>
      </c>
      <c r="B364" s="123">
        <f>B359+B361</f>
        <v>0</v>
      </c>
      <c r="C364" s="23"/>
      <c r="D364" s="123">
        <f>D359+D361</f>
        <v>0</v>
      </c>
      <c r="E364" s="23"/>
      <c r="F364" s="6"/>
      <c r="G364" s="6"/>
      <c r="H364" s="6"/>
      <c r="I364" s="6"/>
      <c r="J364" s="6"/>
      <c r="K364" s="6"/>
      <c r="L364" s="6"/>
    </row>
    <row r="365" spans="1:13" ht="31.5">
      <c r="A365" s="118" t="s">
        <v>360</v>
      </c>
      <c r="B365" s="123"/>
      <c r="C365" s="119"/>
      <c r="D365" s="119"/>
      <c r="E365" s="119"/>
      <c r="F365" s="6"/>
      <c r="G365" s="6"/>
      <c r="H365" s="6"/>
      <c r="I365" s="6"/>
      <c r="J365" s="6"/>
      <c r="K365" s="6"/>
      <c r="L365" s="6"/>
    </row>
    <row r="366" spans="1:13" ht="15.75">
      <c r="A366" s="38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</row>
    <row r="367" spans="1:13" ht="15.75">
      <c r="A367" s="38" t="s">
        <v>361</v>
      </c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3" ht="15.75">
      <c r="A368" s="7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</row>
    <row r="369" spans="1:12" ht="15.75">
      <c r="A369" s="7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</row>
    <row r="370" spans="1:12" ht="15.75">
      <c r="A370" s="7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 ht="15.75">
      <c r="A371" s="7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</row>
    <row r="372" spans="1:12" ht="15.75">
      <c r="A372" s="7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</row>
    <row r="373" spans="1:12" ht="15.75">
      <c r="A373" s="8" t="s">
        <v>191</v>
      </c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 ht="15.75">
      <c r="A374" s="215" t="s">
        <v>192</v>
      </c>
      <c r="B374" s="215"/>
      <c r="C374" s="215"/>
      <c r="D374" s="6"/>
      <c r="E374" s="6"/>
      <c r="F374" s="6"/>
      <c r="G374" s="6"/>
      <c r="H374" s="6"/>
      <c r="I374" s="6"/>
      <c r="J374" s="6"/>
      <c r="K374" s="6"/>
      <c r="L374" s="6"/>
    </row>
    <row r="375" spans="1:12" ht="31.5">
      <c r="A375" s="162" t="s">
        <v>48</v>
      </c>
      <c r="B375" s="163" t="s">
        <v>211</v>
      </c>
      <c r="C375" s="163" t="s">
        <v>210</v>
      </c>
      <c r="D375" s="6"/>
      <c r="E375" s="6"/>
      <c r="F375" s="6"/>
      <c r="G375" s="6"/>
      <c r="H375" s="6"/>
      <c r="I375" s="6"/>
      <c r="J375" s="6"/>
      <c r="K375" s="6"/>
      <c r="L375" s="6"/>
    </row>
    <row r="376" spans="1:12" ht="15.75">
      <c r="A376" s="9" t="s">
        <v>285</v>
      </c>
      <c r="B376" s="10"/>
      <c r="C376" s="11"/>
      <c r="D376" s="6"/>
      <c r="E376" s="6"/>
      <c r="F376" s="6"/>
      <c r="G376" s="6"/>
      <c r="H376" s="6"/>
      <c r="I376" s="6"/>
      <c r="J376" s="6"/>
      <c r="K376" s="6"/>
      <c r="L376" s="6"/>
    </row>
    <row r="377" spans="1:12" ht="15.75">
      <c r="A377" s="9"/>
      <c r="B377" s="10"/>
      <c r="C377" s="11"/>
      <c r="D377" s="6"/>
      <c r="E377" s="6"/>
      <c r="F377" s="6"/>
      <c r="G377" s="6"/>
      <c r="H377" s="6"/>
      <c r="I377" s="6"/>
      <c r="J377" s="6"/>
      <c r="K377" s="6"/>
      <c r="L377" s="6"/>
    </row>
    <row r="378" spans="1:12" ht="15.75">
      <c r="A378" s="9" t="s">
        <v>286</v>
      </c>
      <c r="B378" s="10"/>
      <c r="C378" s="11"/>
      <c r="D378" s="6"/>
      <c r="E378" s="6"/>
      <c r="F378" s="6"/>
      <c r="G378" s="6"/>
      <c r="H378" s="6"/>
      <c r="I378" s="6"/>
      <c r="J378" s="6"/>
      <c r="K378" s="6"/>
      <c r="L378" s="6"/>
    </row>
    <row r="379" spans="1:12" ht="15.75">
      <c r="A379" s="6"/>
      <c r="B379" s="10"/>
      <c r="C379" s="11"/>
      <c r="D379" s="6"/>
      <c r="E379" s="6"/>
      <c r="F379" s="6"/>
      <c r="G379" s="6"/>
      <c r="H379" s="6"/>
      <c r="I379" s="6"/>
      <c r="J379" s="6"/>
      <c r="K379" s="6"/>
      <c r="L379" s="6"/>
    </row>
    <row r="380" spans="1:12" ht="15.75">
      <c r="A380" s="6" t="s">
        <v>68</v>
      </c>
      <c r="B380" s="10"/>
      <c r="C380" s="11"/>
      <c r="D380" s="6"/>
      <c r="E380" s="6"/>
      <c r="F380" s="6"/>
      <c r="G380" s="6"/>
      <c r="H380" s="6"/>
      <c r="I380" s="6"/>
      <c r="J380" s="6"/>
      <c r="K380" s="6"/>
      <c r="L380" s="6"/>
    </row>
    <row r="381" spans="1:12" ht="15.75">
      <c r="A381" s="9"/>
      <c r="B381" s="10"/>
      <c r="C381" s="11"/>
      <c r="D381" s="6"/>
      <c r="E381" s="6"/>
      <c r="F381" s="6"/>
      <c r="G381" s="6"/>
      <c r="H381" s="6"/>
      <c r="I381" s="6"/>
      <c r="J381" s="6"/>
      <c r="K381" s="6"/>
      <c r="L381" s="6"/>
    </row>
    <row r="382" spans="1:12" ht="15.75">
      <c r="A382" s="9" t="s">
        <v>287</v>
      </c>
      <c r="B382" s="10"/>
      <c r="C382" s="11"/>
      <c r="D382" s="6"/>
      <c r="E382" s="6"/>
      <c r="F382" s="6"/>
      <c r="G382" s="6"/>
      <c r="H382" s="6"/>
      <c r="I382" s="6"/>
      <c r="J382" s="6"/>
      <c r="K382" s="6"/>
      <c r="L382" s="6"/>
    </row>
    <row r="383" spans="1:12" ht="15.75">
      <c r="A383" s="9"/>
      <c r="B383" s="10"/>
      <c r="C383" s="11"/>
      <c r="D383" s="6"/>
      <c r="E383" s="6"/>
      <c r="F383" s="6"/>
      <c r="G383" s="6"/>
      <c r="H383" s="6"/>
      <c r="I383" s="6"/>
      <c r="J383" s="6"/>
      <c r="K383" s="6"/>
      <c r="L383" s="6"/>
    </row>
    <row r="384" spans="1:12" ht="15.75">
      <c r="A384" s="9" t="s">
        <v>288</v>
      </c>
      <c r="B384" s="10"/>
      <c r="C384" s="11"/>
      <c r="D384" s="6"/>
      <c r="E384" s="6"/>
      <c r="F384" s="6"/>
      <c r="G384" s="6"/>
      <c r="H384" s="6"/>
      <c r="I384" s="6"/>
      <c r="J384" s="6"/>
      <c r="K384" s="6"/>
      <c r="L384" s="6"/>
    </row>
    <row r="385" spans="1:12" ht="15.75">
      <c r="A385" s="9"/>
      <c r="B385" s="10"/>
      <c r="C385" s="11"/>
      <c r="D385" s="6"/>
      <c r="E385" s="6"/>
      <c r="F385" s="6"/>
      <c r="G385" s="6"/>
      <c r="H385" s="6"/>
      <c r="I385" s="6"/>
      <c r="J385" s="6"/>
      <c r="K385" s="6"/>
      <c r="L385" s="6"/>
    </row>
    <row r="386" spans="1:12" ht="15.75">
      <c r="A386" s="9" t="s">
        <v>289</v>
      </c>
      <c r="B386" s="10"/>
      <c r="C386" s="11"/>
      <c r="D386" s="6"/>
      <c r="E386" s="6"/>
      <c r="F386" s="6"/>
      <c r="G386" s="6"/>
      <c r="H386" s="6"/>
      <c r="I386" s="6"/>
      <c r="J386" s="6"/>
      <c r="K386" s="6"/>
      <c r="L386" s="6"/>
    </row>
    <row r="387" spans="1:12" ht="15.75">
      <c r="A387" s="9"/>
      <c r="B387" s="10"/>
      <c r="C387" s="11"/>
      <c r="D387" s="6"/>
      <c r="E387" s="6"/>
      <c r="F387" s="6"/>
      <c r="G387" s="6"/>
      <c r="H387" s="6"/>
      <c r="I387" s="6"/>
      <c r="J387" s="6"/>
      <c r="K387" s="6"/>
      <c r="L387" s="6"/>
    </row>
    <row r="388" spans="1:12" ht="15.75">
      <c r="A388" s="9" t="s">
        <v>247</v>
      </c>
      <c r="B388" s="10"/>
      <c r="C388" s="11"/>
      <c r="D388" s="6"/>
      <c r="E388" s="6"/>
      <c r="F388" s="6"/>
      <c r="G388" s="6"/>
      <c r="H388" s="6"/>
      <c r="I388" s="6"/>
      <c r="J388" s="6"/>
      <c r="K388" s="6"/>
      <c r="L388" s="6"/>
    </row>
    <row r="389" spans="1:12" ht="15.75">
      <c r="A389" s="16"/>
      <c r="B389" s="10"/>
      <c r="C389" s="11"/>
      <c r="D389" s="6"/>
      <c r="E389" s="6"/>
      <c r="F389" s="6"/>
      <c r="G389" s="6"/>
      <c r="H389" s="6"/>
      <c r="I389" s="6"/>
      <c r="J389" s="6"/>
      <c r="K389" s="6"/>
      <c r="L389" s="6"/>
    </row>
    <row r="390" spans="1:12" ht="15.75">
      <c r="A390" s="165" t="s">
        <v>52</v>
      </c>
      <c r="B390" s="166">
        <f>SUM(B376:B389)</f>
        <v>0</v>
      </c>
      <c r="C390" s="166">
        <f>SUM(C376:C389)</f>
        <v>0</v>
      </c>
      <c r="D390" s="6"/>
      <c r="E390" s="6"/>
      <c r="F390" s="6"/>
      <c r="G390" s="6"/>
      <c r="H390" s="6"/>
      <c r="I390" s="6"/>
      <c r="J390" s="6"/>
      <c r="K390" s="6"/>
      <c r="L390" s="6"/>
    </row>
    <row r="391" spans="1:12" ht="15.7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 ht="15.75">
      <c r="A392" s="7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</row>
    <row r="393" spans="1:12" ht="15.75">
      <c r="A393" s="8" t="s">
        <v>193</v>
      </c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</row>
    <row r="394" spans="1:12" ht="15.75">
      <c r="A394" s="215" t="s">
        <v>194</v>
      </c>
      <c r="B394" s="215"/>
      <c r="C394" s="215"/>
      <c r="D394" s="215"/>
      <c r="E394" s="215"/>
      <c r="F394" s="6"/>
      <c r="G394" s="6"/>
      <c r="H394" s="6"/>
      <c r="I394" s="6"/>
      <c r="J394" s="6"/>
      <c r="K394" s="6"/>
      <c r="L394" s="6"/>
    </row>
    <row r="395" spans="1:12" ht="17.25" customHeight="1">
      <c r="A395" s="162" t="s">
        <v>48</v>
      </c>
      <c r="B395" s="212" t="s">
        <v>211</v>
      </c>
      <c r="C395" s="214"/>
      <c r="D395" s="212" t="s">
        <v>210</v>
      </c>
      <c r="E395" s="214"/>
      <c r="F395" s="6"/>
      <c r="G395" s="6"/>
      <c r="H395" s="6"/>
      <c r="I395" s="6"/>
      <c r="J395" s="6"/>
      <c r="K395" s="6"/>
      <c r="L395" s="6"/>
    </row>
    <row r="396" spans="1:12" ht="45.75" customHeight="1">
      <c r="A396" s="172"/>
      <c r="B396" s="174" t="s">
        <v>196</v>
      </c>
      <c r="C396" s="175" t="s">
        <v>195</v>
      </c>
      <c r="D396" s="174" t="s">
        <v>196</v>
      </c>
      <c r="E396" s="175" t="s">
        <v>195</v>
      </c>
      <c r="F396" s="6"/>
      <c r="G396" s="6"/>
      <c r="H396" s="6"/>
      <c r="I396" s="6"/>
      <c r="J396" s="6"/>
      <c r="K396" s="6"/>
      <c r="L396" s="6"/>
    </row>
    <row r="397" spans="1:12" ht="15.75">
      <c r="A397" s="9" t="s">
        <v>290</v>
      </c>
      <c r="B397" s="10"/>
      <c r="C397" s="11"/>
      <c r="D397" s="9"/>
      <c r="E397" s="10"/>
      <c r="F397" s="6"/>
      <c r="G397" s="6"/>
      <c r="H397" s="6"/>
      <c r="I397" s="6"/>
      <c r="J397" s="6"/>
      <c r="K397" s="6"/>
      <c r="L397" s="6"/>
    </row>
    <row r="398" spans="1:12" ht="15.75">
      <c r="A398" s="9"/>
      <c r="B398" s="10"/>
      <c r="C398" s="11"/>
      <c r="D398" s="9"/>
      <c r="E398" s="10"/>
      <c r="F398" s="6"/>
      <c r="G398" s="6"/>
      <c r="H398" s="6"/>
      <c r="I398" s="6"/>
      <c r="J398" s="6"/>
      <c r="K398" s="6"/>
      <c r="L398" s="6"/>
    </row>
    <row r="399" spans="1:12" ht="15.75">
      <c r="A399" s="9" t="s">
        <v>291</v>
      </c>
      <c r="B399" s="10"/>
      <c r="C399" s="11"/>
      <c r="D399" s="9"/>
      <c r="E399" s="10"/>
      <c r="F399" s="6"/>
      <c r="G399" s="6"/>
      <c r="H399" s="6"/>
      <c r="I399" s="6"/>
      <c r="J399" s="6"/>
      <c r="K399" s="6"/>
      <c r="L399" s="6"/>
    </row>
    <row r="400" spans="1:12" ht="15.75">
      <c r="A400" s="16"/>
      <c r="B400" s="10"/>
      <c r="C400" s="11"/>
      <c r="D400" s="9"/>
      <c r="E400" s="10"/>
      <c r="F400" s="6"/>
      <c r="G400" s="6"/>
      <c r="H400" s="6"/>
      <c r="I400" s="6"/>
      <c r="J400" s="6"/>
      <c r="K400" s="6"/>
      <c r="L400" s="6"/>
    </row>
    <row r="401" spans="1:12" ht="15.75">
      <c r="A401" s="16" t="s">
        <v>292</v>
      </c>
      <c r="B401" s="10"/>
      <c r="C401" s="11"/>
      <c r="D401" s="9"/>
      <c r="E401" s="10"/>
      <c r="F401" s="6"/>
      <c r="G401" s="6"/>
      <c r="H401" s="6"/>
      <c r="I401" s="6"/>
      <c r="J401" s="6"/>
      <c r="K401" s="6"/>
      <c r="L401" s="6"/>
    </row>
    <row r="402" spans="1:12" ht="15.75">
      <c r="A402" s="16"/>
      <c r="B402" s="10"/>
      <c r="C402" s="11"/>
      <c r="D402" s="9"/>
      <c r="E402" s="10"/>
      <c r="F402" s="6"/>
      <c r="G402" s="6"/>
      <c r="H402" s="6"/>
      <c r="I402" s="6"/>
      <c r="J402" s="6"/>
      <c r="K402" s="6"/>
      <c r="L402" s="6"/>
    </row>
    <row r="403" spans="1:12" ht="15.75">
      <c r="A403" s="16" t="s">
        <v>293</v>
      </c>
      <c r="B403" s="10"/>
      <c r="C403" s="11"/>
      <c r="D403" s="9"/>
      <c r="E403" s="10"/>
      <c r="F403" s="6"/>
      <c r="G403" s="6"/>
      <c r="H403" s="6"/>
      <c r="I403" s="6"/>
      <c r="J403" s="6"/>
      <c r="K403" s="6"/>
      <c r="L403" s="6"/>
    </row>
    <row r="404" spans="1:12" ht="15.75">
      <c r="A404" s="39"/>
      <c r="B404" s="12"/>
      <c r="C404" s="13"/>
      <c r="D404" s="40"/>
      <c r="E404" s="12"/>
      <c r="F404" s="6"/>
      <c r="G404" s="6"/>
      <c r="H404" s="6"/>
      <c r="I404" s="6"/>
      <c r="J404" s="6"/>
      <c r="K404" s="6"/>
      <c r="L404" s="6"/>
    </row>
    <row r="405" spans="1:12" ht="15.75">
      <c r="A405" s="33" t="s">
        <v>51</v>
      </c>
      <c r="B405" s="17">
        <f>SUM(B397:B404)</f>
        <v>0</v>
      </c>
      <c r="C405" s="17">
        <f t="shared" ref="C405:E405" si="28">SUM(C397:C404)</f>
        <v>0</v>
      </c>
      <c r="D405" s="17">
        <f t="shared" si="28"/>
        <v>0</v>
      </c>
      <c r="E405" s="17">
        <f t="shared" si="28"/>
        <v>0</v>
      </c>
      <c r="F405" s="6"/>
      <c r="G405" s="6"/>
      <c r="H405" s="6"/>
      <c r="I405" s="6"/>
      <c r="J405" s="6"/>
      <c r="K405" s="6"/>
      <c r="L405" s="6"/>
    </row>
    <row r="406" spans="1:12" ht="15.75">
      <c r="A406" s="34" t="s">
        <v>197</v>
      </c>
      <c r="B406" s="10"/>
      <c r="C406" s="11"/>
      <c r="D406" s="9"/>
      <c r="E406" s="10"/>
      <c r="F406" s="6"/>
      <c r="G406" s="6"/>
      <c r="H406" s="6"/>
      <c r="I406" s="6"/>
      <c r="J406" s="6"/>
      <c r="K406" s="6"/>
      <c r="L406" s="6"/>
    </row>
    <row r="407" spans="1:12" ht="15.75">
      <c r="A407" s="165" t="s">
        <v>52</v>
      </c>
      <c r="B407" s="166">
        <f>B405-B406</f>
        <v>0</v>
      </c>
      <c r="C407" s="166">
        <f t="shared" ref="C407:E407" si="29">C405-C406</f>
        <v>0</v>
      </c>
      <c r="D407" s="166">
        <f t="shared" si="29"/>
        <v>0</v>
      </c>
      <c r="E407" s="166">
        <f t="shared" si="29"/>
        <v>0</v>
      </c>
      <c r="F407" s="6"/>
      <c r="G407" s="6"/>
      <c r="H407" s="6"/>
      <c r="I407" s="6"/>
      <c r="J407" s="6"/>
      <c r="K407" s="6"/>
      <c r="L407" s="6"/>
    </row>
    <row r="408" spans="1:12" ht="15.75">
      <c r="A408" s="7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</row>
    <row r="409" spans="1:12" ht="15.75">
      <c r="A409" s="7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 ht="15.75">
      <c r="A410" s="8" t="s">
        <v>198</v>
      </c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</row>
    <row r="411" spans="1:12" ht="15.75">
      <c r="A411" s="215" t="s">
        <v>199</v>
      </c>
      <c r="B411" s="215"/>
      <c r="C411" s="215"/>
      <c r="D411" s="6"/>
      <c r="E411" s="6"/>
      <c r="F411" s="6"/>
      <c r="G411" s="6"/>
      <c r="H411" s="6"/>
      <c r="I411" s="6"/>
      <c r="J411" s="6"/>
      <c r="K411" s="6"/>
      <c r="L411" s="6"/>
    </row>
    <row r="412" spans="1:12" ht="31.5">
      <c r="A412" s="162" t="s">
        <v>48</v>
      </c>
      <c r="B412" s="163" t="s">
        <v>211</v>
      </c>
      <c r="C412" s="163" t="s">
        <v>210</v>
      </c>
      <c r="D412" s="6"/>
      <c r="E412" s="6"/>
      <c r="F412" s="6"/>
      <c r="G412" s="6"/>
      <c r="H412" s="6"/>
      <c r="I412" s="6"/>
      <c r="J412" s="6"/>
      <c r="K412" s="6"/>
      <c r="L412" s="6"/>
    </row>
    <row r="413" spans="1:12" ht="15.75">
      <c r="A413" s="9" t="s">
        <v>294</v>
      </c>
      <c r="B413" s="10"/>
      <c r="C413" s="11"/>
      <c r="D413" s="6"/>
      <c r="E413" s="6"/>
      <c r="F413" s="6"/>
      <c r="G413" s="6"/>
      <c r="H413" s="6"/>
      <c r="I413" s="6"/>
      <c r="J413" s="6"/>
      <c r="K413" s="6"/>
      <c r="L413" s="6"/>
    </row>
    <row r="414" spans="1:12" ht="15.75">
      <c r="A414" s="9"/>
      <c r="B414" s="10"/>
      <c r="C414" s="11"/>
      <c r="D414" s="6"/>
      <c r="E414" s="6"/>
      <c r="F414" s="6"/>
      <c r="G414" s="6"/>
      <c r="H414" s="6"/>
      <c r="I414" s="6"/>
      <c r="J414" s="6"/>
      <c r="K414" s="6"/>
      <c r="L414" s="6"/>
    </row>
    <row r="415" spans="1:12" ht="31.5">
      <c r="A415" s="16" t="s">
        <v>295</v>
      </c>
      <c r="B415" s="10"/>
      <c r="C415" s="11"/>
      <c r="D415" s="6"/>
      <c r="E415" s="6"/>
      <c r="F415" s="6"/>
      <c r="G415" s="6"/>
      <c r="H415" s="6"/>
      <c r="I415" s="6"/>
      <c r="J415" s="6"/>
      <c r="K415" s="6"/>
      <c r="L415" s="6"/>
    </row>
    <row r="416" spans="1:12" ht="15.75">
      <c r="A416" s="6"/>
      <c r="B416" s="10"/>
      <c r="C416" s="11"/>
      <c r="D416" s="6"/>
      <c r="E416" s="6"/>
      <c r="F416" s="6"/>
      <c r="G416" s="6"/>
      <c r="H416" s="6"/>
      <c r="I416" s="6"/>
      <c r="J416" s="6"/>
      <c r="K416" s="6"/>
      <c r="L416" s="6"/>
    </row>
    <row r="417" spans="1:12" ht="15.75">
      <c r="A417" s="6" t="s">
        <v>296</v>
      </c>
      <c r="B417" s="10"/>
      <c r="C417" s="11"/>
      <c r="D417" s="6"/>
      <c r="E417" s="6"/>
      <c r="F417" s="6"/>
      <c r="G417" s="6"/>
      <c r="H417" s="6"/>
      <c r="I417" s="6"/>
      <c r="J417" s="6"/>
      <c r="K417" s="6"/>
      <c r="L417" s="6"/>
    </row>
    <row r="418" spans="1:12" ht="15.75">
      <c r="A418" s="9"/>
      <c r="B418" s="10"/>
      <c r="C418" s="11"/>
      <c r="D418" s="6"/>
      <c r="E418" s="6"/>
      <c r="F418" s="6"/>
      <c r="G418" s="6"/>
      <c r="H418" s="6"/>
      <c r="I418" s="6"/>
      <c r="J418" s="6"/>
      <c r="K418" s="6"/>
      <c r="L418" s="6"/>
    </row>
    <row r="419" spans="1:12" ht="15.75">
      <c r="A419" s="9" t="s">
        <v>297</v>
      </c>
      <c r="B419" s="10"/>
      <c r="C419" s="11"/>
      <c r="D419" s="6"/>
      <c r="E419" s="6"/>
      <c r="F419" s="6"/>
      <c r="G419" s="6"/>
      <c r="H419" s="6"/>
      <c r="I419" s="6"/>
      <c r="J419" s="6"/>
      <c r="K419" s="6"/>
      <c r="L419" s="6"/>
    </row>
    <row r="420" spans="1:12" ht="15.75">
      <c r="A420" s="9"/>
      <c r="B420" s="10"/>
      <c r="C420" s="11"/>
      <c r="D420" s="6"/>
      <c r="E420" s="6"/>
      <c r="F420" s="6"/>
      <c r="G420" s="6"/>
      <c r="H420" s="6"/>
      <c r="I420" s="6"/>
      <c r="J420" s="6"/>
      <c r="K420" s="6"/>
      <c r="L420" s="6"/>
    </row>
    <row r="421" spans="1:12" ht="15.75">
      <c r="A421" s="9" t="s">
        <v>298</v>
      </c>
      <c r="B421" s="10"/>
      <c r="C421" s="11"/>
      <c r="D421" s="6"/>
      <c r="E421" s="6"/>
      <c r="F421" s="6"/>
      <c r="G421" s="6"/>
      <c r="H421" s="6"/>
      <c r="I421" s="6"/>
      <c r="J421" s="6"/>
      <c r="K421" s="6"/>
      <c r="L421" s="6"/>
    </row>
    <row r="422" spans="1:12" ht="15.75">
      <c r="A422" s="9"/>
      <c r="B422" s="10"/>
      <c r="C422" s="11"/>
      <c r="D422" s="6"/>
      <c r="E422" s="6"/>
      <c r="F422" s="6"/>
      <c r="G422" s="6"/>
      <c r="H422" s="6"/>
      <c r="I422" s="6"/>
      <c r="J422" s="6"/>
      <c r="K422" s="6"/>
      <c r="L422" s="6"/>
    </row>
    <row r="423" spans="1:12" ht="15.75">
      <c r="A423" s="165" t="s">
        <v>52</v>
      </c>
      <c r="B423" s="166">
        <f>SUM(B413:B422)</f>
        <v>0</v>
      </c>
      <c r="C423" s="166">
        <f>SUM(C413:C422)</f>
        <v>0</v>
      </c>
      <c r="D423" s="6"/>
      <c r="E423" s="6"/>
      <c r="F423" s="6"/>
      <c r="G423" s="6"/>
      <c r="H423" s="6"/>
      <c r="I423" s="6"/>
      <c r="J423" s="6"/>
      <c r="K423" s="6"/>
      <c r="L423" s="6"/>
    </row>
    <row r="424" spans="1:12" ht="15.75">
      <c r="A424" s="7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 ht="15.75">
      <c r="A425" s="7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</row>
    <row r="426" spans="1:12" ht="15.75">
      <c r="A426" s="8" t="s">
        <v>200</v>
      </c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</row>
    <row r="427" spans="1:12" ht="15.75">
      <c r="A427" s="215" t="s">
        <v>201</v>
      </c>
      <c r="B427" s="215"/>
      <c r="C427" s="215"/>
      <c r="D427" s="215"/>
      <c r="E427" s="215"/>
      <c r="F427" s="215"/>
      <c r="G427" s="215"/>
      <c r="H427" s="6"/>
      <c r="I427" s="6"/>
      <c r="J427" s="6"/>
      <c r="K427" s="6"/>
      <c r="L427" s="6"/>
    </row>
    <row r="428" spans="1:12" ht="17.25" customHeight="1">
      <c r="A428" s="162" t="s">
        <v>48</v>
      </c>
      <c r="B428" s="212" t="s">
        <v>211</v>
      </c>
      <c r="C428" s="213"/>
      <c r="D428" s="214"/>
      <c r="E428" s="212" t="s">
        <v>210</v>
      </c>
      <c r="F428" s="213"/>
      <c r="G428" s="214"/>
      <c r="H428" s="6"/>
      <c r="I428" s="6"/>
      <c r="J428" s="6"/>
      <c r="K428" s="6"/>
      <c r="L428" s="6"/>
    </row>
    <row r="429" spans="1:12" ht="48" customHeight="1">
      <c r="A429" s="172"/>
      <c r="B429" s="173" t="s">
        <v>183</v>
      </c>
      <c r="C429" s="173" t="s">
        <v>184</v>
      </c>
      <c r="D429" s="173" t="s">
        <v>185</v>
      </c>
      <c r="E429" s="173" t="s">
        <v>183</v>
      </c>
      <c r="F429" s="173" t="s">
        <v>184</v>
      </c>
      <c r="G429" s="173" t="s">
        <v>185</v>
      </c>
      <c r="H429" s="6"/>
      <c r="I429" s="6"/>
      <c r="J429" s="6"/>
      <c r="K429" s="6"/>
      <c r="L429" s="6"/>
    </row>
    <row r="430" spans="1:12" ht="15.75">
      <c r="A430" s="16" t="s">
        <v>275</v>
      </c>
      <c r="B430" s="10"/>
      <c r="C430" s="11"/>
      <c r="D430" s="10"/>
      <c r="E430" s="9"/>
      <c r="F430" s="10"/>
      <c r="G430" s="10"/>
      <c r="H430" s="6"/>
      <c r="I430" s="6"/>
      <c r="J430" s="6"/>
      <c r="K430" s="6"/>
      <c r="L430" s="6"/>
    </row>
    <row r="431" spans="1:12" ht="15.75">
      <c r="A431" s="16"/>
      <c r="B431" s="10"/>
      <c r="C431" s="11"/>
      <c r="D431" s="10"/>
      <c r="E431" s="9"/>
      <c r="F431" s="10"/>
      <c r="G431" s="10"/>
      <c r="H431" s="6"/>
      <c r="I431" s="6"/>
      <c r="J431" s="6"/>
      <c r="K431" s="6"/>
      <c r="L431" s="6"/>
    </row>
    <row r="432" spans="1:12" ht="15.75">
      <c r="A432" s="16" t="s">
        <v>276</v>
      </c>
      <c r="B432" s="10"/>
      <c r="C432" s="11"/>
      <c r="D432" s="10"/>
      <c r="E432" s="9"/>
      <c r="F432" s="10"/>
      <c r="G432" s="10"/>
      <c r="H432" s="6"/>
      <c r="I432" s="6"/>
      <c r="J432" s="6"/>
      <c r="K432" s="6"/>
      <c r="L432" s="6"/>
    </row>
    <row r="433" spans="1:12" ht="15.75">
      <c r="A433" s="16"/>
      <c r="B433" s="10"/>
      <c r="C433" s="11"/>
      <c r="D433" s="10"/>
      <c r="E433" s="9"/>
      <c r="F433" s="10"/>
      <c r="G433" s="10"/>
      <c r="H433" s="6"/>
      <c r="I433" s="6"/>
      <c r="J433" s="6"/>
      <c r="K433" s="6"/>
      <c r="L433" s="6"/>
    </row>
    <row r="434" spans="1:12" ht="15.75">
      <c r="A434" s="16" t="s">
        <v>277</v>
      </c>
      <c r="B434" s="10"/>
      <c r="C434" s="11"/>
      <c r="D434" s="10"/>
      <c r="E434" s="9"/>
      <c r="F434" s="10"/>
      <c r="G434" s="10"/>
      <c r="H434" s="6"/>
      <c r="I434" s="6"/>
      <c r="J434" s="6"/>
      <c r="K434" s="6"/>
      <c r="L434" s="6"/>
    </row>
    <row r="435" spans="1:12" ht="15.75">
      <c r="A435" s="16"/>
      <c r="B435" s="10"/>
      <c r="C435" s="11"/>
      <c r="D435" s="10"/>
      <c r="E435" s="9"/>
      <c r="F435" s="10"/>
      <c r="G435" s="10"/>
      <c r="H435" s="6"/>
      <c r="I435" s="6"/>
      <c r="J435" s="6"/>
      <c r="K435" s="6"/>
      <c r="L435" s="6"/>
    </row>
    <row r="436" spans="1:12" ht="15.75">
      <c r="A436" s="16" t="s">
        <v>278</v>
      </c>
      <c r="B436" s="10"/>
      <c r="C436" s="11"/>
      <c r="D436" s="10"/>
      <c r="E436" s="9"/>
      <c r="F436" s="10"/>
      <c r="G436" s="10"/>
      <c r="H436" s="6"/>
      <c r="I436" s="6"/>
      <c r="J436" s="6"/>
      <c r="K436" s="6"/>
      <c r="L436" s="6"/>
    </row>
    <row r="437" spans="1:12" ht="15.75">
      <c r="A437" s="16"/>
      <c r="B437" s="10"/>
      <c r="C437" s="11"/>
      <c r="D437" s="10"/>
      <c r="E437" s="9"/>
      <c r="F437" s="10"/>
      <c r="G437" s="10"/>
      <c r="H437" s="6"/>
      <c r="I437" s="6"/>
      <c r="J437" s="6"/>
      <c r="K437" s="6"/>
      <c r="L437" s="6"/>
    </row>
    <row r="438" spans="1:12" ht="15.75">
      <c r="A438" s="16" t="s">
        <v>279</v>
      </c>
      <c r="B438" s="10"/>
      <c r="C438" s="11"/>
      <c r="D438" s="10"/>
      <c r="E438" s="9"/>
      <c r="F438" s="10"/>
      <c r="G438" s="10"/>
      <c r="H438" s="6"/>
      <c r="I438" s="6"/>
      <c r="J438" s="6"/>
      <c r="K438" s="6"/>
      <c r="L438" s="6"/>
    </row>
    <row r="439" spans="1:12" ht="15.75">
      <c r="A439" s="16"/>
      <c r="B439" s="10"/>
      <c r="C439" s="11"/>
      <c r="D439" s="10"/>
      <c r="E439" s="9"/>
      <c r="F439" s="10"/>
      <c r="G439" s="10"/>
      <c r="H439" s="6"/>
      <c r="I439" s="6"/>
      <c r="J439" s="6"/>
      <c r="K439" s="6"/>
      <c r="L439" s="6"/>
    </row>
    <row r="440" spans="1:12" ht="15.75">
      <c r="A440" s="16" t="s">
        <v>280</v>
      </c>
      <c r="B440" s="10"/>
      <c r="C440" s="11"/>
      <c r="D440" s="10"/>
      <c r="E440" s="9"/>
      <c r="F440" s="10"/>
      <c r="G440" s="10"/>
      <c r="H440" s="6"/>
      <c r="I440" s="6"/>
      <c r="J440" s="6"/>
      <c r="K440" s="6"/>
      <c r="L440" s="6"/>
    </row>
    <row r="441" spans="1:12" ht="15.75">
      <c r="A441" s="16"/>
      <c r="B441" s="10"/>
      <c r="C441" s="11"/>
      <c r="D441" s="10"/>
      <c r="E441" s="9"/>
      <c r="F441" s="10"/>
      <c r="G441" s="10"/>
      <c r="H441" s="6"/>
      <c r="I441" s="6"/>
      <c r="J441" s="6"/>
      <c r="K441" s="6"/>
      <c r="L441" s="6"/>
    </row>
    <row r="442" spans="1:12" ht="15.75">
      <c r="A442" s="16" t="s">
        <v>299</v>
      </c>
      <c r="B442" s="10"/>
      <c r="C442" s="11"/>
      <c r="D442" s="10"/>
      <c r="E442" s="9"/>
      <c r="F442" s="10"/>
      <c r="G442" s="10"/>
      <c r="H442" s="6"/>
      <c r="I442" s="6"/>
      <c r="J442" s="6"/>
      <c r="K442" s="6"/>
      <c r="L442" s="6"/>
    </row>
    <row r="443" spans="1:12" ht="15.75">
      <c r="A443" s="16"/>
      <c r="B443" s="10"/>
      <c r="C443" s="11"/>
      <c r="D443" s="10"/>
      <c r="E443" s="9"/>
      <c r="F443" s="10"/>
      <c r="G443" s="10"/>
      <c r="H443" s="6"/>
      <c r="I443" s="6"/>
      <c r="J443" s="6"/>
      <c r="K443" s="6"/>
      <c r="L443" s="6"/>
    </row>
    <row r="444" spans="1:12" ht="15.75">
      <c r="A444" s="33" t="s">
        <v>65</v>
      </c>
      <c r="B444" s="17">
        <f t="shared" ref="B444:G444" si="30">SUM(B430:B443)</f>
        <v>0</v>
      </c>
      <c r="C444" s="17">
        <f t="shared" si="30"/>
        <v>0</v>
      </c>
      <c r="D444" s="17">
        <f t="shared" si="30"/>
        <v>0</v>
      </c>
      <c r="E444" s="17">
        <f t="shared" si="30"/>
        <v>0</v>
      </c>
      <c r="F444" s="17">
        <f t="shared" si="30"/>
        <v>0</v>
      </c>
      <c r="G444" s="17">
        <f t="shared" si="30"/>
        <v>0</v>
      </c>
      <c r="H444" s="6"/>
      <c r="I444" s="6"/>
      <c r="J444" s="6"/>
      <c r="K444" s="6"/>
      <c r="L444" s="6"/>
    </row>
    <row r="445" spans="1:12" ht="31.5">
      <c r="A445" s="34" t="s">
        <v>182</v>
      </c>
      <c r="B445" s="35"/>
      <c r="C445" s="36"/>
      <c r="D445" s="35"/>
      <c r="E445" s="37"/>
      <c r="F445" s="35"/>
      <c r="G445" s="35"/>
      <c r="H445" s="6"/>
      <c r="I445" s="6"/>
      <c r="J445" s="6"/>
      <c r="K445" s="6"/>
      <c r="L445" s="6"/>
    </row>
    <row r="446" spans="1:12" ht="15.75">
      <c r="A446" s="165" t="s">
        <v>52</v>
      </c>
      <c r="B446" s="166">
        <f>B444-B445</f>
        <v>0</v>
      </c>
      <c r="C446" s="166">
        <f t="shared" ref="C446:G446" si="31">C444-C445</f>
        <v>0</v>
      </c>
      <c r="D446" s="166">
        <f t="shared" si="31"/>
        <v>0</v>
      </c>
      <c r="E446" s="166">
        <f t="shared" si="31"/>
        <v>0</v>
      </c>
      <c r="F446" s="166">
        <f t="shared" si="31"/>
        <v>0</v>
      </c>
      <c r="G446" s="166">
        <f t="shared" si="31"/>
        <v>0</v>
      </c>
      <c r="H446" s="6"/>
      <c r="I446" s="6"/>
      <c r="J446" s="6"/>
      <c r="K446" s="6"/>
      <c r="L446" s="6"/>
    </row>
    <row r="447" spans="1:12" ht="15.75">
      <c r="A447" s="7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</row>
    <row r="448" spans="1:12" ht="15.75">
      <c r="A448" s="7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 ht="15.75">
      <c r="A449" s="8" t="s">
        <v>202</v>
      </c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</row>
    <row r="450" spans="1:12" ht="15.75">
      <c r="A450" s="215" t="s">
        <v>203</v>
      </c>
      <c r="B450" s="215"/>
      <c r="C450" s="215"/>
      <c r="D450" s="6"/>
      <c r="E450" s="6"/>
      <c r="F450" s="6"/>
      <c r="G450" s="6"/>
      <c r="H450" s="6"/>
      <c r="I450" s="6"/>
      <c r="J450" s="6"/>
      <c r="K450" s="6"/>
      <c r="L450" s="6"/>
    </row>
    <row r="451" spans="1:12" ht="31.5">
      <c r="A451" s="162" t="s">
        <v>48</v>
      </c>
      <c r="B451" s="163" t="s">
        <v>211</v>
      </c>
      <c r="C451" s="163" t="s">
        <v>210</v>
      </c>
      <c r="D451" s="6"/>
      <c r="E451" s="6"/>
      <c r="F451" s="6"/>
      <c r="G451" s="6"/>
      <c r="H451" s="6"/>
      <c r="I451" s="6"/>
      <c r="J451" s="6"/>
      <c r="K451" s="6"/>
      <c r="L451" s="6"/>
    </row>
    <row r="452" spans="1:12" ht="15.75">
      <c r="A452" s="9" t="s">
        <v>300</v>
      </c>
      <c r="B452" s="10"/>
      <c r="C452" s="11"/>
      <c r="D452" s="6"/>
      <c r="E452" s="6"/>
      <c r="F452" s="6"/>
      <c r="G452" s="6"/>
      <c r="H452" s="6"/>
      <c r="I452" s="6"/>
      <c r="J452" s="6"/>
      <c r="K452" s="6"/>
      <c r="L452" s="6"/>
    </row>
    <row r="453" spans="1:12" ht="15.75">
      <c r="A453" s="9" t="s">
        <v>301</v>
      </c>
      <c r="B453" s="10"/>
      <c r="C453" s="11"/>
      <c r="D453" s="6"/>
      <c r="E453" s="6"/>
      <c r="F453" s="6"/>
      <c r="G453" s="6"/>
      <c r="H453" s="6"/>
      <c r="I453" s="6"/>
      <c r="J453" s="6"/>
      <c r="K453" s="6"/>
      <c r="L453" s="6"/>
    </row>
    <row r="454" spans="1:12" ht="15.75">
      <c r="A454" s="16" t="s">
        <v>302</v>
      </c>
      <c r="B454" s="10"/>
      <c r="C454" s="11"/>
      <c r="D454" s="6"/>
      <c r="E454" s="6"/>
      <c r="F454" s="6"/>
      <c r="G454" s="6"/>
      <c r="H454" s="6"/>
      <c r="I454" s="6"/>
      <c r="J454" s="6"/>
      <c r="K454" s="6"/>
      <c r="L454" s="6"/>
    </row>
    <row r="455" spans="1:12" ht="15.75">
      <c r="A455" s="6" t="s">
        <v>303</v>
      </c>
      <c r="B455" s="10"/>
      <c r="C455" s="11"/>
      <c r="D455" s="6"/>
      <c r="E455" s="6"/>
      <c r="F455" s="6"/>
      <c r="G455" s="6"/>
      <c r="H455" s="6"/>
      <c r="I455" s="6"/>
      <c r="J455" s="6"/>
      <c r="K455" s="6"/>
      <c r="L455" s="6"/>
    </row>
    <row r="456" spans="1:12" ht="31.5">
      <c r="A456" s="41" t="s">
        <v>304</v>
      </c>
      <c r="B456" s="10"/>
      <c r="C456" s="11"/>
      <c r="D456" s="6"/>
      <c r="E456" s="6"/>
      <c r="F456" s="6"/>
      <c r="G456" s="42"/>
      <c r="H456" s="6"/>
      <c r="I456" s="6"/>
      <c r="J456" s="6"/>
      <c r="K456" s="6"/>
      <c r="L456" s="6"/>
    </row>
    <row r="457" spans="1:12" ht="15" customHeight="1">
      <c r="A457" s="9" t="s">
        <v>305</v>
      </c>
      <c r="B457" s="10"/>
      <c r="C457" s="11"/>
      <c r="D457" s="6"/>
      <c r="E457" s="6"/>
      <c r="F457" s="6"/>
      <c r="G457" s="43"/>
      <c r="H457" s="6"/>
      <c r="I457" s="6"/>
      <c r="J457" s="6"/>
      <c r="K457" s="6"/>
      <c r="L457" s="6"/>
    </row>
    <row r="458" spans="1:12" ht="31.5">
      <c r="A458" s="16" t="s">
        <v>306</v>
      </c>
      <c r="B458" s="10"/>
      <c r="C458" s="11"/>
      <c r="D458" s="6"/>
      <c r="E458" s="6"/>
      <c r="F458" s="6"/>
      <c r="G458" s="42"/>
      <c r="H458" s="6"/>
      <c r="I458" s="6"/>
      <c r="J458" s="6"/>
      <c r="K458" s="6"/>
      <c r="L458" s="6"/>
    </row>
    <row r="459" spans="1:12" ht="14.25" customHeight="1">
      <c r="A459" s="9" t="s">
        <v>307</v>
      </c>
      <c r="B459" s="10"/>
      <c r="C459" s="11"/>
      <c r="D459" s="6"/>
      <c r="E459" s="6"/>
      <c r="F459" s="6"/>
      <c r="G459" s="44"/>
      <c r="H459" s="6"/>
      <c r="I459" s="6"/>
      <c r="J459" s="6"/>
      <c r="K459" s="6"/>
      <c r="L459" s="6"/>
    </row>
    <row r="460" spans="1:12" ht="15.75">
      <c r="A460" s="9" t="s">
        <v>308</v>
      </c>
      <c r="B460" s="10"/>
      <c r="C460" s="11"/>
      <c r="D460" s="6"/>
      <c r="E460" s="6"/>
      <c r="F460" s="6"/>
      <c r="G460" s="42"/>
      <c r="H460" s="6"/>
      <c r="I460" s="6"/>
      <c r="J460" s="6"/>
      <c r="K460" s="6"/>
      <c r="L460" s="6"/>
    </row>
    <row r="461" spans="1:12" ht="15.75">
      <c r="A461" s="9" t="s">
        <v>309</v>
      </c>
      <c r="B461" s="10"/>
      <c r="C461" s="11"/>
      <c r="D461" s="6"/>
      <c r="E461" s="6"/>
      <c r="F461" s="6"/>
      <c r="G461" s="45"/>
      <c r="H461" s="6"/>
      <c r="I461" s="6"/>
      <c r="J461" s="6"/>
      <c r="K461" s="6"/>
      <c r="L461" s="6"/>
    </row>
    <row r="462" spans="1:12" ht="15.75">
      <c r="A462" s="9" t="s">
        <v>310</v>
      </c>
      <c r="B462" s="10"/>
      <c r="C462" s="11"/>
      <c r="D462" s="6"/>
      <c r="E462" s="6"/>
      <c r="F462" s="6"/>
      <c r="G462" s="45"/>
      <c r="H462" s="6"/>
      <c r="I462" s="6"/>
      <c r="J462" s="6"/>
      <c r="K462" s="6"/>
      <c r="L462" s="6"/>
    </row>
    <row r="463" spans="1:12" ht="15.75">
      <c r="A463" s="9" t="s">
        <v>311</v>
      </c>
      <c r="B463" s="10"/>
      <c r="C463" s="11"/>
      <c r="D463" s="6"/>
      <c r="E463" s="6"/>
      <c r="F463" s="6"/>
      <c r="G463" s="45"/>
      <c r="H463" s="6"/>
      <c r="I463" s="6"/>
      <c r="J463" s="6"/>
      <c r="K463" s="6"/>
      <c r="L463" s="6"/>
    </row>
    <row r="464" spans="1:12" ht="16.5" customHeight="1">
      <c r="A464" s="9" t="s">
        <v>312</v>
      </c>
      <c r="B464" s="10"/>
      <c r="C464" s="11"/>
      <c r="D464" s="6"/>
      <c r="E464" s="6"/>
      <c r="F464" s="6"/>
      <c r="G464" s="43"/>
      <c r="H464" s="6"/>
      <c r="I464" s="6"/>
      <c r="J464" s="6"/>
      <c r="K464" s="6"/>
      <c r="L464" s="6"/>
    </row>
    <row r="465" spans="1:12" ht="15.75">
      <c r="A465" s="9"/>
      <c r="B465" s="10"/>
      <c r="C465" s="11"/>
      <c r="D465" s="6"/>
      <c r="E465" s="6"/>
      <c r="F465" s="6"/>
      <c r="G465" s="46"/>
      <c r="H465" s="6"/>
      <c r="I465" s="6"/>
      <c r="J465" s="6"/>
      <c r="K465" s="6"/>
      <c r="L465" s="6"/>
    </row>
    <row r="466" spans="1:12" ht="15.75">
      <c r="A466" s="165" t="s">
        <v>52</v>
      </c>
      <c r="B466" s="166">
        <f>SUM(B452:B465)</f>
        <v>0</v>
      </c>
      <c r="C466" s="166">
        <f>SUM(C452:C465)</f>
        <v>0</v>
      </c>
      <c r="D466" s="6"/>
      <c r="E466" s="6"/>
      <c r="F466" s="6"/>
      <c r="G466" s="46"/>
      <c r="H466" s="6"/>
      <c r="I466" s="6"/>
      <c r="J466" s="6"/>
      <c r="K466" s="6"/>
      <c r="L466" s="6"/>
    </row>
    <row r="467" spans="1:12" ht="15.75">
      <c r="A467" s="7"/>
      <c r="B467" s="6"/>
      <c r="C467" s="6"/>
      <c r="D467" s="6"/>
      <c r="E467" s="6"/>
      <c r="F467" s="6"/>
      <c r="G467" s="43"/>
      <c r="H467" s="6"/>
      <c r="I467" s="6"/>
      <c r="J467" s="6"/>
      <c r="K467" s="6"/>
      <c r="L467" s="6"/>
    </row>
    <row r="468" spans="1:12" ht="15.75">
      <c r="A468" s="7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</row>
    <row r="469" spans="1:12" ht="15.75">
      <c r="A469" s="8" t="s">
        <v>204</v>
      </c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 ht="15.75">
      <c r="A470" s="215" t="s">
        <v>205</v>
      </c>
      <c r="B470" s="215"/>
      <c r="C470" s="215"/>
      <c r="D470" s="6"/>
      <c r="E470" s="6"/>
      <c r="F470" s="6"/>
      <c r="G470" s="6"/>
      <c r="H470" s="6"/>
      <c r="I470" s="6"/>
      <c r="J470" s="6"/>
      <c r="K470" s="6"/>
      <c r="L470" s="6"/>
    </row>
    <row r="471" spans="1:12" ht="31.5">
      <c r="A471" s="162" t="s">
        <v>48</v>
      </c>
      <c r="B471" s="163" t="s">
        <v>211</v>
      </c>
      <c r="C471" s="163" t="s">
        <v>210</v>
      </c>
      <c r="D471" s="6"/>
      <c r="E471" s="6"/>
      <c r="F471" s="6"/>
      <c r="G471" s="6"/>
      <c r="H471" s="6"/>
      <c r="I471" s="6"/>
      <c r="J471" s="6"/>
      <c r="K471" s="6"/>
      <c r="L471" s="6"/>
    </row>
    <row r="472" spans="1:12" ht="15.75">
      <c r="A472" s="9" t="s">
        <v>313</v>
      </c>
      <c r="B472" s="10"/>
      <c r="C472" s="11"/>
      <c r="D472" s="6"/>
      <c r="E472" s="6"/>
      <c r="F472" s="6"/>
      <c r="G472" s="6"/>
      <c r="H472" s="6"/>
      <c r="I472" s="6"/>
      <c r="J472" s="6"/>
      <c r="K472" s="6"/>
      <c r="L472" s="6"/>
    </row>
    <row r="473" spans="1:12" ht="31.5">
      <c r="A473" s="16" t="s">
        <v>314</v>
      </c>
      <c r="B473" s="10"/>
      <c r="C473" s="11"/>
      <c r="D473" s="6"/>
      <c r="E473" s="6"/>
      <c r="F473" s="6"/>
      <c r="G473" s="6"/>
      <c r="H473" s="6"/>
      <c r="I473" s="6"/>
      <c r="J473" s="6"/>
      <c r="K473" s="6"/>
      <c r="L473" s="6"/>
    </row>
    <row r="474" spans="1:12" ht="15.75">
      <c r="A474" s="16" t="s">
        <v>315</v>
      </c>
      <c r="B474" s="10"/>
      <c r="C474" s="11"/>
      <c r="D474" s="6"/>
      <c r="E474" s="6"/>
      <c r="F474" s="6"/>
      <c r="G474" s="6"/>
      <c r="H474" s="6"/>
      <c r="I474" s="6"/>
      <c r="J474" s="6"/>
      <c r="K474" s="6"/>
      <c r="L474" s="6"/>
    </row>
    <row r="475" spans="1:12" ht="31.5">
      <c r="A475" s="41" t="s">
        <v>316</v>
      </c>
      <c r="B475" s="10"/>
      <c r="C475" s="11"/>
      <c r="D475" s="6"/>
      <c r="E475" s="6"/>
      <c r="F475" s="6"/>
      <c r="G475" s="6"/>
      <c r="H475" s="6"/>
      <c r="I475" s="6"/>
      <c r="J475" s="6"/>
      <c r="K475" s="6"/>
      <c r="L475" s="6"/>
    </row>
    <row r="476" spans="1:12" ht="15.75">
      <c r="A476" s="41"/>
      <c r="B476" s="10"/>
      <c r="C476" s="11"/>
      <c r="D476" s="6"/>
      <c r="E476" s="6"/>
      <c r="F476" s="6"/>
      <c r="G476" s="6"/>
      <c r="H476" s="6"/>
      <c r="I476" s="6"/>
      <c r="J476" s="6"/>
      <c r="K476" s="6"/>
      <c r="L476" s="6"/>
    </row>
    <row r="477" spans="1:12" ht="15.75">
      <c r="A477" s="9"/>
      <c r="B477" s="10"/>
      <c r="C477" s="11"/>
      <c r="D477" s="6"/>
      <c r="E477" s="6"/>
      <c r="F477" s="6"/>
      <c r="G477" s="6"/>
      <c r="H477" s="6"/>
      <c r="I477" s="6"/>
      <c r="J477" s="6"/>
      <c r="K477" s="6"/>
      <c r="L477" s="6"/>
    </row>
    <row r="478" spans="1:12" ht="47.25">
      <c r="A478" s="16" t="s">
        <v>317</v>
      </c>
      <c r="B478" s="10"/>
      <c r="C478" s="11"/>
      <c r="D478" s="6"/>
      <c r="E478" s="6"/>
      <c r="F478" s="6"/>
      <c r="G478" s="6"/>
      <c r="H478" s="6"/>
      <c r="I478" s="6"/>
      <c r="J478" s="6"/>
      <c r="K478" s="6"/>
      <c r="L478" s="6"/>
    </row>
    <row r="479" spans="1:12" ht="30" customHeight="1">
      <c r="A479" s="16" t="s">
        <v>318</v>
      </c>
      <c r="B479" s="10"/>
      <c r="C479" s="11"/>
      <c r="D479" s="6"/>
      <c r="E479" s="6"/>
      <c r="F479" s="6"/>
      <c r="G479" s="6"/>
      <c r="H479" s="6"/>
      <c r="I479" s="6"/>
      <c r="J479" s="6"/>
      <c r="K479" s="6"/>
      <c r="L479" s="6"/>
    </row>
    <row r="480" spans="1:12" ht="15.75">
      <c r="A480" s="9"/>
      <c r="B480" s="10"/>
      <c r="C480" s="11"/>
      <c r="D480" s="6"/>
      <c r="E480" s="6"/>
      <c r="F480" s="6"/>
      <c r="G480" s="6"/>
      <c r="H480" s="6"/>
      <c r="I480" s="6"/>
      <c r="J480" s="6"/>
      <c r="K480" s="6"/>
      <c r="L480" s="6"/>
    </row>
    <row r="481" spans="1:12" ht="15.75">
      <c r="A481" s="9" t="s">
        <v>319</v>
      </c>
      <c r="B481" s="10"/>
      <c r="C481" s="11"/>
      <c r="D481" s="6"/>
      <c r="E481" s="6"/>
      <c r="F481" s="6"/>
      <c r="G481" s="6"/>
      <c r="H481" s="6"/>
      <c r="I481" s="6"/>
      <c r="J481" s="6"/>
      <c r="K481" s="6"/>
      <c r="L481" s="6"/>
    </row>
    <row r="482" spans="1:12" ht="15.75">
      <c r="A482" s="9"/>
      <c r="B482" s="10"/>
      <c r="C482" s="11"/>
      <c r="D482" s="6"/>
      <c r="E482" s="6"/>
      <c r="F482" s="6"/>
      <c r="G482" s="6"/>
      <c r="H482" s="6"/>
      <c r="I482" s="6"/>
      <c r="J482" s="6"/>
      <c r="K482" s="6"/>
      <c r="L482" s="6"/>
    </row>
    <row r="483" spans="1:12" ht="15.75">
      <c r="A483" s="165" t="s">
        <v>52</v>
      </c>
      <c r="B483" s="166">
        <f>SUM(B472:B482)</f>
        <v>0</v>
      </c>
      <c r="C483" s="166">
        <f>SUM(C472:C482)</f>
        <v>0</v>
      </c>
      <c r="D483" s="6"/>
      <c r="E483" s="6"/>
      <c r="F483" s="6"/>
      <c r="G483" s="6"/>
      <c r="H483" s="6"/>
      <c r="I483" s="6"/>
      <c r="J483" s="6"/>
      <c r="K483" s="6"/>
      <c r="L483" s="6"/>
    </row>
    <row r="484" spans="1:12" ht="15.75">
      <c r="A484" s="7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 ht="15.7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</row>
    <row r="486" spans="1:12" ht="15.75">
      <c r="A486" s="8" t="s">
        <v>76</v>
      </c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</row>
    <row r="487" spans="1:12" ht="15.75">
      <c r="A487" s="217" t="s">
        <v>49</v>
      </c>
      <c r="B487" s="217"/>
      <c r="C487" s="217"/>
      <c r="D487" s="6"/>
      <c r="E487" s="6"/>
      <c r="F487" s="6"/>
      <c r="G487" s="6"/>
      <c r="H487" s="6"/>
      <c r="I487" s="6"/>
      <c r="J487" s="6"/>
      <c r="K487" s="6"/>
      <c r="L487" s="6"/>
    </row>
    <row r="488" spans="1:12" ht="33" customHeight="1">
      <c r="A488" s="162" t="s">
        <v>48</v>
      </c>
      <c r="B488" s="163" t="s">
        <v>211</v>
      </c>
      <c r="C488" s="163" t="s">
        <v>210</v>
      </c>
      <c r="D488" s="6"/>
      <c r="E488" s="6"/>
      <c r="F488" s="6"/>
      <c r="G488" s="6"/>
      <c r="H488" s="6"/>
      <c r="I488" s="6"/>
      <c r="J488" s="6"/>
      <c r="K488" s="6"/>
      <c r="L488" s="6"/>
    </row>
    <row r="489" spans="1:12" ht="15.75">
      <c r="A489" s="9" t="s">
        <v>320</v>
      </c>
      <c r="B489" s="10"/>
      <c r="C489" s="11"/>
      <c r="D489" s="6"/>
      <c r="E489" s="6"/>
      <c r="F489" s="6"/>
      <c r="G489" s="6"/>
      <c r="H489" s="6"/>
      <c r="I489" s="6"/>
      <c r="J489" s="6"/>
      <c r="K489" s="6"/>
      <c r="L489" s="6"/>
    </row>
    <row r="490" spans="1:12" ht="15.75">
      <c r="A490" s="9" t="s">
        <v>321</v>
      </c>
      <c r="B490" s="10"/>
      <c r="C490" s="11"/>
      <c r="D490" s="6"/>
      <c r="E490" s="6"/>
      <c r="F490" s="6"/>
      <c r="G490" s="6"/>
      <c r="H490" s="6"/>
      <c r="I490" s="6"/>
      <c r="J490" s="6"/>
      <c r="K490" s="6"/>
      <c r="L490" s="6"/>
    </row>
    <row r="491" spans="1:12" ht="15.75">
      <c r="A491" s="9" t="s">
        <v>322</v>
      </c>
      <c r="B491" s="10"/>
      <c r="C491" s="11"/>
      <c r="D491" s="6"/>
      <c r="E491" s="6"/>
      <c r="F491" s="6"/>
      <c r="G491" s="6"/>
      <c r="H491" s="6"/>
      <c r="I491" s="6"/>
      <c r="J491" s="6"/>
      <c r="K491" s="6"/>
      <c r="L491" s="6"/>
    </row>
    <row r="492" spans="1:12" ht="15.75">
      <c r="A492" s="37" t="s">
        <v>51</v>
      </c>
      <c r="B492" s="35">
        <f>SUM(B489:B491)</f>
        <v>0</v>
      </c>
      <c r="C492" s="35">
        <f>SUM(C489:C491)</f>
        <v>0</v>
      </c>
      <c r="D492" s="6"/>
      <c r="E492" s="6"/>
      <c r="F492" s="6"/>
      <c r="G492" s="6"/>
      <c r="H492" s="6"/>
      <c r="I492" s="6"/>
      <c r="J492" s="6"/>
      <c r="K492" s="6"/>
      <c r="L492" s="6"/>
    </row>
    <row r="493" spans="1:12" ht="15.75">
      <c r="A493" s="22" t="s">
        <v>50</v>
      </c>
      <c r="B493" s="10"/>
      <c r="C493" s="11"/>
      <c r="D493" s="6"/>
      <c r="E493" s="6"/>
      <c r="F493" s="6"/>
      <c r="G493" s="6"/>
      <c r="H493" s="6"/>
      <c r="I493" s="6"/>
      <c r="J493" s="6"/>
      <c r="K493" s="6"/>
      <c r="L493" s="6"/>
    </row>
    <row r="494" spans="1:12" ht="15.75">
      <c r="A494" s="9" t="s">
        <v>323</v>
      </c>
      <c r="B494" s="10"/>
      <c r="C494" s="11"/>
      <c r="D494" s="6"/>
      <c r="E494" s="6"/>
      <c r="F494" s="6"/>
      <c r="G494" s="6"/>
      <c r="H494" s="6"/>
      <c r="I494" s="6"/>
      <c r="J494" s="6"/>
      <c r="K494" s="6"/>
      <c r="L494" s="6"/>
    </row>
    <row r="495" spans="1:12" ht="15.75">
      <c r="A495" s="9"/>
      <c r="B495" s="10"/>
      <c r="C495" s="11"/>
      <c r="D495" s="6"/>
      <c r="E495" s="6"/>
      <c r="F495" s="6"/>
      <c r="G495" s="6"/>
      <c r="H495" s="6"/>
      <c r="I495" s="6"/>
      <c r="J495" s="6"/>
      <c r="K495" s="6"/>
      <c r="L495" s="6"/>
    </row>
    <row r="496" spans="1:12" ht="15.75">
      <c r="A496" s="165" t="s">
        <v>52</v>
      </c>
      <c r="B496" s="166">
        <f>SUM(B492-B494)</f>
        <v>0</v>
      </c>
      <c r="C496" s="166">
        <f>SUM(C492-C494)</f>
        <v>0</v>
      </c>
      <c r="D496" s="6"/>
      <c r="E496" s="6"/>
      <c r="F496" s="6"/>
      <c r="G496" s="6"/>
      <c r="H496" s="6"/>
      <c r="I496" s="6"/>
      <c r="J496" s="6"/>
      <c r="K496" s="6"/>
      <c r="L496" s="6"/>
    </row>
    <row r="497" spans="1:12" ht="15.7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</row>
    <row r="498" spans="1:12" ht="15.7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</row>
    <row r="499" spans="1:12" ht="15.75">
      <c r="A499" s="8" t="s">
        <v>77</v>
      </c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 ht="15.75">
      <c r="A500" s="215" t="s">
        <v>53</v>
      </c>
      <c r="B500" s="215"/>
      <c r="C500" s="215"/>
      <c r="D500" s="6"/>
      <c r="E500" s="6"/>
      <c r="F500" s="6"/>
      <c r="G500" s="6"/>
      <c r="H500" s="6"/>
      <c r="I500" s="6"/>
      <c r="J500" s="6"/>
      <c r="K500" s="6"/>
      <c r="L500" s="6"/>
    </row>
    <row r="501" spans="1:12" ht="32.25" customHeight="1">
      <c r="A501" s="162" t="s">
        <v>48</v>
      </c>
      <c r="B501" s="163" t="s">
        <v>211</v>
      </c>
      <c r="C501" s="163" t="s">
        <v>210</v>
      </c>
      <c r="D501" s="6"/>
      <c r="E501" s="6"/>
      <c r="F501" s="6"/>
      <c r="G501" s="6"/>
      <c r="H501" s="6"/>
      <c r="I501" s="6"/>
      <c r="J501" s="6"/>
      <c r="K501" s="6"/>
      <c r="L501" s="6"/>
    </row>
    <row r="502" spans="1:12" ht="15.75">
      <c r="A502" s="9" t="s">
        <v>54</v>
      </c>
      <c r="B502" s="10"/>
      <c r="C502" s="11"/>
      <c r="D502" s="6"/>
      <c r="E502" s="6"/>
      <c r="F502" s="6"/>
      <c r="G502" s="6"/>
      <c r="H502" s="6"/>
      <c r="I502" s="6"/>
      <c r="J502" s="6"/>
      <c r="K502" s="6"/>
      <c r="L502" s="6"/>
    </row>
    <row r="503" spans="1:12" ht="15.75">
      <c r="A503" s="9" t="s">
        <v>55</v>
      </c>
      <c r="B503" s="10"/>
      <c r="C503" s="11"/>
      <c r="D503" s="6"/>
      <c r="E503" s="6"/>
      <c r="F503" s="6"/>
      <c r="G503" s="6"/>
      <c r="H503" s="6"/>
      <c r="I503" s="6"/>
      <c r="J503" s="6"/>
      <c r="K503" s="6"/>
      <c r="L503" s="6"/>
    </row>
    <row r="504" spans="1:12" ht="15.75">
      <c r="A504" s="9" t="s">
        <v>57</v>
      </c>
      <c r="B504" s="10"/>
      <c r="C504" s="11"/>
      <c r="D504" s="6"/>
      <c r="E504" s="6"/>
      <c r="F504" s="6"/>
      <c r="G504" s="6"/>
      <c r="H504" s="6"/>
      <c r="I504" s="6"/>
      <c r="J504" s="6"/>
      <c r="K504" s="6"/>
      <c r="L504" s="6"/>
    </row>
    <row r="505" spans="1:12" ht="15.75">
      <c r="A505" s="9" t="s">
        <v>58</v>
      </c>
      <c r="B505" s="10"/>
      <c r="C505" s="11"/>
      <c r="D505" s="6"/>
      <c r="E505" s="6"/>
      <c r="F505" s="6"/>
      <c r="G505" s="6"/>
      <c r="H505" s="6"/>
      <c r="I505" s="6"/>
      <c r="J505" s="6"/>
      <c r="K505" s="6"/>
      <c r="L505" s="6"/>
    </row>
    <row r="506" spans="1:12" ht="15.75">
      <c r="A506" s="9" t="s">
        <v>56</v>
      </c>
      <c r="B506" s="10"/>
      <c r="C506" s="11"/>
      <c r="D506" s="6"/>
      <c r="E506" s="6"/>
      <c r="F506" s="6"/>
      <c r="G506" s="6"/>
      <c r="H506" s="6"/>
      <c r="I506" s="6"/>
      <c r="J506" s="6"/>
      <c r="K506" s="6"/>
      <c r="L506" s="6"/>
    </row>
    <row r="507" spans="1:12" ht="27.75" customHeight="1">
      <c r="A507" s="16" t="s">
        <v>59</v>
      </c>
      <c r="B507" s="10"/>
      <c r="C507" s="11"/>
      <c r="D507" s="6"/>
      <c r="E507" s="6"/>
      <c r="F507" s="6"/>
      <c r="G507" s="6"/>
      <c r="H507" s="6"/>
      <c r="I507" s="6"/>
      <c r="J507" s="6"/>
      <c r="K507" s="6"/>
      <c r="L507" s="6"/>
    </row>
    <row r="508" spans="1:12" ht="15.75">
      <c r="A508" s="9"/>
      <c r="B508" s="10"/>
      <c r="C508" s="11"/>
      <c r="D508" s="6"/>
      <c r="E508" s="6"/>
      <c r="F508" s="6"/>
      <c r="G508" s="6"/>
      <c r="H508" s="6"/>
      <c r="I508" s="6"/>
      <c r="J508" s="6"/>
      <c r="K508" s="6"/>
      <c r="L508" s="6"/>
    </row>
    <row r="509" spans="1:12" ht="15.75">
      <c r="A509" s="165" t="s">
        <v>52</v>
      </c>
      <c r="B509" s="166">
        <f>SUM(B502:B507)</f>
        <v>0</v>
      </c>
      <c r="C509" s="166">
        <f>SUM(C502:C507)</f>
        <v>0</v>
      </c>
      <c r="D509" s="6"/>
      <c r="E509" s="6"/>
      <c r="F509" s="6"/>
      <c r="G509" s="6"/>
      <c r="H509" s="6"/>
      <c r="I509" s="6"/>
      <c r="J509" s="6"/>
      <c r="K509" s="6"/>
      <c r="L509" s="6"/>
    </row>
    <row r="510" spans="1:12" ht="15.7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</row>
    <row r="511" spans="1:12" ht="15.7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 ht="15.75">
      <c r="A512" s="8" t="s">
        <v>78</v>
      </c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</row>
    <row r="513" spans="1:12" ht="15.75">
      <c r="A513" s="217" t="s">
        <v>60</v>
      </c>
      <c r="B513" s="217"/>
      <c r="C513" s="217"/>
      <c r="D513" s="6"/>
      <c r="E513" s="6"/>
      <c r="F513" s="6"/>
      <c r="G513" s="6"/>
      <c r="H513" s="6"/>
      <c r="I513" s="6"/>
      <c r="J513" s="6"/>
      <c r="K513" s="6"/>
      <c r="L513" s="6"/>
    </row>
    <row r="514" spans="1:12" ht="29.25" customHeight="1">
      <c r="A514" s="162" t="s">
        <v>48</v>
      </c>
      <c r="B514" s="163" t="s">
        <v>211</v>
      </c>
      <c r="C514" s="163" t="s">
        <v>210</v>
      </c>
      <c r="D514" s="6"/>
      <c r="E514" s="6"/>
      <c r="F514" s="6"/>
      <c r="G514" s="6"/>
      <c r="H514" s="6"/>
      <c r="I514" s="6"/>
      <c r="J514" s="6"/>
      <c r="K514" s="6"/>
      <c r="L514" s="6"/>
    </row>
    <row r="515" spans="1:12" ht="15.75">
      <c r="A515" s="9" t="s">
        <v>61</v>
      </c>
      <c r="B515" s="10"/>
      <c r="C515" s="11"/>
      <c r="D515" s="6"/>
      <c r="E515" s="6"/>
      <c r="F515" s="6"/>
      <c r="G515" s="6"/>
      <c r="H515" s="6"/>
      <c r="I515" s="6"/>
      <c r="J515" s="6"/>
      <c r="K515" s="6"/>
      <c r="L515" s="6"/>
    </row>
    <row r="516" spans="1:12" ht="15.75">
      <c r="A516" s="9" t="s">
        <v>62</v>
      </c>
      <c r="B516" s="10"/>
      <c r="C516" s="11"/>
      <c r="D516" s="6"/>
      <c r="E516" s="6"/>
      <c r="F516" s="6"/>
      <c r="G516" s="6"/>
      <c r="H516" s="6"/>
      <c r="I516" s="6"/>
      <c r="J516" s="6"/>
      <c r="K516" s="6"/>
      <c r="L516" s="6"/>
    </row>
    <row r="517" spans="1:12" ht="15.75">
      <c r="A517" s="9" t="s">
        <v>64</v>
      </c>
      <c r="B517" s="10"/>
      <c r="C517" s="11"/>
      <c r="D517" s="6"/>
      <c r="E517" s="6"/>
      <c r="F517" s="6"/>
      <c r="G517" s="6"/>
      <c r="H517" s="6"/>
      <c r="I517" s="6"/>
      <c r="J517" s="6"/>
      <c r="K517" s="6"/>
      <c r="L517" s="6"/>
    </row>
    <row r="518" spans="1:12" ht="15.75">
      <c r="A518" s="9" t="s">
        <v>63</v>
      </c>
      <c r="B518" s="10"/>
      <c r="C518" s="11"/>
      <c r="D518" s="6"/>
      <c r="E518" s="6"/>
      <c r="F518" s="6"/>
      <c r="G518" s="6"/>
      <c r="H518" s="6"/>
      <c r="I518" s="6"/>
      <c r="J518" s="6"/>
      <c r="K518" s="6"/>
      <c r="L518" s="6"/>
    </row>
    <row r="519" spans="1:12" ht="15.75">
      <c r="A519" s="37" t="s">
        <v>65</v>
      </c>
      <c r="B519" s="35">
        <f>SUM(B515:B518)</f>
        <v>0</v>
      </c>
      <c r="C519" s="35">
        <f>SUM(C515:C518)</f>
        <v>0</v>
      </c>
      <c r="D519" s="6"/>
      <c r="E519" s="6"/>
      <c r="F519" s="6"/>
      <c r="G519" s="6"/>
      <c r="H519" s="6"/>
      <c r="I519" s="6"/>
      <c r="J519" s="6"/>
      <c r="K519" s="6"/>
      <c r="L519" s="6"/>
    </row>
    <row r="520" spans="1:12" ht="15.75">
      <c r="A520" s="16" t="s">
        <v>50</v>
      </c>
      <c r="B520" s="10"/>
      <c r="C520" s="11"/>
      <c r="D520" s="6"/>
      <c r="E520" s="6"/>
      <c r="F520" s="6"/>
      <c r="G520" s="6"/>
      <c r="H520" s="6"/>
      <c r="I520" s="6"/>
      <c r="J520" s="6"/>
      <c r="K520" s="6"/>
      <c r="L520" s="6"/>
    </row>
    <row r="521" spans="1:12" ht="15.75">
      <c r="A521" s="16" t="s">
        <v>69</v>
      </c>
      <c r="B521" s="10"/>
      <c r="C521" s="11"/>
      <c r="D521" s="6"/>
      <c r="E521" s="47"/>
      <c r="F521" s="6"/>
      <c r="G521" s="6"/>
      <c r="H521" s="6"/>
      <c r="I521" s="6"/>
      <c r="J521" s="6"/>
      <c r="K521" s="6"/>
      <c r="L521" s="6"/>
    </row>
    <row r="522" spans="1:12" ht="15.75">
      <c r="A522" s="9"/>
      <c r="B522" s="10"/>
      <c r="C522" s="11"/>
      <c r="D522" s="6"/>
      <c r="E522" s="6"/>
      <c r="F522" s="6"/>
      <c r="G522" s="6"/>
      <c r="H522" s="6"/>
      <c r="I522" s="6"/>
      <c r="J522" s="6"/>
      <c r="K522" s="6"/>
      <c r="L522" s="6"/>
    </row>
    <row r="523" spans="1:12" ht="15.75">
      <c r="A523" s="165" t="s">
        <v>52</v>
      </c>
      <c r="B523" s="166">
        <f>SUM(B519-B521)</f>
        <v>0</v>
      </c>
      <c r="C523" s="166">
        <f>SUM(C519-C521)</f>
        <v>0</v>
      </c>
      <c r="D523" s="6"/>
      <c r="E523" s="6"/>
      <c r="F523" s="6"/>
      <c r="G523" s="6"/>
      <c r="H523" s="6"/>
      <c r="I523" s="6"/>
      <c r="J523" s="6"/>
      <c r="K523" s="6"/>
      <c r="L523" s="6"/>
    </row>
    <row r="524" spans="1:12" ht="15.7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</row>
    <row r="525" spans="1:12" ht="15.7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</row>
    <row r="526" spans="1:12" ht="15.75">
      <c r="A526" s="8" t="s">
        <v>79</v>
      </c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 ht="15.75">
      <c r="A527" s="217" t="s">
        <v>66</v>
      </c>
      <c r="B527" s="217"/>
      <c r="C527" s="217"/>
      <c r="D527" s="6"/>
      <c r="E527" s="6"/>
      <c r="F527" s="6"/>
      <c r="G527" s="6"/>
      <c r="H527" s="6"/>
      <c r="I527" s="6"/>
      <c r="J527" s="6"/>
      <c r="K527" s="6"/>
      <c r="L527" s="6"/>
    </row>
    <row r="528" spans="1:12" ht="30" customHeight="1">
      <c r="A528" s="162" t="s">
        <v>48</v>
      </c>
      <c r="B528" s="163" t="s">
        <v>211</v>
      </c>
      <c r="C528" s="163" t="s">
        <v>210</v>
      </c>
      <c r="D528" s="6"/>
      <c r="E528" s="6"/>
      <c r="F528" s="6"/>
      <c r="G528" s="6"/>
      <c r="H528" s="6"/>
      <c r="I528" s="6"/>
      <c r="J528" s="6"/>
      <c r="K528" s="6"/>
      <c r="L528" s="6"/>
    </row>
    <row r="529" spans="1:12" ht="15.75">
      <c r="A529" s="9" t="s">
        <v>67</v>
      </c>
      <c r="B529" s="10"/>
      <c r="C529" s="11"/>
      <c r="D529" s="6"/>
      <c r="E529" s="6"/>
      <c r="F529" s="6"/>
      <c r="G529" s="6"/>
      <c r="H529" s="6"/>
      <c r="I529" s="6"/>
      <c r="J529" s="6"/>
      <c r="K529" s="6"/>
      <c r="L529" s="6"/>
    </row>
    <row r="530" spans="1:12" ht="15.75">
      <c r="A530" s="9" t="s">
        <v>68</v>
      </c>
      <c r="B530" s="10"/>
      <c r="C530" s="11"/>
      <c r="D530" s="6"/>
      <c r="E530" s="6"/>
      <c r="F530" s="6"/>
      <c r="G530" s="6"/>
      <c r="H530" s="6"/>
      <c r="I530" s="6"/>
      <c r="J530" s="6"/>
      <c r="K530" s="6"/>
      <c r="L530" s="6"/>
    </row>
    <row r="531" spans="1:12" ht="15.75">
      <c r="A531" s="9"/>
      <c r="B531" s="10"/>
      <c r="C531" s="11"/>
      <c r="D531" s="6"/>
      <c r="E531" s="6"/>
      <c r="F531" s="6"/>
      <c r="G531" s="6"/>
      <c r="H531" s="6"/>
      <c r="I531" s="6"/>
      <c r="J531" s="6"/>
      <c r="K531" s="6"/>
      <c r="L531" s="6"/>
    </row>
    <row r="532" spans="1:12" ht="15.75">
      <c r="A532" s="165" t="s">
        <v>52</v>
      </c>
      <c r="B532" s="166">
        <f>SUM(B529+B530)</f>
        <v>0</v>
      </c>
      <c r="C532" s="166">
        <f>SUM(C529+C530)</f>
        <v>0</v>
      </c>
      <c r="D532" s="6"/>
      <c r="E532" s="6"/>
      <c r="F532" s="6"/>
      <c r="G532" s="6"/>
      <c r="H532" s="6"/>
      <c r="I532" s="6"/>
      <c r="J532" s="6"/>
      <c r="K532" s="6"/>
      <c r="L532" s="6"/>
    </row>
    <row r="533" spans="1:12" ht="15.7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</row>
    <row r="534" spans="1:12" ht="15.7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</row>
    <row r="535" spans="1:12" ht="15.75">
      <c r="A535" s="8" t="s">
        <v>80</v>
      </c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 ht="15.75">
      <c r="A536" s="217" t="s">
        <v>70</v>
      </c>
      <c r="B536" s="217"/>
      <c r="C536" s="217"/>
      <c r="D536" s="6"/>
      <c r="E536" s="6"/>
      <c r="F536" s="6"/>
      <c r="G536" s="6"/>
      <c r="H536" s="6"/>
      <c r="I536" s="6"/>
      <c r="J536" s="6"/>
      <c r="K536" s="6"/>
      <c r="L536" s="6"/>
    </row>
    <row r="537" spans="1:12" ht="33.75" customHeight="1">
      <c r="A537" s="162" t="s">
        <v>48</v>
      </c>
      <c r="B537" s="163" t="s">
        <v>211</v>
      </c>
      <c r="C537" s="163" t="s">
        <v>210</v>
      </c>
      <c r="D537" s="6"/>
      <c r="E537" s="6"/>
      <c r="F537" s="6"/>
      <c r="G537" s="6"/>
      <c r="H537" s="6"/>
      <c r="I537" s="6"/>
      <c r="J537" s="6"/>
      <c r="K537" s="6"/>
      <c r="L537" s="6"/>
    </row>
    <row r="538" spans="1:12" ht="15.75">
      <c r="A538" s="48" t="s">
        <v>71</v>
      </c>
      <c r="B538" s="10"/>
      <c r="C538" s="11"/>
      <c r="D538" s="6"/>
      <c r="E538" s="6"/>
      <c r="F538" s="6"/>
      <c r="G538" s="6"/>
      <c r="H538" s="6"/>
      <c r="I538" s="6"/>
      <c r="J538" s="6"/>
      <c r="K538" s="6"/>
      <c r="L538" s="6"/>
    </row>
    <row r="539" spans="1:12" ht="15.75">
      <c r="A539" s="9" t="s">
        <v>61</v>
      </c>
      <c r="B539" s="10"/>
      <c r="C539" s="11"/>
      <c r="D539" s="6"/>
      <c r="E539" s="6"/>
      <c r="F539" s="6"/>
      <c r="G539" s="6"/>
      <c r="H539" s="6"/>
      <c r="I539" s="6"/>
      <c r="J539" s="6"/>
      <c r="K539" s="6"/>
      <c r="L539" s="6"/>
    </row>
    <row r="540" spans="1:12" ht="15.75">
      <c r="A540" s="9" t="s">
        <v>72</v>
      </c>
      <c r="B540" s="10"/>
      <c r="C540" s="11"/>
      <c r="D540" s="6"/>
      <c r="E540" s="6"/>
      <c r="F540" s="6"/>
      <c r="G540" s="6"/>
      <c r="H540" s="6"/>
      <c r="I540" s="6"/>
      <c r="J540" s="6"/>
      <c r="K540" s="6"/>
      <c r="L540" s="6"/>
    </row>
    <row r="541" spans="1:12" ht="15.75">
      <c r="A541" s="9"/>
      <c r="B541" s="35">
        <f>B539+B540</f>
        <v>0</v>
      </c>
      <c r="C541" s="35">
        <f>C539+C540</f>
        <v>0</v>
      </c>
      <c r="D541" s="6"/>
      <c r="E541" s="6"/>
      <c r="F541" s="6"/>
      <c r="G541" s="6"/>
      <c r="H541" s="6"/>
      <c r="I541" s="6"/>
      <c r="J541" s="6"/>
      <c r="K541" s="6"/>
      <c r="L541" s="6"/>
    </row>
    <row r="542" spans="1:12" ht="15.75">
      <c r="A542" s="48" t="s">
        <v>73</v>
      </c>
      <c r="B542" s="29"/>
      <c r="C542" s="29"/>
      <c r="D542" s="6"/>
      <c r="E542" s="6"/>
      <c r="F542" s="6"/>
      <c r="G542" s="6"/>
      <c r="H542" s="6"/>
      <c r="I542" s="6"/>
      <c r="J542" s="6"/>
      <c r="K542" s="6"/>
      <c r="L542" s="6"/>
    </row>
    <row r="543" spans="1:12" ht="15.75">
      <c r="A543" s="9" t="s">
        <v>61</v>
      </c>
      <c r="B543" s="10"/>
      <c r="C543" s="11"/>
      <c r="D543" s="6"/>
      <c r="E543" s="6"/>
      <c r="F543" s="6"/>
      <c r="G543" s="6"/>
      <c r="H543" s="6"/>
      <c r="I543" s="6"/>
      <c r="J543" s="6"/>
      <c r="K543" s="6"/>
      <c r="L543" s="6"/>
    </row>
    <row r="544" spans="1:12" ht="15.75">
      <c r="A544" s="9" t="s">
        <v>72</v>
      </c>
      <c r="B544" s="10"/>
      <c r="C544" s="11"/>
      <c r="D544" s="6"/>
      <c r="E544" s="6"/>
      <c r="F544" s="6"/>
      <c r="G544" s="6"/>
      <c r="H544" s="6"/>
      <c r="I544" s="6"/>
      <c r="J544" s="6"/>
      <c r="K544" s="6"/>
      <c r="L544" s="6"/>
    </row>
    <row r="545" spans="1:12" ht="15.75">
      <c r="A545" s="16"/>
      <c r="B545" s="35">
        <f>B543+B544</f>
        <v>0</v>
      </c>
      <c r="C545" s="35">
        <f>C543+C544</f>
        <v>0</v>
      </c>
      <c r="D545" s="6"/>
      <c r="E545" s="6"/>
      <c r="F545" s="6"/>
      <c r="G545" s="6"/>
      <c r="H545" s="6"/>
      <c r="I545" s="6"/>
      <c r="J545" s="6"/>
      <c r="K545" s="6"/>
      <c r="L545" s="6"/>
    </row>
    <row r="546" spans="1:12" ht="15.75">
      <c r="A546" s="48" t="s">
        <v>74</v>
      </c>
      <c r="B546" s="10"/>
      <c r="C546" s="11"/>
      <c r="D546" s="6"/>
      <c r="E546" s="6"/>
      <c r="F546" s="6"/>
      <c r="G546" s="6"/>
      <c r="H546" s="6"/>
      <c r="I546" s="6"/>
      <c r="J546" s="6"/>
      <c r="K546" s="6"/>
      <c r="L546" s="6"/>
    </row>
    <row r="547" spans="1:12" ht="15.75">
      <c r="A547" s="9" t="s">
        <v>61</v>
      </c>
      <c r="B547" s="10"/>
      <c r="C547" s="11"/>
      <c r="D547" s="6"/>
      <c r="E547" s="6"/>
      <c r="F547" s="6"/>
      <c r="G547" s="6"/>
      <c r="H547" s="6"/>
      <c r="I547" s="6"/>
      <c r="J547" s="6"/>
      <c r="K547" s="6"/>
      <c r="L547" s="6"/>
    </row>
    <row r="548" spans="1:12" ht="15.75">
      <c r="A548" s="9" t="s">
        <v>72</v>
      </c>
      <c r="B548" s="10"/>
      <c r="C548" s="11"/>
      <c r="D548" s="6"/>
      <c r="E548" s="6"/>
      <c r="F548" s="6"/>
      <c r="G548" s="6"/>
      <c r="H548" s="6"/>
      <c r="I548" s="6"/>
      <c r="J548" s="6"/>
      <c r="K548" s="6"/>
      <c r="L548" s="6"/>
    </row>
    <row r="549" spans="1:12" ht="15.75">
      <c r="A549" s="9"/>
      <c r="B549" s="35">
        <f>B547+B548</f>
        <v>0</v>
      </c>
      <c r="C549" s="35">
        <f>C547+C548</f>
        <v>0</v>
      </c>
      <c r="D549" s="6"/>
      <c r="E549" s="6"/>
      <c r="F549" s="6"/>
      <c r="G549" s="6"/>
      <c r="H549" s="6"/>
      <c r="I549" s="6"/>
      <c r="J549" s="6"/>
      <c r="K549" s="6"/>
      <c r="L549" s="6"/>
    </row>
    <row r="550" spans="1:12" ht="15.75">
      <c r="A550" s="9"/>
      <c r="B550" s="10"/>
      <c r="C550" s="11"/>
      <c r="D550" s="6"/>
      <c r="E550" s="6"/>
      <c r="F550" s="6"/>
      <c r="G550" s="6"/>
      <c r="H550" s="6"/>
      <c r="I550" s="6"/>
      <c r="J550" s="6"/>
      <c r="K550" s="6"/>
      <c r="L550" s="6"/>
    </row>
    <row r="551" spans="1:12" ht="15.75">
      <c r="A551" s="165" t="s">
        <v>52</v>
      </c>
      <c r="B551" s="166">
        <f>B541+B545+B549</f>
        <v>0</v>
      </c>
      <c r="C551" s="166">
        <f>C541+C545+C549</f>
        <v>0</v>
      </c>
      <c r="D551" s="6"/>
      <c r="E551" s="6"/>
      <c r="F551" s="6"/>
      <c r="G551" s="6"/>
      <c r="H551" s="6"/>
      <c r="I551" s="6"/>
      <c r="J551" s="6"/>
      <c r="K551" s="6"/>
      <c r="L551" s="6"/>
    </row>
    <row r="552" spans="1:12" ht="15.7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</row>
    <row r="553" spans="1:12" ht="15.7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 ht="15.75">
      <c r="A554" s="8" t="s">
        <v>81</v>
      </c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</row>
    <row r="555" spans="1:12" ht="15.75">
      <c r="A555" s="215" t="s">
        <v>75</v>
      </c>
      <c r="B555" s="215"/>
      <c r="C555" s="215"/>
      <c r="D555" s="6"/>
      <c r="E555" s="6"/>
      <c r="F555" s="6"/>
      <c r="G555" s="6"/>
      <c r="H555" s="6"/>
      <c r="I555" s="6"/>
      <c r="J555" s="6"/>
      <c r="K555" s="6"/>
      <c r="L555" s="6"/>
    </row>
    <row r="556" spans="1:12" ht="32.25" customHeight="1">
      <c r="A556" s="164" t="s">
        <v>48</v>
      </c>
      <c r="B556" s="163" t="s">
        <v>211</v>
      </c>
      <c r="C556" s="163" t="s">
        <v>210</v>
      </c>
      <c r="D556" s="6"/>
      <c r="E556" s="6"/>
      <c r="F556" s="6"/>
      <c r="G556" s="6"/>
      <c r="H556" s="6"/>
      <c r="I556" s="6"/>
      <c r="J556" s="6"/>
      <c r="K556" s="6"/>
      <c r="L556" s="6"/>
    </row>
    <row r="557" spans="1:12" ht="15.75">
      <c r="A557" s="49" t="s">
        <v>102</v>
      </c>
      <c r="B557" s="10"/>
      <c r="C557" s="11"/>
      <c r="D557" s="6"/>
      <c r="E557" s="6"/>
      <c r="F557" s="6"/>
      <c r="G557" s="6"/>
      <c r="H557" s="6"/>
      <c r="I557" s="6"/>
      <c r="J557" s="6"/>
      <c r="K557" s="6"/>
      <c r="L557" s="6"/>
    </row>
    <row r="558" spans="1:12" ht="15.75">
      <c r="A558" s="49" t="s">
        <v>101</v>
      </c>
      <c r="B558" s="10"/>
      <c r="C558" s="11"/>
      <c r="D558" s="6"/>
      <c r="E558" s="6"/>
      <c r="F558" s="6"/>
      <c r="G558" s="6"/>
      <c r="H558" s="6"/>
      <c r="I558" s="6"/>
      <c r="J558" s="6"/>
      <c r="K558" s="6"/>
      <c r="L558" s="6"/>
    </row>
    <row r="559" spans="1:12" ht="15.75">
      <c r="A559" s="49" t="s">
        <v>100</v>
      </c>
      <c r="B559" s="10"/>
      <c r="C559" s="11"/>
      <c r="D559" s="6"/>
      <c r="E559" s="6"/>
      <c r="F559" s="6"/>
      <c r="G559" s="6"/>
      <c r="H559" s="6"/>
      <c r="I559" s="6"/>
      <c r="J559" s="6"/>
      <c r="K559" s="6"/>
      <c r="L559" s="6"/>
    </row>
    <row r="560" spans="1:12" ht="15.75">
      <c r="A560" s="50" t="s">
        <v>99</v>
      </c>
      <c r="B560" s="10"/>
      <c r="C560" s="11"/>
      <c r="D560" s="6"/>
      <c r="E560" s="6"/>
      <c r="F560" s="6"/>
      <c r="G560" s="6"/>
      <c r="H560" s="6"/>
      <c r="I560" s="6"/>
      <c r="J560" s="6"/>
      <c r="K560" s="6"/>
      <c r="L560" s="6"/>
    </row>
    <row r="561" spans="1:12" ht="15.75">
      <c r="A561" s="50" t="s">
        <v>98</v>
      </c>
      <c r="B561" s="10"/>
      <c r="C561" s="11"/>
      <c r="D561" s="6"/>
      <c r="E561" s="6"/>
      <c r="F561" s="6"/>
      <c r="G561" s="6"/>
      <c r="H561" s="6"/>
      <c r="I561" s="6"/>
      <c r="J561" s="6"/>
      <c r="K561" s="6"/>
      <c r="L561" s="6"/>
    </row>
    <row r="562" spans="1:12" ht="15.75">
      <c r="A562" s="50" t="s">
        <v>97</v>
      </c>
      <c r="B562" s="10"/>
      <c r="C562" s="11"/>
      <c r="D562" s="6"/>
      <c r="E562" s="6"/>
      <c r="F562" s="6"/>
      <c r="G562" s="6"/>
      <c r="H562" s="6"/>
      <c r="I562" s="6"/>
      <c r="J562" s="6"/>
      <c r="K562" s="6"/>
      <c r="L562" s="6"/>
    </row>
    <row r="563" spans="1:12" ht="15.75">
      <c r="A563" s="50" t="s">
        <v>96</v>
      </c>
      <c r="B563" s="10"/>
      <c r="C563" s="11"/>
      <c r="D563" s="6"/>
      <c r="E563" s="6"/>
      <c r="F563" s="6"/>
      <c r="G563" s="6"/>
      <c r="H563" s="6"/>
      <c r="I563" s="6"/>
      <c r="J563" s="6"/>
      <c r="K563" s="6"/>
      <c r="L563" s="6"/>
    </row>
    <row r="564" spans="1:12" ht="15.75">
      <c r="A564" s="50" t="s">
        <v>95</v>
      </c>
      <c r="B564" s="10"/>
      <c r="C564" s="11"/>
      <c r="D564" s="6"/>
      <c r="E564" s="6"/>
      <c r="F564" s="6"/>
      <c r="G564" s="6"/>
      <c r="H564" s="6"/>
      <c r="I564" s="6"/>
      <c r="J564" s="6"/>
      <c r="K564" s="6"/>
      <c r="L564" s="6"/>
    </row>
    <row r="565" spans="1:12" ht="47.25">
      <c r="A565" s="51" t="s">
        <v>94</v>
      </c>
      <c r="B565" s="10"/>
      <c r="C565" s="11"/>
      <c r="D565" s="6"/>
      <c r="E565" s="6"/>
      <c r="F565" s="6"/>
      <c r="G565" s="6"/>
      <c r="H565" s="6"/>
      <c r="I565" s="6"/>
      <c r="J565" s="6"/>
      <c r="K565" s="6"/>
      <c r="L565" s="6"/>
    </row>
    <row r="566" spans="1:12" ht="15.75">
      <c r="A566" s="6" t="s">
        <v>82</v>
      </c>
      <c r="B566" s="10"/>
      <c r="C566" s="11"/>
      <c r="D566" s="6"/>
      <c r="E566" s="6"/>
      <c r="F566" s="6"/>
      <c r="G566" s="6"/>
      <c r="H566" s="6"/>
      <c r="I566" s="6"/>
      <c r="J566" s="6"/>
      <c r="K566" s="6"/>
      <c r="L566" s="6"/>
    </row>
    <row r="567" spans="1:12" ht="15.75">
      <c r="A567" s="50" t="s">
        <v>93</v>
      </c>
      <c r="B567" s="10"/>
      <c r="C567" s="11"/>
      <c r="D567" s="6"/>
      <c r="E567" s="6"/>
      <c r="F567" s="6"/>
      <c r="G567" s="6"/>
      <c r="H567" s="6"/>
      <c r="I567" s="6"/>
      <c r="J567" s="6"/>
      <c r="K567" s="6"/>
      <c r="L567" s="6"/>
    </row>
    <row r="568" spans="1:12" ht="15.75">
      <c r="A568" s="50" t="s">
        <v>92</v>
      </c>
      <c r="B568" s="10"/>
      <c r="C568" s="11"/>
      <c r="D568" s="6"/>
      <c r="E568" s="6"/>
      <c r="F568" s="6"/>
      <c r="G568" s="6"/>
      <c r="H568" s="6"/>
      <c r="I568" s="6"/>
      <c r="J568" s="6"/>
      <c r="K568" s="6"/>
      <c r="L568" s="6"/>
    </row>
    <row r="569" spans="1:12" ht="15.75">
      <c r="A569" s="50" t="s">
        <v>91</v>
      </c>
      <c r="B569" s="10"/>
      <c r="C569" s="11"/>
      <c r="D569" s="6"/>
      <c r="E569" s="6"/>
      <c r="F569" s="6"/>
      <c r="G569" s="6"/>
      <c r="H569" s="6"/>
      <c r="I569" s="6"/>
      <c r="J569" s="6"/>
      <c r="K569" s="6"/>
      <c r="L569" s="6"/>
    </row>
    <row r="570" spans="1:12" ht="15.75">
      <c r="A570" s="50" t="s">
        <v>90</v>
      </c>
      <c r="B570" s="10"/>
      <c r="C570" s="11"/>
      <c r="D570" s="6"/>
      <c r="E570" s="6"/>
      <c r="F570" s="6"/>
      <c r="G570" s="6"/>
      <c r="H570" s="6"/>
      <c r="I570" s="6"/>
      <c r="J570" s="6"/>
      <c r="K570" s="6"/>
      <c r="L570" s="6"/>
    </row>
    <row r="571" spans="1:12" ht="47.25">
      <c r="A571" s="52" t="s">
        <v>89</v>
      </c>
      <c r="B571" s="10"/>
      <c r="C571" s="11"/>
      <c r="D571" s="6"/>
      <c r="E571" s="6"/>
      <c r="F571" s="6"/>
      <c r="G571" s="6"/>
      <c r="H571" s="6"/>
      <c r="I571" s="6"/>
      <c r="J571" s="6"/>
      <c r="K571" s="6"/>
      <c r="L571" s="6"/>
    </row>
    <row r="572" spans="1:12" ht="15.75">
      <c r="A572" s="49" t="s">
        <v>88</v>
      </c>
      <c r="B572" s="10"/>
      <c r="C572" s="11"/>
      <c r="D572" s="6"/>
      <c r="E572" s="6"/>
      <c r="F572" s="6"/>
      <c r="G572" s="6"/>
      <c r="H572" s="6"/>
      <c r="I572" s="6"/>
      <c r="J572" s="6"/>
      <c r="K572" s="6"/>
      <c r="L572" s="6"/>
    </row>
    <row r="573" spans="1:12" ht="15.75">
      <c r="A573" s="49" t="s">
        <v>87</v>
      </c>
      <c r="B573" s="10"/>
      <c r="C573" s="11"/>
      <c r="D573" s="6"/>
      <c r="E573" s="6"/>
      <c r="F573" s="6"/>
      <c r="G573" s="6"/>
      <c r="H573" s="6"/>
      <c r="I573" s="6"/>
      <c r="J573" s="6"/>
      <c r="K573" s="6"/>
      <c r="L573" s="6"/>
    </row>
    <row r="574" spans="1:12" ht="15.75">
      <c r="A574" s="49" t="s">
        <v>86</v>
      </c>
      <c r="B574" s="10"/>
      <c r="C574" s="11"/>
      <c r="D574" s="6"/>
      <c r="E574" s="6"/>
      <c r="F574" s="6"/>
      <c r="G574" s="6"/>
      <c r="H574" s="6"/>
      <c r="I574" s="6"/>
      <c r="J574" s="6"/>
      <c r="K574" s="6"/>
      <c r="L574" s="6"/>
    </row>
    <row r="575" spans="1:12" ht="15.75">
      <c r="A575" s="9"/>
      <c r="B575" s="10"/>
      <c r="C575" s="11"/>
      <c r="D575" s="6"/>
      <c r="E575" s="6"/>
      <c r="F575" s="6"/>
      <c r="G575" s="6"/>
      <c r="H575" s="6"/>
      <c r="I575" s="6"/>
      <c r="J575" s="6"/>
      <c r="K575" s="6"/>
      <c r="L575" s="6"/>
    </row>
    <row r="576" spans="1:12" ht="15.75">
      <c r="A576" s="165" t="s">
        <v>52</v>
      </c>
      <c r="B576" s="166">
        <f>SUM(B557:B574)</f>
        <v>0</v>
      </c>
      <c r="C576" s="166">
        <f>SUM(C557:C574)</f>
        <v>0</v>
      </c>
      <c r="D576" s="6"/>
      <c r="E576" s="6"/>
      <c r="F576" s="6"/>
      <c r="G576" s="6"/>
      <c r="H576" s="6"/>
      <c r="I576" s="6"/>
      <c r="J576" s="6"/>
      <c r="K576" s="6"/>
      <c r="L576" s="6"/>
    </row>
    <row r="577" spans="1:12" ht="15.7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 ht="15.7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</row>
    <row r="579" spans="1:12" ht="15.75">
      <c r="A579" s="8" t="s">
        <v>83</v>
      </c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</row>
    <row r="580" spans="1:12" ht="15.75">
      <c r="A580" s="217" t="s">
        <v>84</v>
      </c>
      <c r="B580" s="217"/>
      <c r="C580" s="217"/>
      <c r="D580" s="6"/>
      <c r="E580" s="6"/>
      <c r="F580" s="6"/>
      <c r="G580" s="6"/>
      <c r="H580" s="6"/>
      <c r="I580" s="6"/>
      <c r="J580" s="6"/>
      <c r="K580" s="6"/>
      <c r="L580" s="6"/>
    </row>
    <row r="581" spans="1:12" ht="30.75" customHeight="1">
      <c r="A581" s="162" t="s">
        <v>48</v>
      </c>
      <c r="B581" s="163" t="s">
        <v>211</v>
      </c>
      <c r="C581" s="163" t="s">
        <v>210</v>
      </c>
      <c r="D581" s="6"/>
      <c r="E581" s="6"/>
      <c r="F581" s="6"/>
      <c r="G581" s="6"/>
      <c r="H581" s="6"/>
      <c r="I581" s="6"/>
      <c r="J581" s="6"/>
      <c r="K581" s="6"/>
      <c r="L581" s="6"/>
    </row>
    <row r="582" spans="1:12" ht="15.75">
      <c r="A582" s="9" t="s">
        <v>85</v>
      </c>
      <c r="B582" s="10"/>
      <c r="C582" s="11"/>
      <c r="D582" s="6"/>
      <c r="E582" s="6"/>
      <c r="F582" s="6"/>
      <c r="G582" s="6"/>
      <c r="H582" s="6"/>
      <c r="I582" s="6"/>
      <c r="J582" s="6"/>
      <c r="K582" s="6"/>
      <c r="L582" s="6"/>
    </row>
    <row r="583" spans="1:12" ht="15.75">
      <c r="A583" s="9" t="s">
        <v>103</v>
      </c>
      <c r="B583" s="10"/>
      <c r="C583" s="11"/>
      <c r="D583" s="6"/>
      <c r="E583" s="6"/>
      <c r="F583" s="6"/>
      <c r="G583" s="6"/>
      <c r="H583" s="6"/>
      <c r="I583" s="6"/>
      <c r="J583" s="6"/>
      <c r="K583" s="6"/>
      <c r="L583" s="6"/>
    </row>
    <row r="584" spans="1:12" ht="30" customHeight="1">
      <c r="A584" s="16" t="s">
        <v>106</v>
      </c>
      <c r="B584" s="10"/>
      <c r="C584" s="11"/>
      <c r="D584" s="6"/>
      <c r="E584" s="6"/>
      <c r="F584" s="6"/>
      <c r="G584" s="6"/>
      <c r="H584" s="6"/>
      <c r="I584" s="6"/>
      <c r="J584" s="6"/>
      <c r="K584" s="6"/>
      <c r="L584" s="6"/>
    </row>
    <row r="585" spans="1:12" ht="28.5" customHeight="1">
      <c r="A585" s="16" t="s">
        <v>105</v>
      </c>
      <c r="B585" s="10"/>
      <c r="C585" s="11"/>
      <c r="D585" s="6"/>
      <c r="E585" s="6"/>
      <c r="F585" s="6"/>
      <c r="G585" s="6"/>
      <c r="H585" s="6"/>
      <c r="I585" s="6"/>
      <c r="J585" s="6"/>
      <c r="K585" s="6"/>
      <c r="L585" s="6"/>
    </row>
    <row r="586" spans="1:12" ht="15.75">
      <c r="A586" s="9"/>
      <c r="B586" s="29"/>
      <c r="C586" s="29"/>
      <c r="D586" s="6"/>
      <c r="E586" s="6"/>
      <c r="F586" s="6"/>
      <c r="G586" s="6"/>
      <c r="H586" s="6"/>
      <c r="I586" s="6"/>
      <c r="J586" s="6"/>
      <c r="K586" s="6"/>
      <c r="L586" s="6"/>
    </row>
    <row r="587" spans="1:12" ht="15.75">
      <c r="A587" s="165" t="s">
        <v>52</v>
      </c>
      <c r="B587" s="166">
        <f>SUM(B582:B585)</f>
        <v>0</v>
      </c>
      <c r="C587" s="166">
        <f>SUM(C582:C585)</f>
        <v>0</v>
      </c>
      <c r="D587" s="6"/>
      <c r="E587" s="6"/>
      <c r="F587" s="6"/>
      <c r="G587" s="6"/>
      <c r="H587" s="6"/>
      <c r="I587" s="6"/>
      <c r="J587" s="6"/>
      <c r="K587" s="6"/>
      <c r="L587" s="6"/>
    </row>
    <row r="588" spans="1:12" ht="15.7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</row>
    <row r="589" spans="1:12" ht="15.7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 ht="15.75">
      <c r="A590" s="8" t="s">
        <v>104</v>
      </c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</row>
    <row r="591" spans="1:12" ht="15.75">
      <c r="A591" s="219" t="s">
        <v>107</v>
      </c>
      <c r="B591" s="217"/>
      <c r="C591" s="217"/>
      <c r="D591" s="6"/>
      <c r="E591" s="6"/>
      <c r="F591" s="6"/>
      <c r="G591" s="6"/>
      <c r="H591" s="6"/>
      <c r="I591" s="6"/>
      <c r="J591" s="6"/>
      <c r="K591" s="6"/>
      <c r="L591" s="6"/>
    </row>
    <row r="592" spans="1:12" ht="30.75" customHeight="1">
      <c r="A592" s="162" t="s">
        <v>48</v>
      </c>
      <c r="B592" s="163" t="s">
        <v>211</v>
      </c>
      <c r="C592" s="163" t="s">
        <v>210</v>
      </c>
      <c r="D592" s="6"/>
      <c r="E592" s="6"/>
      <c r="F592" s="6"/>
      <c r="G592" s="6"/>
      <c r="H592" s="6"/>
      <c r="I592" s="6"/>
      <c r="J592" s="6"/>
      <c r="K592" s="6"/>
      <c r="L592" s="6"/>
    </row>
    <row r="593" spans="1:12" ht="15.75">
      <c r="A593" s="9" t="s">
        <v>108</v>
      </c>
      <c r="B593" s="10"/>
      <c r="C593" s="11"/>
      <c r="D593" s="6"/>
      <c r="E593" s="6"/>
      <c r="F593" s="6"/>
      <c r="G593" s="6"/>
      <c r="H593" s="6"/>
      <c r="I593" s="6"/>
      <c r="J593" s="6"/>
      <c r="K593" s="6"/>
      <c r="L593" s="6"/>
    </row>
    <row r="594" spans="1:12" ht="15.75">
      <c r="A594" s="9" t="s">
        <v>109</v>
      </c>
      <c r="B594" s="10"/>
      <c r="C594" s="11"/>
      <c r="D594" s="6"/>
      <c r="E594" s="6"/>
      <c r="F594" s="6"/>
      <c r="G594" s="6"/>
      <c r="H594" s="6"/>
      <c r="I594" s="6"/>
      <c r="J594" s="6"/>
      <c r="K594" s="6"/>
      <c r="L594" s="6"/>
    </row>
    <row r="595" spans="1:12" ht="15.75">
      <c r="A595" s="9"/>
      <c r="B595" s="10"/>
      <c r="C595" s="11"/>
      <c r="D595" s="6"/>
      <c r="E595" s="6"/>
      <c r="F595" s="6"/>
      <c r="G595" s="6"/>
      <c r="H595" s="6"/>
      <c r="I595" s="6"/>
      <c r="J595" s="6"/>
      <c r="K595" s="6"/>
      <c r="L595" s="6"/>
    </row>
    <row r="596" spans="1:12" ht="15.75">
      <c r="A596" s="165" t="s">
        <v>52</v>
      </c>
      <c r="B596" s="166">
        <f>SUM(B593+B594)</f>
        <v>0</v>
      </c>
      <c r="C596" s="166">
        <f>SUM(C593+C594)</f>
        <v>0</v>
      </c>
      <c r="D596" s="6"/>
      <c r="E596" s="6"/>
      <c r="F596" s="6"/>
      <c r="G596" s="6"/>
      <c r="H596" s="6"/>
      <c r="I596" s="6"/>
      <c r="J596" s="6"/>
      <c r="K596" s="6"/>
      <c r="L596" s="6"/>
    </row>
    <row r="597" spans="1:12" ht="15.7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</row>
    <row r="598" spans="1:12" ht="15.7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 ht="15.75">
      <c r="A599" s="8" t="s">
        <v>110</v>
      </c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</row>
    <row r="600" spans="1:12" ht="15.75">
      <c r="A600" s="215" t="s">
        <v>132</v>
      </c>
      <c r="B600" s="215"/>
      <c r="C600" s="215"/>
      <c r="D600" s="6"/>
      <c r="E600" s="6"/>
      <c r="F600" s="6"/>
      <c r="G600" s="6"/>
      <c r="H600" s="6"/>
      <c r="I600" s="6"/>
      <c r="J600" s="6"/>
      <c r="K600" s="6"/>
      <c r="L600" s="6"/>
    </row>
    <row r="601" spans="1:12" ht="30" customHeight="1">
      <c r="A601" s="164" t="s">
        <v>48</v>
      </c>
      <c r="B601" s="163" t="s">
        <v>211</v>
      </c>
      <c r="C601" s="163" t="s">
        <v>210</v>
      </c>
      <c r="D601" s="6"/>
      <c r="E601" s="6"/>
      <c r="F601" s="6"/>
      <c r="G601" s="6"/>
      <c r="H601" s="6"/>
      <c r="I601" s="6"/>
      <c r="J601" s="6"/>
      <c r="K601" s="6"/>
      <c r="L601" s="6"/>
    </row>
    <row r="602" spans="1:12" ht="15.75">
      <c r="A602" s="53" t="s">
        <v>111</v>
      </c>
      <c r="B602" s="10"/>
      <c r="C602" s="11"/>
      <c r="D602" s="6"/>
      <c r="E602" s="6"/>
      <c r="F602" s="6"/>
      <c r="G602" s="6"/>
      <c r="H602" s="6"/>
      <c r="I602" s="6"/>
      <c r="J602" s="6"/>
      <c r="K602" s="6"/>
      <c r="L602" s="6"/>
    </row>
    <row r="603" spans="1:12" ht="15.75">
      <c r="A603" s="6" t="s">
        <v>140</v>
      </c>
      <c r="B603" s="10"/>
      <c r="C603" s="11"/>
      <c r="D603" s="6"/>
      <c r="E603" s="6"/>
      <c r="F603" s="6"/>
      <c r="G603" s="6"/>
      <c r="H603" s="6"/>
      <c r="I603" s="6"/>
      <c r="J603" s="6"/>
      <c r="K603" s="6"/>
      <c r="L603" s="6"/>
    </row>
    <row r="604" spans="1:12" ht="15.75">
      <c r="A604" s="49" t="s">
        <v>112</v>
      </c>
      <c r="B604" s="10"/>
      <c r="C604" s="11"/>
      <c r="D604" s="6"/>
      <c r="E604" s="6"/>
      <c r="F604" s="6"/>
      <c r="G604" s="6"/>
      <c r="H604" s="6"/>
      <c r="I604" s="6"/>
      <c r="J604" s="6"/>
      <c r="K604" s="6"/>
      <c r="L604" s="6"/>
    </row>
    <row r="605" spans="1:12" ht="15.75">
      <c r="A605" s="53" t="s">
        <v>113</v>
      </c>
      <c r="B605" s="10"/>
      <c r="C605" s="11"/>
      <c r="D605" s="6"/>
      <c r="E605" s="6"/>
      <c r="F605" s="6"/>
      <c r="G605" s="6"/>
      <c r="H605" s="6"/>
      <c r="I605" s="6"/>
      <c r="J605" s="6"/>
      <c r="K605" s="6"/>
      <c r="L605" s="6"/>
    </row>
    <row r="606" spans="1:12" ht="15.75">
      <c r="A606" s="50" t="s">
        <v>114</v>
      </c>
      <c r="B606" s="10"/>
      <c r="C606" s="11"/>
      <c r="D606" s="6"/>
      <c r="E606" s="6"/>
      <c r="F606" s="6"/>
      <c r="G606" s="6"/>
      <c r="H606" s="6"/>
      <c r="I606" s="6"/>
      <c r="J606" s="6"/>
      <c r="K606" s="6"/>
      <c r="L606" s="6"/>
    </row>
    <row r="607" spans="1:12" ht="15.75">
      <c r="A607" s="50" t="s">
        <v>115</v>
      </c>
      <c r="B607" s="10"/>
      <c r="C607" s="11"/>
      <c r="D607" s="6"/>
      <c r="E607" s="6"/>
      <c r="F607" s="6"/>
      <c r="G607" s="6"/>
      <c r="H607" s="6"/>
      <c r="I607" s="6"/>
      <c r="J607" s="6"/>
      <c r="K607" s="6"/>
      <c r="L607" s="6"/>
    </row>
    <row r="608" spans="1:12" ht="15.75">
      <c r="A608" s="50" t="s">
        <v>116</v>
      </c>
      <c r="B608" s="10"/>
      <c r="C608" s="11"/>
      <c r="D608" s="6"/>
      <c r="E608" s="6"/>
      <c r="F608" s="6"/>
      <c r="G608" s="6"/>
      <c r="H608" s="6"/>
      <c r="I608" s="6"/>
      <c r="J608" s="6"/>
      <c r="K608" s="6"/>
      <c r="L608" s="6"/>
    </row>
    <row r="609" spans="1:12" ht="15.75">
      <c r="A609" s="50" t="s">
        <v>117</v>
      </c>
      <c r="B609" s="10"/>
      <c r="C609" s="11"/>
      <c r="D609" s="6"/>
      <c r="E609" s="6"/>
      <c r="F609" s="6"/>
      <c r="G609" s="6"/>
      <c r="H609" s="6"/>
      <c r="I609" s="6"/>
      <c r="J609" s="6"/>
      <c r="K609" s="6"/>
      <c r="L609" s="6"/>
    </row>
    <row r="610" spans="1:12" ht="15.75">
      <c r="A610" s="50" t="s">
        <v>118</v>
      </c>
      <c r="B610" s="10"/>
      <c r="C610" s="11"/>
      <c r="D610" s="6"/>
      <c r="E610" s="6"/>
      <c r="F610" s="6"/>
      <c r="G610" s="54"/>
      <c r="H610" s="6"/>
      <c r="I610" s="6"/>
      <c r="J610" s="6"/>
      <c r="K610" s="6"/>
      <c r="L610" s="6"/>
    </row>
    <row r="611" spans="1:12" ht="15.75">
      <c r="A611" s="51" t="s">
        <v>119</v>
      </c>
      <c r="B611" s="10"/>
      <c r="C611" s="11"/>
      <c r="D611" s="6"/>
      <c r="E611" s="6"/>
      <c r="F611" s="6"/>
      <c r="G611" s="54"/>
      <c r="H611" s="6"/>
      <c r="I611" s="6"/>
      <c r="J611" s="6"/>
      <c r="K611" s="6"/>
      <c r="L611" s="6"/>
    </row>
    <row r="612" spans="1:12" ht="15.75">
      <c r="A612" s="6" t="s">
        <v>120</v>
      </c>
      <c r="B612" s="10"/>
      <c r="C612" s="11"/>
      <c r="D612" s="6"/>
      <c r="E612" s="6"/>
      <c r="F612" s="6"/>
      <c r="G612" s="54"/>
      <c r="H612" s="6"/>
      <c r="I612" s="6"/>
      <c r="J612" s="6"/>
      <c r="K612" s="6"/>
      <c r="L612" s="6"/>
    </row>
    <row r="613" spans="1:12" ht="15.75">
      <c r="A613" s="50" t="s">
        <v>121</v>
      </c>
      <c r="B613" s="10"/>
      <c r="C613" s="11"/>
      <c r="D613" s="6"/>
      <c r="E613" s="6"/>
      <c r="F613" s="6"/>
      <c r="G613" s="55"/>
      <c r="H613" s="6"/>
      <c r="I613" s="6"/>
      <c r="J613" s="6"/>
      <c r="K613" s="6"/>
      <c r="L613" s="6"/>
    </row>
    <row r="614" spans="1:12" ht="15.75">
      <c r="A614" s="50" t="s">
        <v>124</v>
      </c>
      <c r="B614" s="10"/>
      <c r="C614" s="11"/>
      <c r="D614" s="6"/>
      <c r="E614" s="6"/>
      <c r="F614" s="6"/>
      <c r="G614" s="55"/>
      <c r="H614" s="6"/>
      <c r="I614" s="6"/>
      <c r="J614" s="6"/>
      <c r="K614" s="6"/>
      <c r="L614" s="6"/>
    </row>
    <row r="615" spans="1:12" ht="15.75">
      <c r="A615" s="50" t="s">
        <v>125</v>
      </c>
      <c r="B615" s="10"/>
      <c r="C615" s="11"/>
      <c r="D615" s="6"/>
      <c r="E615" s="6"/>
      <c r="F615" s="6"/>
      <c r="G615" s="55"/>
      <c r="H615" s="6"/>
      <c r="I615" s="6"/>
      <c r="J615" s="6"/>
      <c r="K615" s="6"/>
      <c r="L615" s="6"/>
    </row>
    <row r="616" spans="1:12" ht="15.75">
      <c r="A616" s="50" t="s">
        <v>126</v>
      </c>
      <c r="B616" s="10"/>
      <c r="C616" s="11"/>
      <c r="D616" s="6"/>
      <c r="E616" s="6"/>
      <c r="F616" s="6"/>
      <c r="G616" s="55"/>
      <c r="H616" s="6"/>
      <c r="I616" s="6"/>
      <c r="J616" s="6"/>
      <c r="K616" s="6"/>
      <c r="L616" s="6"/>
    </row>
    <row r="617" spans="1:12" ht="15.75">
      <c r="A617" s="52" t="s">
        <v>127</v>
      </c>
      <c r="B617" s="10"/>
      <c r="C617" s="11"/>
      <c r="D617" s="6"/>
      <c r="E617" s="6"/>
      <c r="F617" s="6"/>
      <c r="G617" s="55"/>
      <c r="H617" s="6"/>
      <c r="I617" s="6"/>
      <c r="J617" s="6"/>
      <c r="K617" s="6"/>
      <c r="L617" s="6"/>
    </row>
    <row r="618" spans="1:12" ht="15.75">
      <c r="A618" s="49" t="s">
        <v>123</v>
      </c>
      <c r="B618" s="10"/>
      <c r="C618" s="11"/>
      <c r="D618" s="6"/>
      <c r="E618" s="6"/>
      <c r="F618" s="6"/>
      <c r="G618" s="55"/>
      <c r="H618" s="6"/>
      <c r="I618" s="6"/>
      <c r="J618" s="6"/>
      <c r="K618" s="6"/>
      <c r="L618" s="6"/>
    </row>
    <row r="619" spans="1:12" ht="15.75">
      <c r="A619" s="49" t="s">
        <v>122</v>
      </c>
      <c r="B619" s="10"/>
      <c r="C619" s="11"/>
      <c r="D619" s="6"/>
      <c r="E619" s="6"/>
      <c r="F619" s="6"/>
      <c r="G619" s="6"/>
      <c r="H619" s="6"/>
      <c r="I619" s="6"/>
      <c r="J619" s="6"/>
      <c r="K619" s="6"/>
      <c r="L619" s="6"/>
    </row>
    <row r="620" spans="1:12" ht="15.75">
      <c r="A620" s="49" t="s">
        <v>128</v>
      </c>
      <c r="B620" s="10"/>
      <c r="C620" s="11"/>
      <c r="D620" s="6"/>
      <c r="E620" s="6"/>
      <c r="F620" s="6"/>
      <c r="G620" s="6"/>
      <c r="H620" s="6"/>
      <c r="I620" s="6"/>
      <c r="J620" s="6"/>
      <c r="K620" s="6"/>
      <c r="L620" s="6"/>
    </row>
    <row r="621" spans="1:12" ht="15.75">
      <c r="A621" s="56" t="s">
        <v>129</v>
      </c>
      <c r="B621" s="10"/>
      <c r="C621" s="11"/>
      <c r="D621" s="6"/>
      <c r="E621" s="6"/>
      <c r="F621" s="6"/>
      <c r="G621" s="6"/>
      <c r="H621" s="6"/>
      <c r="I621" s="6"/>
      <c r="J621" s="6"/>
      <c r="K621" s="6"/>
      <c r="L621" s="6"/>
    </row>
    <row r="622" spans="1:12" ht="15.75">
      <c r="A622" s="57" t="s">
        <v>131</v>
      </c>
      <c r="B622" s="10"/>
      <c r="C622" s="11"/>
      <c r="D622" s="6"/>
      <c r="E622" s="6"/>
      <c r="F622" s="6"/>
      <c r="G622" s="6"/>
      <c r="H622" s="6"/>
      <c r="I622" s="6"/>
      <c r="J622" s="6"/>
      <c r="K622" s="6"/>
      <c r="L622" s="6"/>
    </row>
    <row r="623" spans="1:12" ht="15.75">
      <c r="A623" s="58" t="s">
        <v>130</v>
      </c>
      <c r="B623" s="10"/>
      <c r="C623" s="11"/>
      <c r="D623" s="6"/>
      <c r="E623" s="6"/>
      <c r="F623" s="6"/>
      <c r="G623" s="6"/>
      <c r="H623" s="6"/>
      <c r="I623" s="6"/>
      <c r="J623" s="6"/>
      <c r="K623" s="6"/>
      <c r="L623" s="6"/>
    </row>
    <row r="624" spans="1:12" ht="15.75">
      <c r="A624" s="59" t="s">
        <v>139</v>
      </c>
      <c r="B624" s="10"/>
      <c r="C624" s="11"/>
      <c r="D624" s="6"/>
      <c r="E624" s="6"/>
      <c r="F624" s="6"/>
      <c r="G624" s="6"/>
      <c r="H624" s="6"/>
      <c r="I624" s="6"/>
      <c r="J624" s="6"/>
      <c r="K624" s="6"/>
      <c r="L624" s="6"/>
    </row>
    <row r="625" spans="1:12" ht="15.75">
      <c r="A625" s="60" t="s">
        <v>133</v>
      </c>
      <c r="B625" s="10"/>
      <c r="C625" s="11"/>
      <c r="D625" s="6"/>
      <c r="E625" s="6"/>
      <c r="F625" s="6"/>
      <c r="G625" s="6"/>
      <c r="H625" s="6"/>
      <c r="I625" s="6"/>
      <c r="J625" s="6"/>
      <c r="K625" s="6"/>
      <c r="L625" s="6"/>
    </row>
    <row r="626" spans="1:12" ht="15.75">
      <c r="A626" s="60" t="s">
        <v>134</v>
      </c>
      <c r="B626" s="10"/>
      <c r="C626" s="11"/>
      <c r="D626" s="6"/>
      <c r="E626" s="6"/>
      <c r="F626" s="6"/>
      <c r="G626" s="6"/>
      <c r="H626" s="6"/>
      <c r="I626" s="6"/>
      <c r="J626" s="6"/>
      <c r="K626" s="6"/>
      <c r="L626" s="6"/>
    </row>
    <row r="627" spans="1:12" ht="15.75">
      <c r="A627" s="60" t="s">
        <v>135</v>
      </c>
      <c r="B627" s="10"/>
      <c r="C627" s="11"/>
      <c r="D627" s="6"/>
      <c r="E627" s="6"/>
      <c r="F627" s="6"/>
      <c r="G627" s="6"/>
      <c r="H627" s="6"/>
      <c r="I627" s="6"/>
      <c r="J627" s="6"/>
      <c r="K627" s="6"/>
      <c r="L627" s="6"/>
    </row>
    <row r="628" spans="1:12" ht="15.75">
      <c r="A628" s="60" t="s">
        <v>136</v>
      </c>
      <c r="B628" s="10"/>
      <c r="C628" s="11"/>
      <c r="D628" s="6"/>
      <c r="E628" s="6"/>
      <c r="F628" s="6"/>
      <c r="G628" s="6"/>
      <c r="H628" s="6"/>
      <c r="I628" s="6"/>
      <c r="J628" s="6"/>
      <c r="K628" s="6"/>
      <c r="L628" s="6"/>
    </row>
    <row r="629" spans="1:12" ht="15.75">
      <c r="A629" s="60" t="s">
        <v>137</v>
      </c>
      <c r="B629" s="10"/>
      <c r="C629" s="11"/>
      <c r="D629" s="6"/>
      <c r="E629" s="6"/>
      <c r="F629" s="6"/>
      <c r="G629" s="6"/>
      <c r="H629" s="6"/>
      <c r="I629" s="6"/>
      <c r="J629" s="6"/>
      <c r="K629" s="6"/>
      <c r="L629" s="6"/>
    </row>
    <row r="630" spans="1:12" ht="15.75">
      <c r="A630" s="61" t="s">
        <v>138</v>
      </c>
      <c r="B630" s="10"/>
      <c r="C630" s="11"/>
      <c r="D630" s="6"/>
      <c r="E630" s="6"/>
      <c r="F630" s="6"/>
      <c r="G630" s="6"/>
      <c r="H630" s="6"/>
      <c r="I630" s="6"/>
      <c r="J630" s="6"/>
      <c r="K630" s="6"/>
      <c r="L630" s="6"/>
    </row>
    <row r="631" spans="1:12" ht="15.75">
      <c r="A631" s="60" t="s">
        <v>142</v>
      </c>
      <c r="B631" s="10"/>
      <c r="C631" s="11"/>
      <c r="D631" s="6"/>
      <c r="E631" s="6"/>
      <c r="F631" s="6"/>
      <c r="G631" s="6"/>
      <c r="H631" s="6"/>
      <c r="I631" s="6"/>
      <c r="J631" s="6"/>
      <c r="K631" s="6"/>
      <c r="L631" s="6"/>
    </row>
    <row r="632" spans="1:12" ht="15.75">
      <c r="A632" s="60" t="s">
        <v>143</v>
      </c>
      <c r="B632" s="10"/>
      <c r="C632" s="11"/>
      <c r="D632" s="6"/>
      <c r="E632" s="6"/>
      <c r="F632" s="6"/>
      <c r="G632" s="6"/>
      <c r="H632" s="6"/>
      <c r="I632" s="6"/>
      <c r="J632" s="6"/>
      <c r="K632" s="6"/>
      <c r="L632" s="6"/>
    </row>
    <row r="633" spans="1:12" ht="15.75">
      <c r="A633" s="60" t="s">
        <v>141</v>
      </c>
      <c r="B633" s="10"/>
      <c r="C633" s="11"/>
      <c r="D633" s="6"/>
      <c r="E633" s="6"/>
      <c r="F633" s="6"/>
      <c r="G633" s="6"/>
      <c r="H633" s="6"/>
      <c r="I633" s="6"/>
      <c r="J633" s="6"/>
      <c r="K633" s="6"/>
      <c r="L633" s="6"/>
    </row>
    <row r="634" spans="1:12" ht="15.75">
      <c r="A634" s="9"/>
      <c r="B634" s="10"/>
      <c r="C634" s="11"/>
      <c r="D634" s="6"/>
      <c r="E634" s="6"/>
      <c r="F634" s="6"/>
      <c r="G634" s="6"/>
      <c r="H634" s="6"/>
      <c r="I634" s="6"/>
      <c r="J634" s="6"/>
      <c r="K634" s="6"/>
      <c r="L634" s="6"/>
    </row>
    <row r="635" spans="1:12" ht="15.75">
      <c r="A635" s="165" t="s">
        <v>52</v>
      </c>
      <c r="B635" s="166">
        <f>SUM(B602:B633)</f>
        <v>0</v>
      </c>
      <c r="C635" s="166">
        <f>SUM(C602:C633)</f>
        <v>0</v>
      </c>
      <c r="D635" s="6"/>
      <c r="E635" s="62"/>
      <c r="F635" s="6"/>
      <c r="G635" s="6"/>
      <c r="H635" s="6"/>
      <c r="I635" s="6"/>
      <c r="J635" s="6"/>
      <c r="K635" s="6"/>
      <c r="L635" s="6"/>
    </row>
    <row r="636" spans="1:12" ht="15.75">
      <c r="A636" s="6"/>
      <c r="B636" s="6"/>
      <c r="C636" s="6"/>
      <c r="D636" s="6"/>
      <c r="E636" s="62"/>
      <c r="F636" s="63"/>
      <c r="G636" s="6"/>
      <c r="H636" s="6"/>
      <c r="I636" s="6"/>
      <c r="J636" s="6"/>
      <c r="K636" s="6"/>
      <c r="L636" s="6"/>
    </row>
    <row r="637" spans="1:12" ht="15.7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 ht="15.75">
      <c r="A638" s="8" t="s">
        <v>144</v>
      </c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</row>
    <row r="639" spans="1:12" ht="15.75">
      <c r="A639" s="217" t="s">
        <v>145</v>
      </c>
      <c r="B639" s="218"/>
      <c r="C639" s="218"/>
      <c r="D639" s="6"/>
      <c r="E639" s="6"/>
      <c r="F639" s="6"/>
      <c r="G639" s="6"/>
      <c r="H639" s="6"/>
      <c r="I639" s="6"/>
      <c r="J639" s="6"/>
      <c r="K639" s="6"/>
      <c r="L639" s="6"/>
    </row>
    <row r="640" spans="1:12" ht="31.5" customHeight="1">
      <c r="A640" s="162" t="s">
        <v>48</v>
      </c>
      <c r="B640" s="163" t="s">
        <v>211</v>
      </c>
      <c r="C640" s="163" t="s">
        <v>210</v>
      </c>
      <c r="D640" s="6"/>
      <c r="E640" s="6"/>
      <c r="F640" s="6"/>
      <c r="G640" s="6"/>
      <c r="H640" s="6"/>
      <c r="I640" s="6"/>
      <c r="J640" s="6"/>
      <c r="K640" s="6"/>
      <c r="L640" s="6"/>
    </row>
    <row r="641" spans="1:12" ht="31.5">
      <c r="A641" s="16" t="s">
        <v>146</v>
      </c>
      <c r="B641" s="10">
        <f>'P&amp;L'!C32</f>
        <v>0</v>
      </c>
      <c r="C641" s="11">
        <f>'P&amp;L'!D32</f>
        <v>0</v>
      </c>
      <c r="D641" s="6"/>
      <c r="E641" s="6"/>
      <c r="F641" s="6"/>
      <c r="G641" s="6"/>
      <c r="H641" s="6"/>
      <c r="I641" s="6"/>
      <c r="J641" s="6"/>
      <c r="K641" s="6"/>
      <c r="L641" s="6"/>
    </row>
    <row r="642" spans="1:12" ht="15.75">
      <c r="A642" s="9" t="s">
        <v>147</v>
      </c>
      <c r="B642" s="10">
        <f>B36</f>
        <v>0</v>
      </c>
      <c r="C642" s="11">
        <f>D36</f>
        <v>0</v>
      </c>
      <c r="D642" s="6"/>
      <c r="E642" s="6"/>
      <c r="F642" s="6"/>
      <c r="G642" s="6"/>
      <c r="H642" s="6"/>
      <c r="I642" s="6"/>
      <c r="J642" s="6"/>
      <c r="K642" s="6"/>
      <c r="L642" s="6"/>
    </row>
    <row r="643" spans="1:12" ht="15.75">
      <c r="A643" s="9" t="s">
        <v>148</v>
      </c>
      <c r="B643" s="10">
        <f>B37</f>
        <v>0</v>
      </c>
      <c r="C643" s="11">
        <f>D37</f>
        <v>0</v>
      </c>
      <c r="D643" s="6"/>
      <c r="E643" s="6"/>
      <c r="F643" s="6"/>
      <c r="G643" s="6"/>
      <c r="H643" s="6"/>
      <c r="I643" s="6"/>
      <c r="J643" s="6"/>
      <c r="K643" s="6"/>
      <c r="L643" s="6"/>
    </row>
    <row r="644" spans="1:12" ht="31.5">
      <c r="A644" s="39" t="s">
        <v>149</v>
      </c>
      <c r="B644" s="12">
        <f>B642</f>
        <v>0</v>
      </c>
      <c r="C644" s="13">
        <f>C642</f>
        <v>0</v>
      </c>
      <c r="D644" s="6"/>
      <c r="E644" s="6"/>
      <c r="F644" s="6"/>
      <c r="G644" s="6"/>
      <c r="H644" s="6"/>
      <c r="I644" s="6"/>
      <c r="J644" s="6"/>
      <c r="K644" s="6"/>
      <c r="L644" s="6"/>
    </row>
    <row r="645" spans="1:12" ht="15.75">
      <c r="A645" s="167" t="s">
        <v>150</v>
      </c>
      <c r="B645" s="168" t="e">
        <f>B641/B642</f>
        <v>#DIV/0!</v>
      </c>
      <c r="C645" s="168" t="e">
        <f>C641/C642</f>
        <v>#DIV/0!</v>
      </c>
      <c r="D645" s="6"/>
      <c r="E645" s="6"/>
      <c r="F645" s="6"/>
      <c r="G645" s="6"/>
      <c r="H645" s="6"/>
      <c r="I645" s="6"/>
      <c r="J645" s="6"/>
      <c r="K645" s="6"/>
      <c r="L645" s="6"/>
    </row>
    <row r="646" spans="1:12" ht="29.25" customHeight="1">
      <c r="A646" s="169" t="s">
        <v>151</v>
      </c>
      <c r="B646" s="170" t="e">
        <f>B641/B644</f>
        <v>#DIV/0!</v>
      </c>
      <c r="C646" s="171" t="e">
        <f>C641/C644</f>
        <v>#DIV/0!</v>
      </c>
      <c r="D646" s="6"/>
      <c r="E646" s="6"/>
      <c r="F646" s="6"/>
      <c r="G646" s="6"/>
      <c r="H646" s="6"/>
      <c r="I646" s="6"/>
      <c r="J646" s="6"/>
      <c r="K646" s="6"/>
      <c r="L646" s="6"/>
    </row>
    <row r="647" spans="1:12" ht="15.75">
      <c r="A647" s="65"/>
      <c r="B647" s="28"/>
      <c r="C647" s="28"/>
      <c r="D647" s="6"/>
      <c r="E647" s="6"/>
      <c r="F647" s="6"/>
      <c r="G647" s="6"/>
      <c r="H647" s="6"/>
      <c r="I647" s="6"/>
      <c r="J647" s="6"/>
      <c r="K647" s="6"/>
      <c r="L647" s="6"/>
    </row>
    <row r="648" spans="1:12" ht="15.75">
      <c r="A648" s="28"/>
      <c r="B648" s="28"/>
      <c r="C648" s="28"/>
      <c r="D648" s="6"/>
      <c r="E648" s="6"/>
      <c r="F648" s="6"/>
      <c r="G648" s="6"/>
      <c r="H648" s="6"/>
      <c r="I648" s="6"/>
      <c r="J648" s="6"/>
      <c r="K648" s="6"/>
      <c r="L648" s="6"/>
    </row>
    <row r="649" spans="1:12">
      <c r="A649" s="5"/>
      <c r="B649" s="5"/>
      <c r="C649" s="5"/>
    </row>
  </sheetData>
  <mergeCells count="69">
    <mergeCell ref="A56:E56"/>
    <mergeCell ref="A60:E60"/>
    <mergeCell ref="A194:C194"/>
    <mergeCell ref="B142:C142"/>
    <mergeCell ref="A164:C164"/>
    <mergeCell ref="A153:E153"/>
    <mergeCell ref="A157:E157"/>
    <mergeCell ref="A81:E81"/>
    <mergeCell ref="B82:C82"/>
    <mergeCell ref="D82:E82"/>
    <mergeCell ref="D142:E142"/>
    <mergeCell ref="A177:C177"/>
    <mergeCell ref="A5:C5"/>
    <mergeCell ref="A67:C67"/>
    <mergeCell ref="A119:C119"/>
    <mergeCell ref="A128:C128"/>
    <mergeCell ref="A141:E141"/>
    <mergeCell ref="A31:A32"/>
    <mergeCell ref="B31:C31"/>
    <mergeCell ref="D31:E31"/>
    <mergeCell ref="A39:E39"/>
    <mergeCell ref="A43:E43"/>
    <mergeCell ref="A48:A49"/>
    <mergeCell ref="A96:E96"/>
    <mergeCell ref="A100:E100"/>
    <mergeCell ref="A112:E112"/>
    <mergeCell ref="B48:C48"/>
    <mergeCell ref="D48:E48"/>
    <mergeCell ref="A639:C639"/>
    <mergeCell ref="A591:C591"/>
    <mergeCell ref="A600:C600"/>
    <mergeCell ref="A580:C580"/>
    <mergeCell ref="A555:C555"/>
    <mergeCell ref="A487:C487"/>
    <mergeCell ref="A500:C500"/>
    <mergeCell ref="A513:C513"/>
    <mergeCell ref="A527:C527"/>
    <mergeCell ref="A536:C536"/>
    <mergeCell ref="B395:C395"/>
    <mergeCell ref="D395:E395"/>
    <mergeCell ref="A394:E394"/>
    <mergeCell ref="A470:C470"/>
    <mergeCell ref="A411:C411"/>
    <mergeCell ref="A427:G427"/>
    <mergeCell ref="B428:D428"/>
    <mergeCell ref="E428:G428"/>
    <mergeCell ref="A450:C450"/>
    <mergeCell ref="D249:E249"/>
    <mergeCell ref="A248:E248"/>
    <mergeCell ref="A374:C374"/>
    <mergeCell ref="B335:C335"/>
    <mergeCell ref="D335:E335"/>
    <mergeCell ref="A334:E334"/>
    <mergeCell ref="B4:C4"/>
    <mergeCell ref="G210:J210"/>
    <mergeCell ref="K210:L210"/>
    <mergeCell ref="B210:B211"/>
    <mergeCell ref="B356:C356"/>
    <mergeCell ref="D356:E356"/>
    <mergeCell ref="C210:F210"/>
    <mergeCell ref="B272:C272"/>
    <mergeCell ref="D272:E272"/>
    <mergeCell ref="B322:D322"/>
    <mergeCell ref="E322:G322"/>
    <mergeCell ref="A321:G321"/>
    <mergeCell ref="B291:D291"/>
    <mergeCell ref="E291:G291"/>
    <mergeCell ref="A290:G290"/>
    <mergeCell ref="B249:C249"/>
  </mergeCells>
  <pageMargins left="0.7" right="0.7" top="0.75" bottom="0.75" header="0.3" footer="0.3"/>
  <pageSetup scale="65" orientation="landscape" r:id="rId1"/>
  <rowBreaks count="7" manualBreakCount="7">
    <brk id="79" max="16383" man="1"/>
    <brk id="139" max="16383" man="1"/>
    <brk id="207" max="16383" man="1"/>
    <brk id="319" max="11" man="1"/>
    <brk id="409" max="11" man="1"/>
    <brk id="485" max="11" man="1"/>
    <brk id="578" max="11" man="1"/>
  </rowBreaks>
  <ignoredErrors>
    <ignoredError sqref="C279:D279 C363:D363" formula="1"/>
    <ignoredError sqref="B645:C646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BS</vt:lpstr>
      <vt:lpstr>P&amp;L</vt:lpstr>
      <vt:lpstr>NOTES</vt:lpstr>
      <vt:lpstr>BS!Print_Area</vt:lpstr>
      <vt:lpstr>NOTES!Print_Area</vt:lpstr>
      <vt:lpstr>'P&amp;L'!Print_Area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2013-11-21T11:04:01Z</dcterms:modified>
</cp:coreProperties>
</file>