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5255" windowHeight="7935" activeTab="1"/>
  </bookViews>
  <sheets>
    <sheet name="invoice" sheetId="1" r:id="rId1"/>
    <sheet name="challan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32" i="1"/>
  <c r="L20"/>
  <c r="L21"/>
  <c r="L22"/>
  <c r="L23"/>
  <c r="L24"/>
  <c r="L25"/>
  <c r="L26"/>
  <c r="L27"/>
  <c r="L19"/>
  <c r="L28"/>
  <c r="L29"/>
  <c r="L31" s="1"/>
  <c r="L30" l="1"/>
  <c r="L33" s="1"/>
  <c r="L36" l="1"/>
</calcChain>
</file>

<file path=xl/sharedStrings.xml><?xml version="1.0" encoding="utf-8"?>
<sst xmlns="http://schemas.openxmlformats.org/spreadsheetml/2006/main" count="103" uniqueCount="81">
  <si>
    <t>DATE</t>
  </si>
  <si>
    <t>INVOICE NO</t>
  </si>
  <si>
    <t>EXCISE &amp; TAX/RETAIL INVOICE</t>
  </si>
  <si>
    <t>NAME OF THE COMPANY</t>
  </si>
  <si>
    <t>COMPANY'S ADDRESS</t>
  </si>
  <si>
    <t>CONSIGNEE</t>
  </si>
  <si>
    <t>FOR, SO &amp; SO CO. LTD</t>
  </si>
  <si>
    <t>EXCISE NO.</t>
  </si>
  <si>
    <t>VAT NO.</t>
  </si>
  <si>
    <t>CST NO.</t>
  </si>
  <si>
    <t>RANGE</t>
  </si>
  <si>
    <t>DIVISION</t>
  </si>
  <si>
    <t>COMMISS.</t>
  </si>
  <si>
    <t>DESTINATION</t>
  </si>
  <si>
    <t>RS.</t>
  </si>
  <si>
    <t>TOTAL</t>
  </si>
  <si>
    <t>DESCRIPTION OF GOODS</t>
  </si>
  <si>
    <t>NO.</t>
  </si>
  <si>
    <t>KIND OF PACKING</t>
  </si>
  <si>
    <t>DESCRIPTION</t>
  </si>
  <si>
    <t>BATCH NO</t>
  </si>
  <si>
    <t>AMOUNT</t>
  </si>
  <si>
    <t>A</t>
  </si>
  <si>
    <t>C</t>
  </si>
  <si>
    <t>VAT@4%</t>
  </si>
  <si>
    <t>GRAND TOTAL</t>
  </si>
  <si>
    <t>EXCISE@ 12%</t>
  </si>
  <si>
    <t>EDU.CESS@2%</t>
  </si>
  <si>
    <t>ADD.EDU.CESS@1%</t>
  </si>
  <si>
    <t>CST@2% OR 5%</t>
  </si>
  <si>
    <t>REMARKS</t>
  </si>
  <si>
    <t>Material is Secure Under Insurance Policy No. 24582125625</t>
  </si>
  <si>
    <t>Covered BY TATA AIG General Insuarance</t>
  </si>
  <si>
    <t>SUB TOTAL</t>
  </si>
  <si>
    <t>VAT@1%</t>
  </si>
  <si>
    <t>ISSUE COMPANY</t>
  </si>
  <si>
    <t>BUYER COMPANY</t>
  </si>
  <si>
    <t>BUYER CO.</t>
  </si>
  <si>
    <t>authenticated by</t>
  </si>
  <si>
    <t>ORDER NO</t>
  </si>
  <si>
    <t>DELIVARY NOTE</t>
  </si>
  <si>
    <t>DESPATCH THROUGH</t>
  </si>
  <si>
    <t>PAYMENT MODE</t>
  </si>
  <si>
    <t>CONTACT PERSON</t>
  </si>
  <si>
    <t>TIME OF REMOVAL</t>
  </si>
  <si>
    <t xml:space="preserve">BUYER( If Other than Consignee) </t>
  </si>
  <si>
    <t>R</t>
  </si>
  <si>
    <t>H</t>
  </si>
  <si>
    <t>K</t>
  </si>
  <si>
    <t>S</t>
  </si>
  <si>
    <t>F</t>
  </si>
  <si>
    <t>we here by certify that our reg. certificate under VAT Act is in force on the date on which the sale of the goods specified in this bill</t>
  </si>
  <si>
    <t>is made by us and the transection of sale covered by this bill has been effected by us in the regular course of our business.</t>
  </si>
  <si>
    <t>we declare to the best of our knowledge and belief that the particulars stated herein are true and correct .</t>
  </si>
  <si>
    <t>subject to ____________ juridiction</t>
  </si>
  <si>
    <t>Thirteen lakh seventy four thousand sevan thirteen only</t>
  </si>
  <si>
    <t>QUANTITY  (kg)</t>
  </si>
  <si>
    <t>RATE/Kg</t>
  </si>
  <si>
    <t>100 X 5</t>
  </si>
  <si>
    <t>50 X 4</t>
  </si>
  <si>
    <t>50 X4</t>
  </si>
  <si>
    <t>100 X1</t>
  </si>
  <si>
    <t>50 X 3</t>
  </si>
  <si>
    <t>50 X 7</t>
  </si>
  <si>
    <t>for, so &amp; so Co. Ltd.</t>
  </si>
  <si>
    <t>Receiver's sign.</t>
  </si>
  <si>
    <t>Authorised signtory</t>
  </si>
  <si>
    <t>Challan No.</t>
  </si>
  <si>
    <t>Date</t>
  </si>
  <si>
    <t>REFERENCE</t>
  </si>
  <si>
    <t>P.O.NO</t>
  </si>
  <si>
    <t>No.</t>
  </si>
  <si>
    <t>Description</t>
  </si>
  <si>
    <t>Quantity</t>
  </si>
  <si>
    <t>Rate</t>
  </si>
  <si>
    <t>Amount</t>
  </si>
  <si>
    <t>ECC NO.</t>
  </si>
  <si>
    <t>NOTE :</t>
  </si>
  <si>
    <t>Excise will be charge Exculading to Bill</t>
  </si>
  <si>
    <t>VAT will be charge Excluding to Bill</t>
  </si>
  <si>
    <t>Transportation/Courier charge Paid by Consignee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</si>
</sst>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i/>
      <sz val="11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0" xfId="0" applyBorder="1" applyAlignment="1">
      <alignment horizontal="left"/>
    </xf>
    <xf numFmtId="0" fontId="0" fillId="0" borderId="21" xfId="0" applyBorder="1" applyAlignment="1">
      <alignment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18" xfId="0" applyBorder="1" applyAlignment="1">
      <alignment vertical="center"/>
    </xf>
    <xf numFmtId="0" fontId="4" fillId="0" borderId="0" xfId="0" applyFont="1" applyBorder="1"/>
    <xf numFmtId="0" fontId="0" fillId="0" borderId="8" xfId="0" applyBorder="1" applyAlignment="1">
      <alignment horizontal="center"/>
    </xf>
    <xf numFmtId="0" fontId="0" fillId="0" borderId="43" xfId="0" applyBorder="1" applyAlignment="1">
      <alignment vertical="center"/>
    </xf>
    <xf numFmtId="0" fontId="3" fillId="0" borderId="25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Alignment="1"/>
    <xf numFmtId="0" fontId="0" fillId="0" borderId="5" xfId="0" applyBorder="1"/>
    <xf numFmtId="0" fontId="2" fillId="0" borderId="20" xfId="0" applyFont="1" applyBorder="1" applyAlignment="1">
      <alignment horizontal="center" vertical="center" wrapText="1"/>
    </xf>
    <xf numFmtId="0" fontId="0" fillId="0" borderId="24" xfId="0" applyBorder="1" applyAlignment="1">
      <alignment horizontal="left"/>
    </xf>
    <xf numFmtId="0" fontId="0" fillId="0" borderId="5" xfId="0" applyNumberFormat="1" applyBorder="1" applyAlignment="1">
      <alignment horizontal="left"/>
    </xf>
    <xf numFmtId="1" fontId="0" fillId="0" borderId="5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25" xfId="0" applyBorder="1" applyAlignment="1">
      <alignment horizontal="left"/>
    </xf>
    <xf numFmtId="1" fontId="1" fillId="0" borderId="40" xfId="0" applyNumberFormat="1" applyFont="1" applyBorder="1" applyAlignment="1">
      <alignment horizontal="left"/>
    </xf>
    <xf numFmtId="1" fontId="0" fillId="0" borderId="69" xfId="0" applyNumberFormat="1" applyBorder="1" applyAlignment="1">
      <alignment horizontal="left"/>
    </xf>
    <xf numFmtId="1" fontId="0" fillId="0" borderId="73" xfId="0" applyNumberFormat="1" applyBorder="1" applyAlignment="1">
      <alignment horizontal="left"/>
    </xf>
    <xf numFmtId="1" fontId="0" fillId="0" borderId="39" xfId="0" applyNumberFormat="1" applyBorder="1" applyAlignment="1">
      <alignment horizontal="left"/>
    </xf>
    <xf numFmtId="1" fontId="0" fillId="0" borderId="74" xfId="0" applyNumberFormat="1" applyBorder="1" applyAlignment="1">
      <alignment horizontal="left"/>
    </xf>
    <xf numFmtId="1" fontId="0" fillId="0" borderId="17" xfId="0" applyNumberFormat="1" applyBorder="1" applyAlignment="1">
      <alignment horizontal="left"/>
    </xf>
    <xf numFmtId="1" fontId="1" fillId="0" borderId="17" xfId="0" applyNumberFormat="1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1" fillId="0" borderId="23" xfId="0" applyFont="1" applyBorder="1"/>
    <xf numFmtId="0" fontId="5" fillId="0" borderId="70" xfId="0" applyFont="1" applyBorder="1" applyAlignment="1">
      <alignment horizontal="left"/>
    </xf>
    <xf numFmtId="0" fontId="5" fillId="0" borderId="67" xfId="0" applyFont="1" applyBorder="1" applyAlignment="1">
      <alignment horizontal="left"/>
    </xf>
    <xf numFmtId="0" fontId="5" fillId="0" borderId="71" xfId="0" applyFont="1" applyBorder="1" applyAlignment="1">
      <alignment horizontal="left"/>
    </xf>
    <xf numFmtId="0" fontId="5" fillId="0" borderId="72" xfId="0" applyFont="1" applyBorder="1" applyAlignment="1">
      <alignment horizontal="left"/>
    </xf>
    <xf numFmtId="0" fontId="5" fillId="0" borderId="75" xfId="0" applyFont="1" applyBorder="1" applyAlignment="1">
      <alignment horizontal="left"/>
    </xf>
    <xf numFmtId="0" fontId="5" fillId="0" borderId="66" xfId="0" applyFont="1" applyBorder="1" applyAlignment="1">
      <alignment horizontal="left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1" fillId="0" borderId="0" xfId="0" applyFont="1" applyBorder="1"/>
    <xf numFmtId="0" fontId="1" fillId="0" borderId="5" xfId="0" applyFont="1" applyBorder="1"/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0" fillId="0" borderId="38" xfId="0" applyBorder="1"/>
    <xf numFmtId="0" fontId="0" fillId="0" borderId="16" xfId="0" applyBorder="1"/>
    <xf numFmtId="0" fontId="0" fillId="0" borderId="23" xfId="0" applyBorder="1"/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5" fillId="0" borderId="38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6" fillId="0" borderId="31" xfId="0" applyFont="1" applyBorder="1"/>
    <xf numFmtId="0" fontId="6" fillId="0" borderId="32" xfId="0" applyFont="1" applyBorder="1"/>
    <xf numFmtId="0" fontId="6" fillId="0" borderId="42" xfId="0" applyFont="1" applyBorder="1"/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7" xfId="0" applyBorder="1" applyAlignment="1">
      <alignment horizontal="center"/>
    </xf>
    <xf numFmtId="0" fontId="1" fillId="0" borderId="35" xfId="0" applyFont="1" applyBorder="1"/>
    <xf numFmtId="0" fontId="1" fillId="0" borderId="32" xfId="0" applyFont="1" applyBorder="1"/>
    <xf numFmtId="0" fontId="1" fillId="0" borderId="42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61" xfId="0" applyBorder="1" applyAlignment="1">
      <alignment horizontal="left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33" xfId="0" applyBorder="1" applyAlignment="1">
      <alignment horizontal="center"/>
    </xf>
    <xf numFmtId="0" fontId="1" fillId="0" borderId="4" xfId="0" applyFont="1" applyBorder="1"/>
    <xf numFmtId="0" fontId="1" fillId="0" borderId="22" xfId="0" applyFont="1" applyBorder="1"/>
    <xf numFmtId="0" fontId="1" fillId="0" borderId="6" xfId="0" applyFont="1" applyBorder="1"/>
    <xf numFmtId="0" fontId="1" fillId="0" borderId="30" xfId="0" applyFont="1" applyBorder="1"/>
    <xf numFmtId="0" fontId="1" fillId="0" borderId="34" xfId="0" applyFont="1" applyBorder="1"/>
    <xf numFmtId="0" fontId="1" fillId="0" borderId="36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3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1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0" fillId="0" borderId="3" xfId="0" applyBorder="1"/>
    <xf numFmtId="0" fontId="0" fillId="0" borderId="11" xfId="0" applyBorder="1"/>
    <xf numFmtId="0" fontId="0" fillId="0" borderId="76" xfId="0" applyBorder="1"/>
    <xf numFmtId="0" fontId="0" fillId="0" borderId="78" xfId="0" applyBorder="1"/>
    <xf numFmtId="0" fontId="0" fillId="0" borderId="77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0" xfId="0" applyBorder="1"/>
    <xf numFmtId="0" fontId="0" fillId="0" borderId="81" xfId="0" applyBorder="1"/>
    <xf numFmtId="0" fontId="0" fillId="0" borderId="36" xfId="0" applyBorder="1"/>
    <xf numFmtId="0" fontId="0" fillId="0" borderId="7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Border="1" applyAlignment="1"/>
    <xf numFmtId="0" fontId="0" fillId="0" borderId="79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2:M63"/>
  <sheetViews>
    <sheetView topLeftCell="A16" workbookViewId="0">
      <selection activeCell="N25" sqref="N25"/>
    </sheetView>
  </sheetViews>
  <sheetFormatPr defaultRowHeight="15"/>
  <cols>
    <col min="1" max="1" width="1.5703125" customWidth="1"/>
    <col min="2" max="2" width="3.5703125" customWidth="1"/>
    <col min="6" max="7" width="5" customWidth="1"/>
    <col min="8" max="8" width="8.5703125" customWidth="1"/>
    <col min="9" max="9" width="9.28515625" customWidth="1"/>
    <col min="11" max="12" width="9.140625" customWidth="1"/>
  </cols>
  <sheetData>
    <row r="2" spans="2:12" ht="15.75" thickBot="1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2:12" ht="15.75" thickBot="1">
      <c r="B3" s="154" t="s">
        <v>2</v>
      </c>
      <c r="C3" s="155"/>
      <c r="D3" s="155"/>
      <c r="E3" s="155"/>
      <c r="F3" s="155"/>
      <c r="G3" s="155"/>
      <c r="H3" s="155"/>
      <c r="I3" s="155"/>
      <c r="J3" s="155"/>
      <c r="K3" s="155"/>
      <c r="L3" s="156"/>
    </row>
    <row r="4" spans="2:12">
      <c r="B4" s="157" t="s">
        <v>3</v>
      </c>
      <c r="C4" s="158"/>
      <c r="D4" s="158"/>
      <c r="E4" s="158"/>
      <c r="F4" s="158"/>
      <c r="G4" s="158"/>
      <c r="H4" s="158"/>
      <c r="I4" s="158"/>
      <c r="J4" s="158"/>
      <c r="K4" s="158"/>
      <c r="L4" s="159"/>
    </row>
    <row r="5" spans="2:12">
      <c r="B5" s="73" t="s">
        <v>4</v>
      </c>
      <c r="C5" s="74"/>
      <c r="D5" s="74"/>
      <c r="E5" s="74"/>
      <c r="F5" s="74"/>
      <c r="G5" s="74"/>
      <c r="H5" s="74"/>
      <c r="I5" s="74"/>
      <c r="J5" s="74"/>
      <c r="K5" s="74"/>
      <c r="L5" s="75"/>
    </row>
    <row r="6" spans="2:12" ht="15.75" thickBot="1">
      <c r="B6" s="73" t="s">
        <v>4</v>
      </c>
      <c r="C6" s="74"/>
      <c r="D6" s="74"/>
      <c r="E6" s="74"/>
      <c r="F6" s="74"/>
      <c r="G6" s="74"/>
      <c r="H6" s="74"/>
      <c r="I6" s="74"/>
      <c r="J6" s="74"/>
      <c r="K6" s="74"/>
      <c r="L6" s="75"/>
    </row>
    <row r="7" spans="2:12">
      <c r="B7" s="68" t="s">
        <v>5</v>
      </c>
      <c r="C7" s="69"/>
      <c r="D7" s="1"/>
      <c r="E7" s="1"/>
      <c r="F7" s="1"/>
      <c r="G7" s="1"/>
      <c r="H7" s="64" t="s">
        <v>1</v>
      </c>
      <c r="I7" s="65"/>
      <c r="J7" s="22" t="s">
        <v>0</v>
      </c>
      <c r="K7" s="76" t="s">
        <v>42</v>
      </c>
      <c r="L7" s="77"/>
    </row>
    <row r="8" spans="2:12">
      <c r="B8" s="73"/>
      <c r="C8" s="74"/>
      <c r="D8" s="74"/>
      <c r="E8" s="74"/>
      <c r="F8" s="74"/>
      <c r="G8" s="75"/>
      <c r="H8" s="53"/>
      <c r="I8" s="54"/>
      <c r="J8" s="9"/>
      <c r="K8" s="78"/>
      <c r="L8" s="79"/>
    </row>
    <row r="9" spans="2:12">
      <c r="B9" s="73"/>
      <c r="C9" s="74"/>
      <c r="D9" s="74"/>
      <c r="E9" s="74"/>
      <c r="F9" s="74"/>
      <c r="G9" s="75"/>
      <c r="H9" s="66" t="s">
        <v>39</v>
      </c>
      <c r="I9" s="67"/>
      <c r="J9" s="23" t="s">
        <v>0</v>
      </c>
      <c r="K9" s="80" t="s">
        <v>43</v>
      </c>
      <c r="L9" s="81"/>
    </row>
    <row r="10" spans="2:12">
      <c r="B10" s="73"/>
      <c r="C10" s="74"/>
      <c r="D10" s="74"/>
      <c r="E10" s="74"/>
      <c r="F10" s="74"/>
      <c r="G10" s="75"/>
      <c r="H10" s="53"/>
      <c r="I10" s="54"/>
      <c r="J10" s="9"/>
      <c r="K10" s="86"/>
      <c r="L10" s="87"/>
    </row>
    <row r="11" spans="2:12" ht="15.75" thickBot="1">
      <c r="B11" s="61"/>
      <c r="C11" s="62"/>
      <c r="D11" s="62"/>
      <c r="E11" s="62"/>
      <c r="F11" s="62"/>
      <c r="G11" s="63"/>
      <c r="H11" s="66" t="s">
        <v>40</v>
      </c>
      <c r="I11" s="67"/>
      <c r="J11" s="23" t="s">
        <v>0</v>
      </c>
      <c r="K11" s="95" t="s">
        <v>44</v>
      </c>
      <c r="L11" s="96"/>
    </row>
    <row r="12" spans="2:12" ht="15.75" thickBot="1">
      <c r="B12" s="70" t="s">
        <v>45</v>
      </c>
      <c r="C12" s="71"/>
      <c r="D12" s="71"/>
      <c r="E12" s="71"/>
      <c r="F12" s="71"/>
      <c r="G12" s="72"/>
      <c r="H12" s="88"/>
      <c r="I12" s="89"/>
      <c r="J12" s="20"/>
      <c r="K12" s="82"/>
      <c r="L12" s="83"/>
    </row>
    <row r="13" spans="2:12">
      <c r="B13" s="73"/>
      <c r="C13" s="74"/>
      <c r="D13" s="74"/>
      <c r="E13" s="74"/>
      <c r="F13" s="74"/>
      <c r="G13" s="75"/>
      <c r="H13" s="66" t="s">
        <v>41</v>
      </c>
      <c r="I13" s="67"/>
      <c r="J13" s="24"/>
      <c r="K13" s="84" t="s">
        <v>38</v>
      </c>
      <c r="L13" s="85"/>
    </row>
    <row r="14" spans="2:12">
      <c r="B14" s="73"/>
      <c r="C14" s="74"/>
      <c r="D14" s="74"/>
      <c r="E14" s="74"/>
      <c r="F14" s="74"/>
      <c r="G14" s="75"/>
      <c r="H14" s="53"/>
      <c r="I14" s="54"/>
      <c r="J14" s="21"/>
      <c r="K14" s="57"/>
      <c r="L14" s="58"/>
    </row>
    <row r="15" spans="2:12">
      <c r="B15" s="73"/>
      <c r="C15" s="74"/>
      <c r="D15" s="74"/>
      <c r="E15" s="74"/>
      <c r="F15" s="74"/>
      <c r="G15" s="75"/>
      <c r="H15" s="66" t="s">
        <v>13</v>
      </c>
      <c r="I15" s="67"/>
      <c r="J15" s="25"/>
      <c r="K15" s="57"/>
      <c r="L15" s="58"/>
    </row>
    <row r="16" spans="2:12" ht="15.75" thickBot="1">
      <c r="B16" s="61"/>
      <c r="C16" s="62"/>
      <c r="D16" s="62"/>
      <c r="E16" s="62"/>
      <c r="F16" s="62"/>
      <c r="G16" s="63"/>
      <c r="H16" s="55"/>
      <c r="I16" s="56"/>
      <c r="J16" s="18"/>
      <c r="K16" s="59"/>
      <c r="L16" s="60"/>
    </row>
    <row r="17" spans="1:12">
      <c r="B17" s="97" t="s">
        <v>16</v>
      </c>
      <c r="C17" s="98"/>
      <c r="D17" s="98"/>
      <c r="E17" s="98"/>
      <c r="F17" s="98"/>
      <c r="G17" s="98"/>
      <c r="H17" s="98"/>
      <c r="I17" s="99"/>
      <c r="J17" s="99"/>
      <c r="K17" s="98"/>
      <c r="L17" s="100"/>
    </row>
    <row r="18" spans="1:12" ht="30">
      <c r="A18" s="3"/>
      <c r="B18" s="15" t="s">
        <v>17</v>
      </c>
      <c r="C18" s="14" t="s">
        <v>18</v>
      </c>
      <c r="D18" s="101" t="s">
        <v>19</v>
      </c>
      <c r="E18" s="102"/>
      <c r="F18" s="102"/>
      <c r="G18" s="102"/>
      <c r="H18" s="103"/>
      <c r="I18" s="13" t="s">
        <v>20</v>
      </c>
      <c r="J18" s="28" t="s">
        <v>56</v>
      </c>
      <c r="K18" s="16" t="s">
        <v>57</v>
      </c>
      <c r="L18" s="19" t="s">
        <v>21</v>
      </c>
    </row>
    <row r="19" spans="1:12">
      <c r="B19" s="10">
        <v>1</v>
      </c>
      <c r="C19" s="8"/>
      <c r="D19" s="104" t="s">
        <v>22</v>
      </c>
      <c r="E19" s="105"/>
      <c r="F19" s="105"/>
      <c r="G19" s="105"/>
      <c r="H19" s="106"/>
      <c r="I19" s="6"/>
      <c r="J19" s="12">
        <v>500</v>
      </c>
      <c r="K19" s="29">
        <v>260</v>
      </c>
      <c r="L19" s="30">
        <f>K19*J19</f>
        <v>130000</v>
      </c>
    </row>
    <row r="20" spans="1:12">
      <c r="B20" s="10">
        <v>2</v>
      </c>
      <c r="C20" s="8" t="s">
        <v>58</v>
      </c>
      <c r="D20" s="92" t="s">
        <v>23</v>
      </c>
      <c r="E20" s="93"/>
      <c r="F20" s="93"/>
      <c r="G20" s="93"/>
      <c r="H20" s="94"/>
      <c r="I20" s="6"/>
      <c r="J20" s="12">
        <v>200</v>
      </c>
      <c r="K20" s="29">
        <v>105</v>
      </c>
      <c r="L20" s="31">
        <f t="shared" ref="L20:L27" si="0">K20*J20</f>
        <v>21000</v>
      </c>
    </row>
    <row r="21" spans="1:12">
      <c r="B21" s="10">
        <v>3</v>
      </c>
      <c r="C21" s="8" t="s">
        <v>59</v>
      </c>
      <c r="D21" s="92" t="s">
        <v>46</v>
      </c>
      <c r="E21" s="93"/>
      <c r="F21" s="93"/>
      <c r="G21" s="93"/>
      <c r="H21" s="94"/>
      <c r="I21" s="6"/>
      <c r="J21" s="12">
        <v>200</v>
      </c>
      <c r="K21" s="29">
        <v>210</v>
      </c>
      <c r="L21" s="31">
        <f t="shared" si="0"/>
        <v>42000</v>
      </c>
    </row>
    <row r="22" spans="1:12">
      <c r="B22" s="10">
        <v>4</v>
      </c>
      <c r="C22" s="8" t="s">
        <v>60</v>
      </c>
      <c r="D22" s="92" t="s">
        <v>47</v>
      </c>
      <c r="E22" s="93"/>
      <c r="F22" s="93"/>
      <c r="G22" s="93"/>
      <c r="H22" s="94"/>
      <c r="I22" s="6"/>
      <c r="J22" s="32">
        <v>200</v>
      </c>
      <c r="K22" s="29">
        <v>500</v>
      </c>
      <c r="L22" s="31">
        <f t="shared" si="0"/>
        <v>100000</v>
      </c>
    </row>
    <row r="23" spans="1:12">
      <c r="B23" s="10">
        <v>5</v>
      </c>
      <c r="C23" s="8" t="s">
        <v>61</v>
      </c>
      <c r="D23" s="92" t="s">
        <v>49</v>
      </c>
      <c r="E23" s="93"/>
      <c r="F23" s="93"/>
      <c r="G23" s="93"/>
      <c r="H23" s="94"/>
      <c r="I23" s="6"/>
      <c r="J23" s="32">
        <v>100</v>
      </c>
      <c r="K23" s="29">
        <v>5000</v>
      </c>
      <c r="L23" s="31">
        <f t="shared" si="0"/>
        <v>500000</v>
      </c>
    </row>
    <row r="24" spans="1:12">
      <c r="B24" s="10">
        <v>6</v>
      </c>
      <c r="C24" s="8" t="s">
        <v>62</v>
      </c>
      <c r="D24" s="92" t="s">
        <v>50</v>
      </c>
      <c r="E24" s="93"/>
      <c r="F24" s="93"/>
      <c r="G24" s="93"/>
      <c r="H24" s="94"/>
      <c r="I24" s="6"/>
      <c r="J24" s="32">
        <v>150</v>
      </c>
      <c r="K24" s="29">
        <v>260</v>
      </c>
      <c r="L24" s="31">
        <f t="shared" si="0"/>
        <v>39000</v>
      </c>
    </row>
    <row r="25" spans="1:12">
      <c r="B25" s="10">
        <v>7</v>
      </c>
      <c r="C25" s="8" t="s">
        <v>63</v>
      </c>
      <c r="D25" s="92" t="s">
        <v>48</v>
      </c>
      <c r="E25" s="93"/>
      <c r="F25" s="93"/>
      <c r="G25" s="93"/>
      <c r="H25" s="94"/>
      <c r="I25" s="6"/>
      <c r="J25" s="32">
        <v>350</v>
      </c>
      <c r="K25" s="29">
        <v>1050</v>
      </c>
      <c r="L25" s="31">
        <f t="shared" si="0"/>
        <v>367500</v>
      </c>
    </row>
    <row r="26" spans="1:12">
      <c r="B26" s="10"/>
      <c r="C26" s="8"/>
      <c r="D26" s="92"/>
      <c r="E26" s="93"/>
      <c r="F26" s="93"/>
      <c r="G26" s="93"/>
      <c r="H26" s="94"/>
      <c r="I26" s="6"/>
      <c r="J26" s="12"/>
      <c r="K26" s="29"/>
      <c r="L26" s="31">
        <f t="shared" si="0"/>
        <v>0</v>
      </c>
    </row>
    <row r="27" spans="1:12">
      <c r="B27" s="10"/>
      <c r="C27" s="8"/>
      <c r="D27" s="92"/>
      <c r="E27" s="93"/>
      <c r="F27" s="93"/>
      <c r="G27" s="93"/>
      <c r="H27" s="94"/>
      <c r="I27" s="6"/>
      <c r="J27" s="33"/>
      <c r="K27" s="34"/>
      <c r="L27" s="31">
        <f t="shared" si="0"/>
        <v>0</v>
      </c>
    </row>
    <row r="28" spans="1:12">
      <c r="B28" s="11"/>
      <c r="C28" s="7"/>
      <c r="D28" s="126"/>
      <c r="E28" s="126"/>
      <c r="F28" s="126"/>
      <c r="G28" s="126"/>
      <c r="H28" s="127"/>
      <c r="I28" s="7"/>
      <c r="J28" s="90" t="s">
        <v>33</v>
      </c>
      <c r="K28" s="91"/>
      <c r="L28" s="35">
        <f>SUM(L19:L27)</f>
        <v>1199500</v>
      </c>
    </row>
    <row r="29" spans="1:12">
      <c r="B29" s="165" t="s">
        <v>30</v>
      </c>
      <c r="C29" s="164"/>
      <c r="D29" s="128"/>
      <c r="E29" s="128"/>
      <c r="F29" s="128"/>
      <c r="G29" s="128"/>
      <c r="H29" s="128"/>
      <c r="I29" s="129"/>
      <c r="J29" s="47" t="s">
        <v>26</v>
      </c>
      <c r="K29" s="48"/>
      <c r="L29" s="36">
        <f>L28*12%</f>
        <v>143940</v>
      </c>
    </row>
    <row r="30" spans="1:12">
      <c r="B30" s="134" t="s">
        <v>31</v>
      </c>
      <c r="C30" s="135"/>
      <c r="D30" s="135"/>
      <c r="E30" s="135"/>
      <c r="F30" s="135"/>
      <c r="G30" s="135"/>
      <c r="H30" s="135"/>
      <c r="I30" s="136"/>
      <c r="J30" s="49" t="s">
        <v>27</v>
      </c>
      <c r="K30" s="50"/>
      <c r="L30" s="37">
        <f>L29*2%</f>
        <v>2878.8</v>
      </c>
    </row>
    <row r="31" spans="1:12">
      <c r="B31" s="137" t="s">
        <v>32</v>
      </c>
      <c r="C31" s="138"/>
      <c r="D31" s="138"/>
      <c r="E31" s="138"/>
      <c r="F31" s="138"/>
      <c r="G31" s="138"/>
      <c r="H31" s="138"/>
      <c r="I31" s="139"/>
      <c r="J31" s="49" t="s">
        <v>28</v>
      </c>
      <c r="K31" s="50"/>
      <c r="L31" s="37">
        <f>L29*1%</f>
        <v>1439.4</v>
      </c>
    </row>
    <row r="32" spans="1:12">
      <c r="B32" s="140"/>
      <c r="C32" s="141"/>
      <c r="D32" s="141"/>
      <c r="E32" s="141"/>
      <c r="F32" s="141"/>
      <c r="G32" s="141"/>
      <c r="H32" s="141"/>
      <c r="I32" s="142"/>
      <c r="J32" s="51" t="s">
        <v>29</v>
      </c>
      <c r="K32" s="52"/>
      <c r="L32" s="38">
        <f>SUM(L28:L31)*2%</f>
        <v>26955.164000000001</v>
      </c>
    </row>
    <row r="33" spans="1:13">
      <c r="B33" s="160" t="s">
        <v>7</v>
      </c>
      <c r="C33" s="149"/>
      <c r="D33" s="116" t="s">
        <v>36</v>
      </c>
      <c r="E33" s="117"/>
      <c r="F33" s="130" t="s">
        <v>10</v>
      </c>
      <c r="G33" s="149"/>
      <c r="H33" s="116" t="s">
        <v>37</v>
      </c>
      <c r="I33" s="117"/>
      <c r="J33" s="90" t="s">
        <v>15</v>
      </c>
      <c r="K33" s="91"/>
      <c r="L33" s="35">
        <f>L32+L31+L30+L29+L28</f>
        <v>1374713.3640000001</v>
      </c>
    </row>
    <row r="34" spans="1:13">
      <c r="B34" s="145" t="s">
        <v>8</v>
      </c>
      <c r="C34" s="146"/>
      <c r="D34" s="104" t="s">
        <v>36</v>
      </c>
      <c r="E34" s="106"/>
      <c r="F34" s="150" t="s">
        <v>11</v>
      </c>
      <c r="G34" s="151"/>
      <c r="H34" s="92" t="s">
        <v>37</v>
      </c>
      <c r="I34" s="94"/>
      <c r="J34" s="47" t="s">
        <v>24</v>
      </c>
      <c r="K34" s="48"/>
      <c r="L34" s="39">
        <v>0</v>
      </c>
    </row>
    <row r="35" spans="1:13">
      <c r="A35" s="27"/>
      <c r="B35" s="161" t="s">
        <v>9</v>
      </c>
      <c r="C35" s="162"/>
      <c r="D35" s="116" t="s">
        <v>36</v>
      </c>
      <c r="E35" s="120"/>
      <c r="F35" s="163" t="s">
        <v>12</v>
      </c>
      <c r="G35" s="164"/>
      <c r="H35" s="116" t="s">
        <v>37</v>
      </c>
      <c r="I35" s="117"/>
      <c r="J35" s="121" t="s">
        <v>34</v>
      </c>
      <c r="K35" s="122"/>
      <c r="L35" s="40">
        <v>0</v>
      </c>
    </row>
    <row r="36" spans="1:13">
      <c r="A36" s="27"/>
      <c r="B36" s="46" t="s">
        <v>14</v>
      </c>
      <c r="C36" s="113" t="s">
        <v>55</v>
      </c>
      <c r="D36" s="114"/>
      <c r="E36" s="114"/>
      <c r="F36" s="114"/>
      <c r="G36" s="114"/>
      <c r="H36" s="114"/>
      <c r="I36" s="115"/>
      <c r="J36" s="118" t="s">
        <v>25</v>
      </c>
      <c r="K36" s="119"/>
      <c r="L36" s="41">
        <f>L35+L34+L33</f>
        <v>1374713.3640000001</v>
      </c>
    </row>
    <row r="37" spans="1:13">
      <c r="B37" s="123" t="s">
        <v>51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5"/>
    </row>
    <row r="38" spans="1:13">
      <c r="B38" s="107" t="s">
        <v>52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9"/>
    </row>
    <row r="39" spans="1:13">
      <c r="B39" s="110" t="s">
        <v>53</v>
      </c>
      <c r="C39" s="111"/>
      <c r="D39" s="111"/>
      <c r="E39" s="111"/>
      <c r="F39" s="111"/>
      <c r="G39" s="111"/>
      <c r="H39" s="111"/>
      <c r="I39" s="111"/>
      <c r="J39" s="111"/>
      <c r="K39" s="111"/>
      <c r="L39" s="112"/>
    </row>
    <row r="40" spans="1:13">
      <c r="B40" s="160" t="s">
        <v>7</v>
      </c>
      <c r="C40" s="149"/>
      <c r="D40" s="104" t="s">
        <v>35</v>
      </c>
      <c r="E40" s="106"/>
      <c r="F40" s="130" t="s">
        <v>10</v>
      </c>
      <c r="G40" s="149"/>
      <c r="H40" s="104" t="s">
        <v>35</v>
      </c>
      <c r="I40" s="106"/>
      <c r="J40" s="130" t="s">
        <v>6</v>
      </c>
      <c r="K40" s="131"/>
      <c r="L40" s="132"/>
    </row>
    <row r="41" spans="1:13">
      <c r="B41" s="145" t="s">
        <v>8</v>
      </c>
      <c r="C41" s="146"/>
      <c r="D41" s="104" t="s">
        <v>35</v>
      </c>
      <c r="E41" s="106"/>
      <c r="F41" s="150" t="s">
        <v>11</v>
      </c>
      <c r="G41" s="151"/>
      <c r="H41" s="104" t="s">
        <v>35</v>
      </c>
      <c r="I41" s="106"/>
      <c r="J41" s="2"/>
      <c r="K41" s="2"/>
      <c r="L41" s="3"/>
    </row>
    <row r="42" spans="1:13" ht="15.75" thickBot="1">
      <c r="B42" s="147" t="s">
        <v>9</v>
      </c>
      <c r="C42" s="148"/>
      <c r="D42" s="143" t="s">
        <v>35</v>
      </c>
      <c r="E42" s="144"/>
      <c r="F42" s="152" t="s">
        <v>12</v>
      </c>
      <c r="G42" s="153"/>
      <c r="H42" s="143" t="s">
        <v>35</v>
      </c>
      <c r="I42" s="144"/>
      <c r="J42" s="4"/>
      <c r="K42" s="4"/>
      <c r="L42" s="5"/>
    </row>
    <row r="43" spans="1:13">
      <c r="A43" s="2"/>
      <c r="B43" s="2"/>
      <c r="C43" s="2"/>
      <c r="D43" s="133" t="s">
        <v>54</v>
      </c>
      <c r="E43" s="133"/>
      <c r="F43" s="133"/>
      <c r="G43" s="133"/>
      <c r="H43" s="133"/>
      <c r="I43" s="133"/>
      <c r="J43" s="133"/>
      <c r="K43" s="2"/>
      <c r="L43" s="2"/>
      <c r="M43" s="2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9" spans="2:12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4" spans="2:12">
      <c r="B54" s="2"/>
      <c r="C54" s="17"/>
    </row>
    <row r="55" spans="2:12">
      <c r="B55" s="2"/>
      <c r="C55" s="17"/>
    </row>
    <row r="56" spans="2:12">
      <c r="B56" s="2"/>
      <c r="C56" s="17"/>
    </row>
    <row r="57" spans="2:12">
      <c r="B57" s="2"/>
      <c r="C57" s="17"/>
    </row>
    <row r="58" spans="2:12">
      <c r="B58" s="2"/>
      <c r="C58" s="17"/>
    </row>
    <row r="59" spans="2:12">
      <c r="B59" s="2"/>
      <c r="C59" s="17"/>
    </row>
    <row r="60" spans="2:12">
      <c r="B60" s="2"/>
      <c r="C60" s="17"/>
    </row>
    <row r="61" spans="2:12">
      <c r="B61" s="2"/>
    </row>
    <row r="62" spans="2:12">
      <c r="B62" s="2"/>
    </row>
    <row r="63" spans="2:12">
      <c r="B63" s="2"/>
    </row>
  </sheetData>
  <mergeCells count="88">
    <mergeCell ref="F40:G40"/>
    <mergeCell ref="F41:G41"/>
    <mergeCell ref="F42:G42"/>
    <mergeCell ref="B3:L3"/>
    <mergeCell ref="B4:L4"/>
    <mergeCell ref="B5:L5"/>
    <mergeCell ref="B6:L6"/>
    <mergeCell ref="B40:C40"/>
    <mergeCell ref="B33:C33"/>
    <mergeCell ref="B34:C34"/>
    <mergeCell ref="B35:C35"/>
    <mergeCell ref="F33:G33"/>
    <mergeCell ref="F34:G34"/>
    <mergeCell ref="F35:G35"/>
    <mergeCell ref="B29:C29"/>
    <mergeCell ref="D24:H24"/>
    <mergeCell ref="J40:L40"/>
    <mergeCell ref="D43:J43"/>
    <mergeCell ref="B30:I30"/>
    <mergeCell ref="B31:I31"/>
    <mergeCell ref="B32:I32"/>
    <mergeCell ref="D40:E40"/>
    <mergeCell ref="D41:E41"/>
    <mergeCell ref="D42:E42"/>
    <mergeCell ref="H40:I40"/>
    <mergeCell ref="H41:I41"/>
    <mergeCell ref="H42:I42"/>
    <mergeCell ref="J33:K33"/>
    <mergeCell ref="D33:E33"/>
    <mergeCell ref="D34:E34"/>
    <mergeCell ref="B41:C41"/>
    <mergeCell ref="B42:C42"/>
    <mergeCell ref="H33:I33"/>
    <mergeCell ref="J34:K34"/>
    <mergeCell ref="J35:K35"/>
    <mergeCell ref="B37:L37"/>
    <mergeCell ref="D28:H28"/>
    <mergeCell ref="D29:I29"/>
    <mergeCell ref="B38:L38"/>
    <mergeCell ref="B39:L39"/>
    <mergeCell ref="C36:I36"/>
    <mergeCell ref="H34:I34"/>
    <mergeCell ref="H35:I35"/>
    <mergeCell ref="J36:K36"/>
    <mergeCell ref="D35:E35"/>
    <mergeCell ref="K13:L13"/>
    <mergeCell ref="K10:L10"/>
    <mergeCell ref="H10:I10"/>
    <mergeCell ref="H12:I12"/>
    <mergeCell ref="J28:K28"/>
    <mergeCell ref="D22:H22"/>
    <mergeCell ref="D23:H23"/>
    <mergeCell ref="K11:L11"/>
    <mergeCell ref="B17:L17"/>
    <mergeCell ref="D18:H18"/>
    <mergeCell ref="D19:H19"/>
    <mergeCell ref="D20:H20"/>
    <mergeCell ref="D21:H21"/>
    <mergeCell ref="B13:G13"/>
    <mergeCell ref="B14:G14"/>
    <mergeCell ref="B15:G15"/>
    <mergeCell ref="K7:L7"/>
    <mergeCell ref="K8:L8"/>
    <mergeCell ref="K9:L9"/>
    <mergeCell ref="H8:I8"/>
    <mergeCell ref="K12:L12"/>
    <mergeCell ref="B16:G16"/>
    <mergeCell ref="H7:I7"/>
    <mergeCell ref="H9:I9"/>
    <mergeCell ref="H11:I11"/>
    <mergeCell ref="H13:I13"/>
    <mergeCell ref="H15:I15"/>
    <mergeCell ref="B7:C7"/>
    <mergeCell ref="B12:G12"/>
    <mergeCell ref="B8:G8"/>
    <mergeCell ref="B9:G9"/>
    <mergeCell ref="B10:G10"/>
    <mergeCell ref="B11:G11"/>
    <mergeCell ref="J29:K29"/>
    <mergeCell ref="J30:K30"/>
    <mergeCell ref="J31:K31"/>
    <mergeCell ref="J32:K32"/>
    <mergeCell ref="H14:I14"/>
    <mergeCell ref="H16:I16"/>
    <mergeCell ref="K14:L16"/>
    <mergeCell ref="D25:H25"/>
    <mergeCell ref="D26:H26"/>
    <mergeCell ref="D27:H27"/>
  </mergeCells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B2:J34"/>
  <sheetViews>
    <sheetView tabSelected="1" workbookViewId="0">
      <selection activeCell="O31" sqref="O31"/>
    </sheetView>
  </sheetViews>
  <sheetFormatPr defaultRowHeight="15"/>
  <cols>
    <col min="1" max="1" width="3.28515625" customWidth="1"/>
    <col min="2" max="2" width="4" customWidth="1"/>
    <col min="3" max="3" width="4.7109375" customWidth="1"/>
    <col min="6" max="6" width="8.28515625" customWidth="1"/>
    <col min="8" max="8" width="11.42578125" customWidth="1"/>
  </cols>
  <sheetData>
    <row r="2" spans="2:10" ht="15.75" thickBot="1"/>
    <row r="3" spans="2:10">
      <c r="B3" s="180"/>
      <c r="C3" s="133"/>
      <c r="D3" s="133"/>
      <c r="E3" s="133"/>
      <c r="F3" s="133"/>
      <c r="G3" s="184"/>
      <c r="H3" s="174"/>
      <c r="I3" s="1"/>
      <c r="J3" s="166"/>
    </row>
    <row r="4" spans="2:10">
      <c r="B4" s="185"/>
      <c r="C4" s="186"/>
      <c r="D4" s="186"/>
      <c r="E4" s="186"/>
      <c r="F4" s="186"/>
      <c r="G4" s="187"/>
      <c r="H4" s="8" t="s">
        <v>67</v>
      </c>
      <c r="I4" s="92"/>
      <c r="J4" s="173"/>
    </row>
    <row r="5" spans="2:10">
      <c r="B5" s="172"/>
      <c r="C5" s="93"/>
      <c r="D5" s="93"/>
      <c r="E5" s="93"/>
      <c r="F5" s="93"/>
      <c r="G5" s="94"/>
      <c r="H5" s="8" t="s">
        <v>68</v>
      </c>
      <c r="I5" s="176"/>
      <c r="J5" s="58"/>
    </row>
    <row r="6" spans="2:10">
      <c r="B6" s="172"/>
      <c r="C6" s="93"/>
      <c r="D6" s="93"/>
      <c r="E6" s="93"/>
      <c r="F6" s="93"/>
      <c r="G6" s="94"/>
      <c r="H6" s="8" t="s">
        <v>69</v>
      </c>
      <c r="I6" s="92"/>
      <c r="J6" s="173"/>
    </row>
    <row r="7" spans="2:10" ht="15.75" thickBot="1">
      <c r="B7" s="188"/>
      <c r="C7" s="177"/>
      <c r="D7" s="177"/>
      <c r="E7" s="177"/>
      <c r="F7" s="177"/>
      <c r="G7" s="189"/>
      <c r="H7" s="175" t="s">
        <v>70</v>
      </c>
      <c r="I7" s="178"/>
      <c r="J7" s="179"/>
    </row>
    <row r="8" spans="2:10" ht="15.75" thickBot="1">
      <c r="B8" s="154"/>
      <c r="C8" s="155"/>
      <c r="D8" s="155"/>
      <c r="E8" s="155"/>
      <c r="F8" s="155"/>
      <c r="G8" s="155"/>
      <c r="H8" s="155"/>
      <c r="I8" s="155"/>
      <c r="J8" s="156"/>
    </row>
    <row r="9" spans="2:10" ht="15.75" thickBot="1">
      <c r="B9" s="168" t="s">
        <v>71</v>
      </c>
      <c r="C9" s="154" t="s">
        <v>72</v>
      </c>
      <c r="D9" s="155"/>
      <c r="E9" s="155"/>
      <c r="F9" s="155"/>
      <c r="G9" s="156"/>
      <c r="H9" s="167" t="s">
        <v>73</v>
      </c>
      <c r="I9" s="167" t="s">
        <v>74</v>
      </c>
      <c r="J9" s="167" t="s">
        <v>75</v>
      </c>
    </row>
    <row r="10" spans="2:10">
      <c r="B10" s="169"/>
      <c r="C10" s="2"/>
      <c r="D10" s="2"/>
      <c r="E10" s="2"/>
      <c r="F10" s="2"/>
      <c r="G10" s="43"/>
      <c r="H10" s="43"/>
      <c r="I10" s="43"/>
      <c r="J10" s="43"/>
    </row>
    <row r="11" spans="2:10">
      <c r="B11" s="169"/>
      <c r="C11" s="2"/>
      <c r="D11" s="2"/>
      <c r="E11" s="2"/>
      <c r="F11" s="2"/>
      <c r="G11" s="43"/>
      <c r="H11" s="43"/>
      <c r="I11" s="43"/>
      <c r="J11" s="43"/>
    </row>
    <row r="12" spans="2:10">
      <c r="B12" s="169"/>
      <c r="C12" s="2"/>
      <c r="D12" s="2"/>
      <c r="E12" s="2"/>
      <c r="F12" s="2"/>
      <c r="G12" s="43"/>
      <c r="H12" s="43"/>
      <c r="I12" s="43"/>
      <c r="J12" s="43"/>
    </row>
    <row r="13" spans="2:10">
      <c r="B13" s="169"/>
      <c r="C13" s="2"/>
      <c r="D13" s="2"/>
      <c r="E13" s="2"/>
      <c r="F13" s="2"/>
      <c r="G13" s="43"/>
      <c r="H13" s="43"/>
      <c r="I13" s="43"/>
      <c r="J13" s="43"/>
    </row>
    <row r="14" spans="2:10">
      <c r="B14" s="169"/>
      <c r="C14" s="2"/>
      <c r="D14" s="2"/>
      <c r="E14" s="2"/>
      <c r="F14" s="2"/>
      <c r="G14" s="43"/>
      <c r="H14" s="43"/>
      <c r="I14" s="43"/>
      <c r="J14" s="43"/>
    </row>
    <row r="15" spans="2:10">
      <c r="B15" s="169"/>
      <c r="C15" s="2"/>
      <c r="D15" s="2"/>
      <c r="E15" s="2"/>
      <c r="F15" s="2"/>
      <c r="G15" s="43"/>
      <c r="H15" s="43"/>
      <c r="I15" s="43"/>
      <c r="J15" s="43"/>
    </row>
    <row r="16" spans="2:10">
      <c r="B16" s="169"/>
      <c r="C16" s="2"/>
      <c r="D16" s="2"/>
      <c r="E16" s="2"/>
      <c r="F16" s="2"/>
      <c r="G16" s="43"/>
      <c r="H16" s="43"/>
      <c r="I16" s="43"/>
      <c r="J16" s="43"/>
    </row>
    <row r="17" spans="2:10">
      <c r="B17" s="169"/>
      <c r="C17" s="2"/>
      <c r="D17" s="2"/>
      <c r="E17" s="2"/>
      <c r="F17" s="2"/>
      <c r="G17" s="43"/>
      <c r="H17" s="43"/>
      <c r="I17" s="43"/>
      <c r="J17" s="43"/>
    </row>
    <row r="18" spans="2:10">
      <c r="B18" s="169"/>
      <c r="C18" s="2"/>
      <c r="D18" s="2"/>
      <c r="E18" s="2"/>
      <c r="F18" s="2"/>
      <c r="G18" s="43"/>
      <c r="H18" s="43"/>
      <c r="I18" s="43"/>
      <c r="J18" s="43"/>
    </row>
    <row r="19" spans="2:10">
      <c r="B19" s="169"/>
      <c r="C19" s="2"/>
      <c r="D19" s="2"/>
      <c r="E19" s="2"/>
      <c r="F19" s="2"/>
      <c r="G19" s="43"/>
      <c r="H19" s="43"/>
      <c r="I19" s="43"/>
      <c r="J19" s="43"/>
    </row>
    <row r="20" spans="2:10" ht="15.75" thickBot="1">
      <c r="B20" s="170"/>
      <c r="C20" s="4"/>
      <c r="D20" s="4"/>
      <c r="E20" s="4"/>
      <c r="F20" s="4"/>
      <c r="G20" s="45"/>
      <c r="H20" s="45"/>
      <c r="I20" s="45"/>
      <c r="J20" s="45"/>
    </row>
    <row r="21" spans="2:10">
      <c r="B21" s="181" t="s">
        <v>77</v>
      </c>
      <c r="C21" s="182"/>
      <c r="D21" s="2"/>
      <c r="E21" s="2"/>
      <c r="F21" s="2"/>
      <c r="G21" s="2"/>
      <c r="H21" s="2"/>
      <c r="I21" s="2"/>
      <c r="J21" s="43"/>
    </row>
    <row r="22" spans="2:10">
      <c r="B22" s="171">
        <v>1</v>
      </c>
      <c r="C22" s="135" t="s">
        <v>78</v>
      </c>
      <c r="D22" s="135"/>
      <c r="E22" s="135"/>
      <c r="F22" s="135"/>
      <c r="G22" s="135"/>
      <c r="H22" s="2"/>
      <c r="I22" s="2"/>
      <c r="J22" s="43"/>
    </row>
    <row r="23" spans="2:10">
      <c r="B23" s="171">
        <v>2</v>
      </c>
      <c r="C23" s="135" t="s">
        <v>79</v>
      </c>
      <c r="D23" s="135"/>
      <c r="E23" s="135"/>
      <c r="F23" s="135"/>
      <c r="G23" s="135"/>
      <c r="H23" s="2"/>
      <c r="I23" s="2"/>
      <c r="J23" s="43"/>
    </row>
    <row r="24" spans="2:10">
      <c r="B24" s="171">
        <v>3</v>
      </c>
      <c r="C24" s="183" t="s">
        <v>80</v>
      </c>
      <c r="D24" s="183"/>
      <c r="E24" s="183"/>
      <c r="F24" s="183"/>
      <c r="G24" s="183"/>
      <c r="H24" s="2"/>
      <c r="I24" s="2"/>
      <c r="J24" s="43"/>
    </row>
    <row r="25" spans="2:10">
      <c r="B25" s="42"/>
      <c r="C25" s="2"/>
      <c r="D25" s="2"/>
      <c r="E25" s="2"/>
      <c r="F25" s="2"/>
      <c r="G25" s="2"/>
      <c r="H25" s="2"/>
      <c r="I25" s="2"/>
      <c r="J25" s="43"/>
    </row>
    <row r="26" spans="2:10">
      <c r="B26" s="172" t="s">
        <v>65</v>
      </c>
      <c r="C26" s="93"/>
      <c r="D26" s="93"/>
      <c r="E26" s="2"/>
      <c r="F26" s="2"/>
      <c r="G26" s="2"/>
      <c r="H26" s="2"/>
      <c r="I26" s="93" t="s">
        <v>64</v>
      </c>
      <c r="J26" s="173"/>
    </row>
    <row r="27" spans="2:10">
      <c r="B27" s="42"/>
      <c r="C27" s="2"/>
      <c r="D27" s="2"/>
      <c r="E27" s="2"/>
      <c r="F27" s="2"/>
      <c r="G27" s="2"/>
      <c r="H27" s="2"/>
      <c r="I27" s="2"/>
      <c r="J27" s="43"/>
    </row>
    <row r="28" spans="2:10">
      <c r="B28" s="42"/>
      <c r="C28" s="2"/>
      <c r="D28" s="2"/>
      <c r="E28" s="2"/>
      <c r="F28" s="2"/>
      <c r="G28" s="2"/>
      <c r="H28" s="2"/>
      <c r="I28" s="2"/>
      <c r="J28" s="43"/>
    </row>
    <row r="29" spans="2:10">
      <c r="B29" s="42"/>
      <c r="C29" s="2"/>
      <c r="D29" s="2"/>
      <c r="E29" s="2"/>
      <c r="F29" s="2"/>
      <c r="G29" s="2"/>
      <c r="I29" s="93" t="s">
        <v>66</v>
      </c>
      <c r="J29" s="173"/>
    </row>
    <row r="30" spans="2:10">
      <c r="B30" s="42"/>
      <c r="C30" s="2"/>
      <c r="D30" s="2"/>
      <c r="E30" s="2"/>
      <c r="F30" s="2"/>
      <c r="G30" s="2"/>
      <c r="H30" s="2"/>
      <c r="I30" s="2"/>
      <c r="J30" s="43"/>
    </row>
    <row r="31" spans="2:10">
      <c r="B31" s="172" t="s">
        <v>76</v>
      </c>
      <c r="C31" s="93"/>
      <c r="D31" s="2"/>
      <c r="E31" s="2"/>
      <c r="F31" s="2"/>
      <c r="G31" s="2"/>
      <c r="H31" s="2"/>
      <c r="I31" s="2"/>
      <c r="J31" s="43"/>
    </row>
    <row r="32" spans="2:10">
      <c r="B32" s="172" t="s">
        <v>8</v>
      </c>
      <c r="C32" s="93"/>
      <c r="D32" s="2"/>
      <c r="E32" s="2"/>
      <c r="F32" s="2" t="s">
        <v>68</v>
      </c>
      <c r="G32" s="2"/>
      <c r="H32" s="2"/>
      <c r="I32" s="2"/>
      <c r="J32" s="43"/>
    </row>
    <row r="33" spans="2:10">
      <c r="B33" s="172" t="s">
        <v>9</v>
      </c>
      <c r="C33" s="93"/>
      <c r="D33" s="2"/>
      <c r="E33" s="2"/>
      <c r="F33" s="2" t="s">
        <v>68</v>
      </c>
      <c r="G33" s="2"/>
      <c r="H33" s="2"/>
      <c r="I33" s="2"/>
      <c r="J33" s="43"/>
    </row>
    <row r="34" spans="2:10" ht="15.75" thickBot="1">
      <c r="B34" s="44"/>
      <c r="C34" s="4"/>
      <c r="D34" s="4"/>
      <c r="E34" s="4"/>
      <c r="F34" s="4"/>
      <c r="G34" s="4"/>
      <c r="H34" s="4"/>
      <c r="I34" s="4"/>
      <c r="J34" s="45"/>
    </row>
  </sheetData>
  <mergeCells count="20">
    <mergeCell ref="B3:G3"/>
    <mergeCell ref="B4:G4"/>
    <mergeCell ref="B5:G5"/>
    <mergeCell ref="B6:G6"/>
    <mergeCell ref="B7:G7"/>
    <mergeCell ref="B33:C33"/>
    <mergeCell ref="C9:G9"/>
    <mergeCell ref="B31:C31"/>
    <mergeCell ref="B32:C32"/>
    <mergeCell ref="B21:C21"/>
    <mergeCell ref="C22:G22"/>
    <mergeCell ref="C23:G23"/>
    <mergeCell ref="I26:J26"/>
    <mergeCell ref="I29:J29"/>
    <mergeCell ref="B26:D26"/>
    <mergeCell ref="I4:J4"/>
    <mergeCell ref="I5:J5"/>
    <mergeCell ref="I6:J6"/>
    <mergeCell ref="I7:J7"/>
    <mergeCell ref="B8:J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invoice</vt:lpstr>
      <vt:lpstr>challan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Shyona</dc:creator>
  <cp:lastModifiedBy>Shyona</cp:lastModifiedBy>
  <cp:lastPrinted>2013-09-27T11:48:00Z</cp:lastPrinted>
  <dcterms:created xsi:type="dcterms:W3CDTF">2013-09-27T08:18:02Z</dcterms:created>
  <dcterms:modified xsi:type="dcterms:W3CDTF">2013-09-27T12:05:52Z</dcterms:modified>
</cp:coreProperties>
</file>