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BS" sheetId="2" r:id="rId1"/>
    <sheet name="P&amp;L" sheetId="1" r:id="rId2"/>
    <sheet name="NOTES" sheetId="3" r:id="rId3"/>
  </sheets>
  <definedNames>
    <definedName name="_xlnm.Print_Area" localSheetId="0">BS!$A$1:$D$43</definedName>
    <definedName name="_xlnm.Print_Area" localSheetId="2">NOTES!$A$1:$L$564</definedName>
    <definedName name="_xlnm.Print_Area" localSheetId="1">'P&amp;L'!$A$1:$D$32</definedName>
  </definedNames>
  <calcPr calcId="124519"/>
</workbook>
</file>

<file path=xl/calcChain.xml><?xml version="1.0" encoding="utf-8"?>
<calcChain xmlns="http://schemas.openxmlformats.org/spreadsheetml/2006/main">
  <c r="E36" i="3"/>
  <c r="D36"/>
  <c r="C36" l="1"/>
  <c r="B36"/>
  <c r="C123"/>
  <c r="B123"/>
  <c r="I184" l="1"/>
  <c r="I183"/>
  <c r="I182"/>
  <c r="I181"/>
  <c r="I180"/>
  <c r="I177"/>
  <c r="I176"/>
  <c r="I175"/>
  <c r="I174"/>
  <c r="I173"/>
  <c r="I172"/>
  <c r="I171"/>
  <c r="I169"/>
  <c r="I168"/>
  <c r="I167"/>
  <c r="I165"/>
  <c r="I164"/>
  <c r="I163"/>
  <c r="I162"/>
  <c r="I187"/>
  <c r="H186"/>
  <c r="H189" s="1"/>
  <c r="G186"/>
  <c r="G189" s="1"/>
  <c r="F186"/>
  <c r="F189" s="1"/>
  <c r="E186"/>
  <c r="E189" s="1"/>
  <c r="D186"/>
  <c r="D189" s="1"/>
  <c r="C186"/>
  <c r="C189" s="1"/>
  <c r="B186"/>
  <c r="B189" s="1"/>
  <c r="H170"/>
  <c r="H191" s="1"/>
  <c r="G170"/>
  <c r="G178" s="1"/>
  <c r="G192" s="1"/>
  <c r="F170"/>
  <c r="F191" s="1"/>
  <c r="E170"/>
  <c r="E191" s="1"/>
  <c r="D170"/>
  <c r="D191" s="1"/>
  <c r="C170"/>
  <c r="C191" s="1"/>
  <c r="B170"/>
  <c r="B191" s="1"/>
  <c r="I186" l="1"/>
  <c r="E178"/>
  <c r="E192" s="1"/>
  <c r="D178"/>
  <c r="D192" s="1"/>
  <c r="H178"/>
  <c r="H192" s="1"/>
  <c r="I170"/>
  <c r="C178"/>
  <c r="C192" s="1"/>
  <c r="G191"/>
  <c r="I191" s="1"/>
  <c r="D25" i="2" s="1"/>
  <c r="B178" i="3"/>
  <c r="B192" s="1"/>
  <c r="F178"/>
  <c r="F192" s="1"/>
  <c r="I189"/>
  <c r="I178"/>
  <c r="I192" l="1"/>
  <c r="C25" i="2" s="1"/>
  <c r="C399" i="3"/>
  <c r="D43" i="2" s="1"/>
  <c r="B399" i="3"/>
  <c r="C43" i="2" s="1"/>
  <c r="C382" i="3"/>
  <c r="D41" i="2" s="1"/>
  <c r="B382" i="3"/>
  <c r="C41" i="2" s="1"/>
  <c r="G360" i="3"/>
  <c r="G362" s="1"/>
  <c r="F360"/>
  <c r="F362" s="1"/>
  <c r="E360"/>
  <c r="E362" s="1"/>
  <c r="D360"/>
  <c r="D362" s="1"/>
  <c r="C360"/>
  <c r="C362" s="1"/>
  <c r="B360"/>
  <c r="B362" s="1"/>
  <c r="C339"/>
  <c r="D39" i="2" s="1"/>
  <c r="B339" i="3"/>
  <c r="C39" i="2" s="1"/>
  <c r="E321" i="3"/>
  <c r="E323" s="1"/>
  <c r="D321"/>
  <c r="D323" s="1"/>
  <c r="C321"/>
  <c r="C323" s="1"/>
  <c r="B321"/>
  <c r="B323" s="1"/>
  <c r="C306"/>
  <c r="D37" i="2" s="1"/>
  <c r="B306" i="3"/>
  <c r="C37" i="2" s="1"/>
  <c r="G284" i="3"/>
  <c r="G286" s="1"/>
  <c r="F284"/>
  <c r="F286" s="1"/>
  <c r="E284"/>
  <c r="E286" s="1"/>
  <c r="D284"/>
  <c r="D286" s="1"/>
  <c r="C284"/>
  <c r="C286" s="1"/>
  <c r="B284"/>
  <c r="B286" s="1"/>
  <c r="G260"/>
  <c r="G262" s="1"/>
  <c r="F260"/>
  <c r="F262" s="1"/>
  <c r="E260"/>
  <c r="D260"/>
  <c r="C260"/>
  <c r="C262" s="1"/>
  <c r="B260"/>
  <c r="B262" s="1"/>
  <c r="E262"/>
  <c r="D262"/>
  <c r="G247"/>
  <c r="G249" s="1"/>
  <c r="F247"/>
  <c r="F249" s="1"/>
  <c r="E247"/>
  <c r="E249" s="1"/>
  <c r="D247"/>
  <c r="D249" s="1"/>
  <c r="C247"/>
  <c r="C249" s="1"/>
  <c r="B247"/>
  <c r="B249" s="1"/>
  <c r="G216"/>
  <c r="G218" s="1"/>
  <c r="F216"/>
  <c r="F218" s="1"/>
  <c r="E216"/>
  <c r="E218" s="1"/>
  <c r="D216"/>
  <c r="D218" s="1"/>
  <c r="C216"/>
  <c r="C218" s="1"/>
  <c r="B216"/>
  <c r="B218" s="1"/>
  <c r="D40" i="2" l="1"/>
  <c r="C40"/>
  <c r="C38"/>
  <c r="D36"/>
  <c r="D38"/>
  <c r="C36"/>
  <c r="C33"/>
  <c r="D33"/>
  <c r="C32"/>
  <c r="C30"/>
  <c r="D32"/>
  <c r="D30"/>
  <c r="C155" i="3"/>
  <c r="D21" i="2" s="1"/>
  <c r="B155" i="3"/>
  <c r="C21" i="2" s="1"/>
  <c r="C140" i="3"/>
  <c r="D20" i="2" s="1"/>
  <c r="B140" i="3"/>
  <c r="C20" i="2" s="1"/>
  <c r="E110" i="3"/>
  <c r="D110"/>
  <c r="C110"/>
  <c r="B110"/>
  <c r="C96"/>
  <c r="D16" i="2" s="1"/>
  <c r="B96" i="3"/>
  <c r="C16" i="2" s="1"/>
  <c r="C83" i="3"/>
  <c r="D15" i="2" s="1"/>
  <c r="B83" i="3"/>
  <c r="C15" i="2" s="1"/>
  <c r="E74" i="3"/>
  <c r="D74"/>
  <c r="C74"/>
  <c r="B74"/>
  <c r="C57"/>
  <c r="D8" i="2" s="1"/>
  <c r="B57" i="3"/>
  <c r="C8" i="2" s="1"/>
  <c r="C17" i="3"/>
  <c r="B17"/>
  <c r="C20"/>
  <c r="B20"/>
  <c r="C23"/>
  <c r="B23"/>
  <c r="C26"/>
  <c r="B26"/>
  <c r="C13"/>
  <c r="C28" s="1"/>
  <c r="D7" i="2" s="1"/>
  <c r="B13" i="3"/>
  <c r="B28" s="1"/>
  <c r="C7" i="2" s="1"/>
  <c r="C9" i="3"/>
  <c r="B9"/>
  <c r="D32" i="1"/>
  <c r="C32"/>
  <c r="D31"/>
  <c r="C31"/>
  <c r="C551" i="3"/>
  <c r="D15" i="1" s="1"/>
  <c r="B551" i="3"/>
  <c r="C15" i="1" s="1"/>
  <c r="C512" i="3"/>
  <c r="D14" i="1" s="1"/>
  <c r="B512" i="3"/>
  <c r="C14" i="1" s="1"/>
  <c r="C503" i="3"/>
  <c r="D13" i="1" s="1"/>
  <c r="B503" i="3"/>
  <c r="C13" i="1" s="1"/>
  <c r="C492" i="3"/>
  <c r="D12" i="1" s="1"/>
  <c r="B492" i="3"/>
  <c r="C12" i="1" s="1"/>
  <c r="C465" i="3"/>
  <c r="B465"/>
  <c r="C461"/>
  <c r="B461"/>
  <c r="C457"/>
  <c r="B457"/>
  <c r="C448"/>
  <c r="D10" i="1" s="1"/>
  <c r="B448" i="3"/>
  <c r="C10" i="1" s="1"/>
  <c r="C435" i="3"/>
  <c r="C439" s="1"/>
  <c r="D9" i="1" s="1"/>
  <c r="B435" i="3"/>
  <c r="B439" s="1"/>
  <c r="C9" i="1" s="1"/>
  <c r="C408" i="3"/>
  <c r="C412" s="1"/>
  <c r="D5" i="1" s="1"/>
  <c r="B408" i="3"/>
  <c r="B412" s="1"/>
  <c r="C5" i="1" s="1"/>
  <c r="C425" i="3"/>
  <c r="D6" i="1" s="1"/>
  <c r="B425" i="3"/>
  <c r="C6" i="1" s="1"/>
  <c r="C28"/>
  <c r="D7" l="1"/>
  <c r="C7"/>
  <c r="C42" i="2"/>
  <c r="D42"/>
  <c r="C467" i="3"/>
  <c r="D11" i="1" s="1"/>
  <c r="D16" s="1"/>
  <c r="D13" i="2"/>
  <c r="D18"/>
  <c r="C18"/>
  <c r="B467" i="3"/>
  <c r="C11" i="1" s="1"/>
  <c r="C16" s="1"/>
  <c r="C13" i="2"/>
  <c r="C22" l="1"/>
  <c r="D22"/>
  <c r="D17" i="1"/>
  <c r="D19" s="1"/>
  <c r="C17"/>
  <c r="C19" s="1"/>
  <c r="C21" s="1"/>
  <c r="C29" s="1"/>
  <c r="B557" i="3" s="1"/>
  <c r="D21" i="1" l="1"/>
  <c r="D29" s="1"/>
  <c r="C557" i="3" s="1"/>
</calcChain>
</file>

<file path=xl/sharedStrings.xml><?xml version="1.0" encoding="utf-8"?>
<sst xmlns="http://schemas.openxmlformats.org/spreadsheetml/2006/main" count="589" uniqueCount="380">
  <si>
    <t>Name of the company</t>
  </si>
  <si>
    <t xml:space="preserve">PARTICULARS </t>
  </si>
  <si>
    <t>NOTES</t>
  </si>
  <si>
    <t>(a) Share Capital</t>
  </si>
  <si>
    <t>(b) Reserves and Surplus</t>
  </si>
  <si>
    <t>(c) Money Received Against 
share warrants</t>
  </si>
  <si>
    <t>(a) Long-term borrowings</t>
  </si>
  <si>
    <t>(c) Other long-term liabilities</t>
  </si>
  <si>
    <t>(d) Short-term provisions</t>
  </si>
  <si>
    <t>TOTAL</t>
  </si>
  <si>
    <t>ASSETS</t>
  </si>
  <si>
    <t>(a) Fixed Assets</t>
  </si>
  <si>
    <t>(i) Tangible assets</t>
  </si>
  <si>
    <t>(ii) Intangible Assets</t>
  </si>
  <si>
    <t>(iii) Capital work-in-progress</t>
  </si>
  <si>
    <t>(iv) Intangible assets under development</t>
  </si>
  <si>
    <t>(b) Non-current Investments</t>
  </si>
  <si>
    <t>(b) Deferred tax liabilities (Net)</t>
  </si>
  <si>
    <t>(c) Deferred tax assets (Net)</t>
  </si>
  <si>
    <t>(d) Long-term Loan and Advances</t>
  </si>
  <si>
    <t>(e) Other Non-current aseets</t>
  </si>
  <si>
    <t>(b) Inventories</t>
  </si>
  <si>
    <t>(c) Trade Receivables</t>
  </si>
  <si>
    <t>(d) Cash and Cash equivalents</t>
  </si>
  <si>
    <t>(e) Short-term Loans and Advances</t>
  </si>
  <si>
    <t>(f) Other current assets</t>
  </si>
  <si>
    <t>I. EQUITY AND LIABILITIES</t>
  </si>
  <si>
    <t>1. Shareholders' Funds</t>
  </si>
  <si>
    <t>2. Share Application Money PendingAllotment</t>
  </si>
  <si>
    <t>Balance Sheet As At ………………………</t>
  </si>
  <si>
    <t>Rupees in …………………..</t>
  </si>
  <si>
    <t>3. Non-current liabilities</t>
  </si>
  <si>
    <t>(d) Long-term provisions</t>
  </si>
  <si>
    <t>4. Current liabilities</t>
  </si>
  <si>
    <t>(a) Short-term borrowings</t>
  </si>
  <si>
    <t>(b) Trade payables</t>
  </si>
  <si>
    <t>(c) Other current liabilities</t>
  </si>
  <si>
    <t>(a) Current investments</t>
  </si>
  <si>
    <t>Contingencies and Commitments
(to the extent not provided for)</t>
  </si>
  <si>
    <t>1. Non-current assets</t>
  </si>
  <si>
    <t>2. Current Assets</t>
  </si>
  <si>
    <t>PARTICULARS</t>
  </si>
  <si>
    <t>Rupees in ……………</t>
  </si>
  <si>
    <t>III. Total Revenue (I+II)</t>
  </si>
  <si>
    <t>IV. Expenses:</t>
  </si>
  <si>
    <t>Total Expenses</t>
  </si>
  <si>
    <t>V. Profit before exceptional and
extraordinary items and tax (III-IV)</t>
  </si>
  <si>
    <t>VII. Profit before extraordinary
items and tax (V-VI)</t>
  </si>
  <si>
    <t>IX. Profit before tax (VII-VIII)</t>
  </si>
  <si>
    <t>X. Tax Expense:</t>
  </si>
  <si>
    <t xml:space="preserve">(1) Current Tax </t>
  </si>
  <si>
    <t>(2) Deferred Tax</t>
  </si>
  <si>
    <t>XV. Profit/(Loss) for the period</t>
  </si>
  <si>
    <t>XVI. Earnings per equity share:</t>
  </si>
  <si>
    <t>(1) Basic</t>
  </si>
  <si>
    <t>(2) Diluted</t>
  </si>
  <si>
    <t>Particulars</t>
  </si>
  <si>
    <t>Revenue From Operations</t>
  </si>
  <si>
    <t>Less:</t>
  </si>
  <si>
    <t>Sub Total</t>
  </si>
  <si>
    <t xml:space="preserve">Total </t>
  </si>
  <si>
    <t>Other Income</t>
  </si>
  <si>
    <t>Interest Income;</t>
  </si>
  <si>
    <t>Dividend Income;</t>
  </si>
  <si>
    <t>Net gain/loss on sale of investments</t>
  </si>
  <si>
    <t>Rent Received;</t>
  </si>
  <si>
    <t>Commission Received;</t>
  </si>
  <si>
    <t>Other non-operating income
(net of direct expenses)</t>
  </si>
  <si>
    <t>Cost of Material Consumed</t>
  </si>
  <si>
    <t>Opening Stock;</t>
  </si>
  <si>
    <t xml:space="preserve">Add: </t>
  </si>
  <si>
    <t>Expense on Purchase</t>
  </si>
  <si>
    <t>Purchases (net of returns);</t>
  </si>
  <si>
    <t>Sub-Total</t>
  </si>
  <si>
    <t xml:space="preserve">Purchase of Stock-in-Trade </t>
  </si>
  <si>
    <t>Traded Goods;</t>
  </si>
  <si>
    <t>Finished Goods;</t>
  </si>
  <si>
    <t>Clossing Stock;</t>
  </si>
  <si>
    <t>Changes in Inventories</t>
  </si>
  <si>
    <t>Finished Goods:</t>
  </si>
  <si>
    <t>Less: Clossing Stock;</t>
  </si>
  <si>
    <t>Work-In-Progress:</t>
  </si>
  <si>
    <t>Raw Materials:</t>
  </si>
  <si>
    <t>Employee Benefit Expenses</t>
  </si>
  <si>
    <t>Note: 21</t>
  </si>
  <si>
    <t>Note: 22</t>
  </si>
  <si>
    <t>Note: 23</t>
  </si>
  <si>
    <t>Note: 24</t>
  </si>
  <si>
    <t>Note: 25</t>
  </si>
  <si>
    <t>Note: 26</t>
  </si>
  <si>
    <t>Notes on accounts</t>
  </si>
  <si>
    <t>Contribution To:</t>
  </si>
  <si>
    <t>Note: 27</t>
  </si>
  <si>
    <t>Finance Cost</t>
  </si>
  <si>
    <t>Inerest Expenses;</t>
  </si>
  <si>
    <t>Profit Share;</t>
  </si>
  <si>
    <t>Performance Pay;</t>
  </si>
  <si>
    <t>Gratuity;</t>
  </si>
  <si>
    <t>Any other benefit to employees in respect of which an expenditure has been incurred;</t>
  </si>
  <si>
    <t>Any other fund/ESI;</t>
  </si>
  <si>
    <t>Reognised Gratuity fund;</t>
  </si>
  <si>
    <t>Reognised Provident fund;</t>
  </si>
  <si>
    <t>Aproved Superannuation fund;</t>
  </si>
  <si>
    <t>Free or concessional ticket provided by the employer for private journeys of his employees or their family members;</t>
  </si>
  <si>
    <t>Leave Travel Benefits;</t>
  </si>
  <si>
    <t>Leave Encashment;</t>
  </si>
  <si>
    <t>Reimbursment of Medical Exp;</t>
  </si>
  <si>
    <t>Managerial Remuneration;</t>
  </si>
  <si>
    <t>Directors' Remuneartion;</t>
  </si>
  <si>
    <t>Bonus;</t>
  </si>
  <si>
    <t>Overtime Wages;</t>
  </si>
  <si>
    <t>Salaries &amp; Wages;</t>
  </si>
  <si>
    <t>Other borrowing costs;</t>
  </si>
  <si>
    <t>Note: 28</t>
  </si>
  <si>
    <t>Bank charges/Bank Guarantee Charges</t>
  </si>
  <si>
    <t>Applicable net loss/(gain) on foreign
currency transaction/translation;</t>
  </si>
  <si>
    <t>Depreciation and Amortisation expenses</t>
  </si>
  <si>
    <t>Depreciation expense;</t>
  </si>
  <si>
    <t>Amortisation expense;</t>
  </si>
  <si>
    <t>Note: 29</t>
  </si>
  <si>
    <t>Consumption of stores &amp; Spares;</t>
  </si>
  <si>
    <t>Power &amp; fuel</t>
  </si>
  <si>
    <t>Rent;</t>
  </si>
  <si>
    <t>Repairs to building;</t>
  </si>
  <si>
    <t>Repairs to machinery;</t>
  </si>
  <si>
    <t>Insurance;</t>
  </si>
  <si>
    <t>Rates and Taxes;</t>
  </si>
  <si>
    <t>Advertisement;</t>
  </si>
  <si>
    <t>Commission Paid;</t>
  </si>
  <si>
    <t>Customs duty;</t>
  </si>
  <si>
    <t>Service tax;</t>
  </si>
  <si>
    <t>Bad debts;</t>
  </si>
  <si>
    <t>Donations;</t>
  </si>
  <si>
    <t>VAT/ Sales tax;</t>
  </si>
  <si>
    <t>Life Insurance;</t>
  </si>
  <si>
    <t>Coneyance expense;</t>
  </si>
  <si>
    <t>Telephone expense;</t>
  </si>
  <si>
    <t>Provision for bad &amp; doubtful debts;</t>
  </si>
  <si>
    <t>Festival celebration expenses;</t>
  </si>
  <si>
    <t xml:space="preserve">Travelling expenses; </t>
  </si>
  <si>
    <t>Workmen and staff welfare;</t>
  </si>
  <si>
    <t>Other Expenses</t>
  </si>
  <si>
    <t>For statutory audit;</t>
  </si>
  <si>
    <t>For taxation matters;</t>
  </si>
  <si>
    <t>For company law matters;</t>
  </si>
  <si>
    <t>For management services;</t>
  </si>
  <si>
    <t>For other services;</t>
  </si>
  <si>
    <t>Reimbursement of expenses;</t>
  </si>
  <si>
    <t>Payment to auditors:-</t>
  </si>
  <si>
    <t>Transportation charges/Freight</t>
  </si>
  <si>
    <t>Miscellaneous expenses;</t>
  </si>
  <si>
    <t>Accounting Charges;</t>
  </si>
  <si>
    <t>Printing &amp; Stationery;</t>
  </si>
  <si>
    <t>Note: 30</t>
  </si>
  <si>
    <t>Earnings per Equity Share</t>
  </si>
  <si>
    <t>Profit after Tax attributable
to equity share holders</t>
  </si>
  <si>
    <t>Number of equity shares</t>
  </si>
  <si>
    <t>Face value of the share (in Rupeese)</t>
  </si>
  <si>
    <t>Weighted average number of 
equity shares</t>
  </si>
  <si>
    <t>Earnings per Share (in Rupeese)</t>
  </si>
  <si>
    <t>Diluted earnings per Share          (in rupeese)</t>
  </si>
  <si>
    <t>Note: 01</t>
  </si>
  <si>
    <t>Share Capital</t>
  </si>
  <si>
    <t>……Equity shares of Rs…/- each</t>
  </si>
  <si>
    <t>……equity shares of Rs…/- each</t>
  </si>
  <si>
    <t>Note: 02</t>
  </si>
  <si>
    <t>Reserves &amp; Surplus</t>
  </si>
  <si>
    <t>Nature of Security</t>
  </si>
  <si>
    <t>Note: 03</t>
  </si>
  <si>
    <t>Long Term Borrowings</t>
  </si>
  <si>
    <t>Secured</t>
  </si>
  <si>
    <t>Unsecured</t>
  </si>
  <si>
    <t>Other Long Term Liabilities</t>
  </si>
  <si>
    <t>Note: 04</t>
  </si>
  <si>
    <t>Note: 05</t>
  </si>
  <si>
    <t>Long Term Provisions</t>
  </si>
  <si>
    <t>Note: 06</t>
  </si>
  <si>
    <t>Short Term Borrowings</t>
  </si>
  <si>
    <t>Note: 08</t>
  </si>
  <si>
    <t>Other Current Liabilities</t>
  </si>
  <si>
    <t>Unpaid Dividends;</t>
  </si>
  <si>
    <t>Note: 09</t>
  </si>
  <si>
    <t>Short Term Provisions</t>
  </si>
  <si>
    <t>Note: 10</t>
  </si>
  <si>
    <t>Additions</t>
  </si>
  <si>
    <t>Total</t>
  </si>
  <si>
    <t>Note: 11</t>
  </si>
  <si>
    <t>Non-current Investments</t>
  </si>
  <si>
    <t>Quoted Investments</t>
  </si>
  <si>
    <t>Unquoted Investments</t>
  </si>
  <si>
    <t>Non-trade
Investments</t>
  </si>
  <si>
    <t>Trade
Investments</t>
  </si>
  <si>
    <t>Other
Investments</t>
  </si>
  <si>
    <t>Less:Provision for diminution in Non-current Investments;</t>
  </si>
  <si>
    <t>Note: 12</t>
  </si>
  <si>
    <t>Long Term Loans and Advances</t>
  </si>
  <si>
    <t>Less:Provision for doubtful loans &amp; advances;</t>
  </si>
  <si>
    <t>Secured,
Considered
Good</t>
  </si>
  <si>
    <t>Unsecured,
Considered
Good</t>
  </si>
  <si>
    <t>Unsecured,
Considered
Doubtful</t>
  </si>
  <si>
    <t>Note: 13</t>
  </si>
  <si>
    <t>Other Non-current Assets</t>
  </si>
  <si>
    <t>Note: 14</t>
  </si>
  <si>
    <t>Current Investments</t>
  </si>
  <si>
    <t>Less:Provision for diminution in Current Investments;</t>
  </si>
  <si>
    <t>Note: 15</t>
  </si>
  <si>
    <t>Inventories</t>
  </si>
  <si>
    <t>Note: 16</t>
  </si>
  <si>
    <t>Trade Receivables</t>
  </si>
  <si>
    <t>Others</t>
  </si>
  <si>
    <t>Outstanding
for more than
6 months</t>
  </si>
  <si>
    <t>Less: Provision Doubtful Debts;</t>
  </si>
  <si>
    <t>Note: 17</t>
  </si>
  <si>
    <t>Cash and Cash Equivalents</t>
  </si>
  <si>
    <t>Note: 18</t>
  </si>
  <si>
    <t>Shot Term Loans and Advances</t>
  </si>
  <si>
    <t>Note: 19</t>
  </si>
  <si>
    <t>Other Current Assets</t>
  </si>
  <si>
    <t>Note: 20</t>
  </si>
  <si>
    <t>Contingencies and Commitments</t>
  </si>
  <si>
    <t>Statement of Profit and Loss for the year ended…………….</t>
  </si>
  <si>
    <t>Buildings</t>
  </si>
  <si>
    <t>Vehicles</t>
  </si>
  <si>
    <t>Disposals</t>
  </si>
  <si>
    <t>Transfer to assets held for sale</t>
  </si>
  <si>
    <t>(discontinuing operation)</t>
  </si>
  <si>
    <t>Other adjustments</t>
  </si>
  <si>
    <t xml:space="preserve"> - Exchange differences</t>
  </si>
  <si>
    <t xml:space="preserve"> - Borrowing costs</t>
  </si>
  <si>
    <t>Acquisitions through</t>
  </si>
  <si>
    <t>amalgamation</t>
  </si>
  <si>
    <t>At 31st March 2012</t>
  </si>
  <si>
    <t>Depreciation</t>
  </si>
  <si>
    <t>Charge for the year</t>
  </si>
  <si>
    <t>(discontuining operations)</t>
  </si>
  <si>
    <t>At 31 March 2012</t>
  </si>
  <si>
    <t>Net block</t>
  </si>
  <si>
    <t>At 1st April 2011</t>
  </si>
  <si>
    <t>At 31st March 2013</t>
  </si>
  <si>
    <t>At 1 April 2011</t>
  </si>
  <si>
    <t>At 31 March 2013</t>
  </si>
  <si>
    <t xml:space="preserve">Land </t>
  </si>
  <si>
    <t>Plant &amp;
Equipment</t>
  </si>
  <si>
    <t>Furniture &amp;
Fixture</t>
  </si>
  <si>
    <t>Office
Equipment</t>
  </si>
  <si>
    <t>Others 
(Specify)</t>
  </si>
  <si>
    <t>Note: 07</t>
  </si>
  <si>
    <t>Rate of Depreciation</t>
  </si>
  <si>
    <t>Trade Payables</t>
  </si>
  <si>
    <t>Fixed Assets</t>
  </si>
  <si>
    <t>31ST MARCH 2012</t>
  </si>
  <si>
    <t>31ST MARCH 2013</t>
  </si>
  <si>
    <r>
      <rPr>
        <b/>
        <sz val="12"/>
        <color theme="1"/>
        <rFont val="Times New Roman"/>
        <family val="1"/>
      </rPr>
      <t>I.</t>
    </r>
    <r>
      <rPr>
        <sz val="12"/>
        <color theme="1"/>
        <rFont val="Times New Roman"/>
        <family val="1"/>
      </rPr>
      <t xml:space="preserve"> Revenue from Operations</t>
    </r>
  </si>
  <si>
    <r>
      <rPr>
        <b/>
        <sz val="12"/>
        <color theme="1"/>
        <rFont val="Times New Roman"/>
        <family val="1"/>
      </rPr>
      <t>II.</t>
    </r>
    <r>
      <rPr>
        <sz val="12"/>
        <color theme="1"/>
        <rFont val="Times New Roman"/>
        <family val="1"/>
      </rPr>
      <t xml:space="preserve"> Other Income</t>
    </r>
  </si>
  <si>
    <r>
      <rPr>
        <b/>
        <sz val="12"/>
        <color theme="1"/>
        <rFont val="Times New Roman"/>
        <family val="1"/>
      </rPr>
      <t>VI.</t>
    </r>
    <r>
      <rPr>
        <sz val="12"/>
        <color theme="1"/>
        <rFont val="Times New Roman"/>
        <family val="1"/>
      </rPr>
      <t xml:space="preserve"> Exceptional Items</t>
    </r>
  </si>
  <si>
    <r>
      <rPr>
        <b/>
        <sz val="12"/>
        <color theme="1"/>
        <rFont val="Times New Roman"/>
        <family val="1"/>
      </rPr>
      <t>VIII.</t>
    </r>
    <r>
      <rPr>
        <sz val="12"/>
        <color theme="1"/>
        <rFont val="Times New Roman"/>
        <family val="1"/>
      </rPr>
      <t xml:space="preserve"> Extraordinary Items</t>
    </r>
  </si>
  <si>
    <t>Equity Shares</t>
  </si>
  <si>
    <t>At the beginning of the period</t>
  </si>
  <si>
    <t>Addition during the period</t>
  </si>
  <si>
    <t>Deduction during the period</t>
  </si>
  <si>
    <t>Outstanding at the end of the period</t>
  </si>
  <si>
    <t>Name of Share Holder</t>
  </si>
  <si>
    <t>No. of Shares</t>
  </si>
  <si>
    <t xml:space="preserve"> Authorised Share Capital :-</t>
  </si>
  <si>
    <t>Issued, Subscribed and Paid up 
Capital :-</t>
  </si>
  <si>
    <t>Calls unpaid by Directors &amp;
Officers :-</t>
  </si>
  <si>
    <t>Calls unpaid by others :-</t>
  </si>
  <si>
    <t>Shares Forfeited :-</t>
  </si>
  <si>
    <t>Forfeited Shares Reissued :-</t>
  </si>
  <si>
    <t>Capital Reserves;</t>
  </si>
  <si>
    <t>Capital Redemption Reserves;</t>
  </si>
  <si>
    <t>Security Premium Reserve;</t>
  </si>
  <si>
    <t>Debenture Redemption Reserve;</t>
  </si>
  <si>
    <t>Revaluation Reserve;</t>
  </si>
  <si>
    <t>Other Reserves (specify nature);</t>
  </si>
  <si>
    <t>Surplus ( P&amp;L a/c Balance);</t>
  </si>
  <si>
    <t>Bonds/Debentures;</t>
  </si>
  <si>
    <t xml:space="preserve"> Term Loans;</t>
  </si>
  <si>
    <t xml:space="preserve">   From Banks.</t>
  </si>
  <si>
    <t xml:space="preserve">   From Other Parties.  </t>
  </si>
  <si>
    <t>Deferred payment liabilities;</t>
  </si>
  <si>
    <t>Deposits;</t>
  </si>
  <si>
    <t>Loans &amp; Advances from related
parties;</t>
  </si>
  <si>
    <t>Long-term maturities of finance
lease obligations;</t>
  </si>
  <si>
    <t>Other loans &amp; Advances 
(specify nature);</t>
  </si>
  <si>
    <t>Trade Payables;</t>
  </si>
  <si>
    <t>Others;</t>
  </si>
  <si>
    <t>Provisions for employee benefits;</t>
  </si>
  <si>
    <t>Others (specify nature);</t>
  </si>
  <si>
    <t>Loans Repayable on Demand;</t>
  </si>
  <si>
    <t xml:space="preserve">   Form Other Parties.  </t>
  </si>
  <si>
    <t xml:space="preserve">Loans and Advances from 
Subsidiaries/Holding Company/
Associates/Business Ventures; </t>
  </si>
  <si>
    <t>Other Loans and Advances;</t>
  </si>
  <si>
    <t>Sundry Creditors;</t>
  </si>
  <si>
    <t>Current Maturities for
Long Term Debt;</t>
  </si>
  <si>
    <t>Current Maturirties for Finance
Lease obligations;</t>
  </si>
  <si>
    <t>Income Received in Advance;</t>
  </si>
  <si>
    <t>Interest Accrued but not due
on Borrowings;</t>
  </si>
  <si>
    <t>Interest Accrued and due on Borrowings;</t>
  </si>
  <si>
    <t>(Share Application money
Refundable (including ;</t>
  </si>
  <si>
    <t>Unpaid Matured Deposits and
Interest Accrued thereon;</t>
  </si>
  <si>
    <t>Unpaid Matured Debentures and
Interest Accrued thereon;</t>
  </si>
  <si>
    <t>Other payables (specify nature);</t>
  </si>
  <si>
    <t>Provision for Dividend;</t>
  </si>
  <si>
    <t>Provision for Statutory liabilities;</t>
  </si>
  <si>
    <t>Investment Property;</t>
  </si>
  <si>
    <t>Investment in Equity Instruments;</t>
  </si>
  <si>
    <t>Investment in Preference Shares;</t>
  </si>
  <si>
    <t>Investment in Government or
Trust Securities;</t>
  </si>
  <si>
    <t>Investments in Units, Debentures
or Bonds;</t>
  </si>
  <si>
    <t>Investment in Mutual Funds;</t>
  </si>
  <si>
    <t>Investments in Partnership Firm;</t>
  </si>
  <si>
    <t>Other Non-current Investments (specify nature);</t>
  </si>
  <si>
    <t>Capital Advances;</t>
  </si>
  <si>
    <t>Deposits with Statutory Authorities;</t>
  </si>
  <si>
    <t>Other Deposits;</t>
  </si>
  <si>
    <t>Given to Subsidiaries;</t>
  </si>
  <si>
    <t>Given to Associates;</t>
  </si>
  <si>
    <t>Given to Directors;</t>
  </si>
  <si>
    <t>Given Other Related Parties;</t>
  </si>
  <si>
    <t>Given to Suppliers;</t>
  </si>
  <si>
    <t>Given to Employees;</t>
  </si>
  <si>
    <t>Other Long Term Loans &amp; Advances;</t>
  </si>
  <si>
    <t>Long Term Trade Receivables;</t>
  </si>
  <si>
    <t>Other (specify nature)</t>
  </si>
  <si>
    <t>Other Current Investments (specify nature);</t>
  </si>
  <si>
    <t>Raw Material;</t>
  </si>
  <si>
    <t>Work in Progress;</t>
  </si>
  <si>
    <t>Stock in Trade;</t>
  </si>
  <si>
    <t>Stores and Spares;</t>
  </si>
  <si>
    <t>Loose Tools;</t>
  </si>
  <si>
    <t>Secured Considered Good;</t>
  </si>
  <si>
    <t>Unsecured Considered Good;</t>
  </si>
  <si>
    <t>Unsecured Considered Doubtful;</t>
  </si>
  <si>
    <t>Other Trade Receivables;</t>
  </si>
  <si>
    <t>Cash Balance on Hand;</t>
  </si>
  <si>
    <t>Bank Balance with Scheduled
Banks;</t>
  </si>
  <si>
    <t>Bank Balance with Other Banks;</t>
  </si>
  <si>
    <t>Cheques, Drafts on Hand;</t>
  </si>
  <si>
    <t>Other Cash &amp; Cash Equivalents;</t>
  </si>
  <si>
    <t>Other Short Term Loans &amp; Advances;</t>
  </si>
  <si>
    <t>Interest Accrued on Investments;</t>
  </si>
  <si>
    <t>Unbilled Revenue;</t>
  </si>
  <si>
    <t>Payment of Taxes;</t>
  </si>
  <si>
    <t>Dividend Receivable;</t>
  </si>
  <si>
    <t>Recoverable from government
agencies;</t>
  </si>
  <si>
    <t>Export Incentives Receivables;</t>
  </si>
  <si>
    <t>Interest Income Accrued
but Not Due;</t>
  </si>
  <si>
    <t>Assets Held up Disposal;</t>
  </si>
  <si>
    <t>Derivative Assets;</t>
  </si>
  <si>
    <t>Prepaid Expenses;</t>
  </si>
  <si>
    <t>Notes Receivable;</t>
  </si>
  <si>
    <t>Claims Recoverable;</t>
  </si>
  <si>
    <t>Other Receivables;</t>
  </si>
  <si>
    <t>Contingent Liabilities;</t>
  </si>
  <si>
    <t xml:space="preserve">  Claims against the company
not acknowledged as debt; </t>
  </si>
  <si>
    <t xml:space="preserve">  Guarantees;</t>
  </si>
  <si>
    <t xml:space="preserve">  Other money for which the
company is contingently liable;</t>
  </si>
  <si>
    <t xml:space="preserve">   Estimated amount of contracts remaining to be executed on capital account and not provided for;</t>
  </si>
  <si>
    <t xml:space="preserve">   Uncalled liability on shares and
other investments partly paid;</t>
  </si>
  <si>
    <t>Other commitments;</t>
  </si>
  <si>
    <t>Sale of products;</t>
  </si>
  <si>
    <t>Sale of services;</t>
  </si>
  <si>
    <t>Other operating revenues;</t>
  </si>
  <si>
    <t>Excise duty.</t>
  </si>
  <si>
    <t>Inter Corporate Deposits;</t>
  </si>
  <si>
    <t>(a) Cost of material consumed</t>
  </si>
  <si>
    <t>(b) Purchase of Stock-in-Trade</t>
  </si>
  <si>
    <t>(c) Changes in Inventories</t>
  </si>
  <si>
    <t>(d) Employee benefit expenses</t>
  </si>
  <si>
    <t>(e) Finance cost</t>
  </si>
  <si>
    <t>(g) Other expenses</t>
  </si>
  <si>
    <t>(f) Depreciation and Amortisation expenses</t>
  </si>
  <si>
    <r>
      <rPr>
        <b/>
        <sz val="12"/>
        <color theme="1"/>
        <rFont val="Times New Roman"/>
        <family val="1"/>
      </rPr>
      <t>XIII.</t>
    </r>
    <r>
      <rPr>
        <sz val="12"/>
        <color theme="1"/>
        <rFont val="Times New Roman"/>
        <family val="1"/>
      </rPr>
      <t xml:space="preserve"> Tax expenses of discontinuing operations</t>
    </r>
  </si>
  <si>
    <r>
      <rPr>
        <b/>
        <sz val="12"/>
        <color theme="1"/>
        <rFont val="Times New Roman"/>
        <family val="1"/>
      </rPr>
      <t>XII.</t>
    </r>
    <r>
      <rPr>
        <sz val="12"/>
        <color theme="1"/>
        <rFont val="Times New Roman"/>
        <family val="1"/>
      </rPr>
      <t xml:space="preserve"> Profit/(Loss) from discontinuing operations</t>
    </r>
  </si>
  <si>
    <r>
      <rPr>
        <b/>
        <sz val="12"/>
        <color theme="1"/>
        <rFont val="Times New Roman"/>
        <family val="1"/>
      </rPr>
      <t>XI.</t>
    </r>
    <r>
      <rPr>
        <sz val="12"/>
        <color theme="1"/>
        <rFont val="Times New Roman"/>
        <family val="1"/>
      </rPr>
      <t xml:space="preserve"> Profit/(Loss) for the period continuing operations</t>
    </r>
  </si>
  <si>
    <r>
      <rPr>
        <b/>
        <sz val="12"/>
        <color theme="1"/>
        <rFont val="Times New Roman"/>
        <family val="1"/>
      </rPr>
      <t>XIV.</t>
    </r>
    <r>
      <rPr>
        <sz val="12"/>
        <color theme="1"/>
        <rFont val="Times New Roman"/>
        <family val="1"/>
      </rPr>
      <t xml:space="preserve"> Profit/(Loss) from discontinuing operations after tax</t>
    </r>
  </si>
  <si>
    <t>%   of Holding</t>
  </si>
  <si>
    <t>a. Reconciliation of shares outstanding :</t>
  </si>
  <si>
    <t>b . Details of shareholders holding more than 5% shares in the company :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</si>
</sst>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(* #,##0_);_(* \(#,##0\);_(* &quot;-&quot;??_);_(@_)"/>
    <numFmt numFmtId="165" formatCode="_-* #,##0.00\ [$€-1]_-;\-* #,##0.00\ [$€-1]_-;_-* &quot;-&quot;??\ [$€-1]_-"/>
    <numFmt numFmtId="166" formatCode="#,##0\ &quot;F&quot;;[Red]\-#,##0\ &quot;F&quot;"/>
    <numFmt numFmtId="167" formatCode="#,##0.00\ &quot;F&quot;;[Red]\-#,##0.00\ &quot;F&quot;"/>
    <numFmt numFmtId="168" formatCode="0.00_)"/>
  </numFmts>
  <fonts count="3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Helv"/>
    </font>
    <font>
      <b/>
      <sz val="14"/>
      <name val="Helv"/>
    </font>
    <font>
      <sz val="10"/>
      <name val="Geneva"/>
    </font>
    <font>
      <sz val="24"/>
      <color indexed="13"/>
      <name val="Helv"/>
    </font>
    <font>
      <sz val="11"/>
      <name val="Arial"/>
      <family val="2"/>
    </font>
    <font>
      <b/>
      <i/>
      <sz val="16"/>
      <name val="Helv"/>
    </font>
    <font>
      <sz val="10"/>
      <color indexed="8"/>
      <name val="Arial"/>
      <family val="2"/>
    </font>
    <font>
      <sz val="8"/>
      <color indexed="12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entury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Calibri"/>
      <family val="2"/>
      <scheme val="minor"/>
    </font>
    <font>
      <sz val="12"/>
      <name val="Times New Roman"/>
      <family val="1"/>
    </font>
    <font>
      <b/>
      <i/>
      <sz val="12"/>
      <name val="Times New Roman"/>
      <family val="1"/>
    </font>
    <font>
      <b/>
      <i/>
      <sz val="12"/>
      <color indexed="8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2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/>
    <xf numFmtId="0" fontId="6" fillId="0" borderId="16"/>
    <xf numFmtId="165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7" fillId="2" borderId="16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11" fillId="0" borderId="0"/>
    <xf numFmtId="0" fontId="3" fillId="0" borderId="0"/>
    <xf numFmtId="0" fontId="3" fillId="0" borderId="0"/>
    <xf numFmtId="0" fontId="3" fillId="0" borderId="0"/>
    <xf numFmtId="0" fontId="12" fillId="0" borderId="0">
      <alignment vertical="top"/>
    </xf>
    <xf numFmtId="0" fontId="1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16"/>
    <xf numFmtId="0" fontId="9" fillId="3" borderId="0"/>
    <xf numFmtId="0" fontId="7" fillId="0" borderId="17"/>
    <xf numFmtId="0" fontId="7" fillId="0" borderId="16"/>
    <xf numFmtId="0" fontId="10" fillId="0" borderId="0"/>
    <xf numFmtId="0" fontId="3" fillId="0" borderId="0"/>
    <xf numFmtId="9" fontId="4" fillId="0" borderId="0" applyFont="0" applyFill="0" applyBorder="0" applyAlignment="0" applyProtection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Protection="1">
      <protection locked="0"/>
    </xf>
    <xf numFmtId="0" fontId="2" fillId="0" borderId="0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15" fillId="0" borderId="4" xfId="0" applyFont="1" applyBorder="1"/>
    <xf numFmtId="0" fontId="14" fillId="0" borderId="2" xfId="0" applyFont="1" applyBorder="1"/>
    <xf numFmtId="0" fontId="14" fillId="0" borderId="5" xfId="0" applyFont="1" applyBorder="1"/>
    <xf numFmtId="0" fontId="14" fillId="0" borderId="7" xfId="0" applyFont="1" applyBorder="1"/>
    <xf numFmtId="0" fontId="14" fillId="0" borderId="6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Border="1"/>
    <xf numFmtId="0" fontId="14" fillId="0" borderId="2" xfId="0" applyFont="1" applyBorder="1" applyAlignment="1">
      <alignment wrapText="1"/>
    </xf>
    <xf numFmtId="0" fontId="18" fillId="0" borderId="1" xfId="0" applyFont="1" applyBorder="1"/>
    <xf numFmtId="0" fontId="18" fillId="0" borderId="9" xfId="0" applyFont="1" applyBorder="1"/>
    <xf numFmtId="0" fontId="19" fillId="0" borderId="0" xfId="0" applyFont="1"/>
    <xf numFmtId="0" fontId="20" fillId="0" borderId="0" xfId="0" applyFont="1" applyBorder="1"/>
    <xf numFmtId="0" fontId="20" fillId="0" borderId="0" xfId="0" applyFont="1"/>
    <xf numFmtId="0" fontId="21" fillId="0" borderId="2" xfId="0" applyFont="1" applyBorder="1"/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2" fillId="0" borderId="2" xfId="0" applyFont="1" applyBorder="1"/>
    <xf numFmtId="0" fontId="22" fillId="0" borderId="5" xfId="0" applyFont="1" applyBorder="1"/>
    <xf numFmtId="0" fontId="22" fillId="0" borderId="7" xfId="0" applyFont="1" applyBorder="1"/>
    <xf numFmtId="0" fontId="15" fillId="0" borderId="1" xfId="0" applyFont="1" applyBorder="1"/>
    <xf numFmtId="0" fontId="14" fillId="0" borderId="0" xfId="0" applyFont="1" applyBorder="1"/>
    <xf numFmtId="0" fontId="15" fillId="0" borderId="5" xfId="0" applyFont="1" applyBorder="1"/>
    <xf numFmtId="164" fontId="23" fillId="0" borderId="0" xfId="2" applyNumberFormat="1" applyFont="1" applyBorder="1"/>
    <xf numFmtId="0" fontId="18" fillId="0" borderId="13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5" xfId="0" applyFont="1" applyBorder="1"/>
    <xf numFmtId="0" fontId="18" fillId="0" borderId="7" xfId="0" applyFont="1" applyBorder="1"/>
    <xf numFmtId="0" fontId="18" fillId="0" borderId="2" xfId="0" applyFont="1" applyBorder="1"/>
    <xf numFmtId="164" fontId="24" fillId="0" borderId="0" xfId="2" applyNumberFormat="1" applyFont="1" applyBorder="1"/>
    <xf numFmtId="0" fontId="18" fillId="0" borderId="1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3" xfId="0" applyFont="1" applyBorder="1"/>
    <xf numFmtId="0" fontId="14" fillId="0" borderId="0" xfId="0" applyFont="1" applyAlignment="1">
      <alignment wrapText="1"/>
    </xf>
    <xf numFmtId="0" fontId="25" fillId="0" borderId="0" xfId="0" applyFont="1" applyBorder="1"/>
    <xf numFmtId="0" fontId="25" fillId="0" borderId="0" xfId="0" applyFont="1" applyBorder="1" applyAlignment="1" applyProtection="1">
      <alignment wrapText="1"/>
    </xf>
    <xf numFmtId="0" fontId="25" fillId="0" borderId="0" xfId="0" applyFont="1" applyFill="1" applyBorder="1" applyAlignment="1" applyProtection="1">
      <alignment wrapText="1"/>
    </xf>
    <xf numFmtId="0" fontId="25" fillId="0" borderId="0" xfId="0" applyFont="1" applyBorder="1" applyAlignment="1" applyProtection="1"/>
    <xf numFmtId="0" fontId="25" fillId="0" borderId="0" xfId="0" applyFont="1" applyBorder="1" applyAlignment="1">
      <alignment wrapText="1"/>
    </xf>
    <xf numFmtId="0" fontId="21" fillId="0" borderId="0" xfId="0" applyFont="1"/>
    <xf numFmtId="0" fontId="15" fillId="0" borderId="2" xfId="0" applyFont="1" applyBorder="1"/>
    <xf numFmtId="0" fontId="26" fillId="0" borderId="0" xfId="0" applyFont="1" applyFill="1" applyBorder="1" applyAlignment="1">
      <alignment horizontal="left"/>
    </xf>
    <xf numFmtId="43" fontId="26" fillId="0" borderId="0" xfId="1" applyFont="1" applyAlignment="1">
      <alignment horizontal="left"/>
    </xf>
    <xf numFmtId="43" fontId="26" fillId="0" borderId="0" xfId="1" applyFont="1" applyAlignment="1">
      <alignment horizontal="left" vertical="top" wrapText="1"/>
    </xf>
    <xf numFmtId="43" fontId="26" fillId="0" borderId="0" xfId="1" applyFont="1" applyAlignment="1">
      <alignment horizontal="left" wrapText="1"/>
    </xf>
    <xf numFmtId="43" fontId="26" fillId="0" borderId="0" xfId="2" applyFont="1" applyFill="1" applyBorder="1"/>
    <xf numFmtId="43" fontId="20" fillId="0" borderId="0" xfId="2" applyFont="1" applyAlignment="1">
      <alignment horizontal="left" indent="1"/>
    </xf>
    <xf numFmtId="43" fontId="25" fillId="0" borderId="0" xfId="2" applyFont="1"/>
    <xf numFmtId="43" fontId="26" fillId="0" borderId="0" xfId="2" applyFont="1"/>
    <xf numFmtId="43" fontId="14" fillId="0" borderId="0" xfId="2" applyFont="1" applyFill="1" applyBorder="1"/>
    <xf numFmtId="43" fontId="26" fillId="0" borderId="10" xfId="2" applyFont="1" applyBorder="1"/>
    <xf numFmtId="0" fontId="27" fillId="0" borderId="0" xfId="0" applyFont="1" applyFill="1" applyBorder="1" applyAlignment="1">
      <alignment horizontal="left"/>
    </xf>
    <xf numFmtId="43" fontId="23" fillId="0" borderId="0" xfId="2" applyFont="1" applyBorder="1" applyAlignment="1">
      <alignment vertical="top"/>
    </xf>
    <xf numFmtId="43" fontId="23" fillId="0" borderId="10" xfId="2" applyFont="1" applyBorder="1" applyAlignment="1">
      <alignment vertical="top"/>
    </xf>
    <xf numFmtId="43" fontId="25" fillId="0" borderId="0" xfId="2" applyFont="1" applyFill="1" applyAlignment="1">
      <alignment horizontal="left" indent="1"/>
    </xf>
    <xf numFmtId="43" fontId="19" fillId="0" borderId="0" xfId="2" applyFont="1" applyFill="1" applyBorder="1"/>
    <xf numFmtId="0" fontId="18" fillId="0" borderId="4" xfId="0" applyFont="1" applyBorder="1"/>
    <xf numFmtId="0" fontId="18" fillId="0" borderId="3" xfId="0" applyFont="1" applyBorder="1" applyAlignment="1">
      <alignment wrapText="1"/>
    </xf>
    <xf numFmtId="0" fontId="18" fillId="0" borderId="6" xfId="0" applyFont="1" applyBorder="1"/>
    <xf numFmtId="0" fontId="18" fillId="0" borderId="10" xfId="0" applyFont="1" applyBorder="1"/>
    <xf numFmtId="0" fontId="14" fillId="0" borderId="0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15" fillId="0" borderId="0" xfId="0" applyFont="1" applyBorder="1" applyAlignment="1"/>
    <xf numFmtId="164" fontId="23" fillId="0" borderId="13" xfId="2" applyNumberFormat="1" applyFont="1" applyBorder="1"/>
    <xf numFmtId="164" fontId="23" fillId="0" borderId="5" xfId="2" applyNumberFormat="1" applyFont="1" applyBorder="1"/>
    <xf numFmtId="164" fontId="23" fillId="0" borderId="6" xfId="2" applyNumberFormat="1" applyFont="1" applyBorder="1"/>
    <xf numFmtId="164" fontId="23" fillId="0" borderId="15" xfId="2" applyNumberFormat="1" applyFont="1" applyBorder="1"/>
    <xf numFmtId="164" fontId="23" fillId="0" borderId="7" xfId="2" applyNumberFormat="1" applyFont="1" applyBorder="1"/>
    <xf numFmtId="164" fontId="23" fillId="0" borderId="10" xfId="2" applyNumberFormat="1" applyFont="1" applyBorder="1"/>
    <xf numFmtId="164" fontId="23" fillId="0" borderId="5" xfId="2" applyNumberFormat="1" applyFont="1" applyFill="1" applyBorder="1"/>
    <xf numFmtId="164" fontId="23" fillId="0" borderId="1" xfId="2" applyNumberFormat="1" applyFont="1" applyBorder="1"/>
    <xf numFmtId="164" fontId="24" fillId="0" borderId="5" xfId="2" applyNumberFormat="1" applyFont="1" applyBorder="1"/>
    <xf numFmtId="164" fontId="24" fillId="0" borderId="6" xfId="2" applyNumberFormat="1" applyFont="1" applyBorder="1"/>
    <xf numFmtId="164" fontId="24" fillId="0" borderId="19" xfId="2" applyNumberFormat="1" applyFont="1" applyBorder="1"/>
    <xf numFmtId="164" fontId="24" fillId="0" borderId="18" xfId="2" applyNumberFormat="1" applyFont="1" applyBorder="1"/>
    <xf numFmtId="164" fontId="28" fillId="0" borderId="5" xfId="2" applyNumberFormat="1" applyFont="1" applyBorder="1"/>
    <xf numFmtId="164" fontId="29" fillId="0" borderId="1" xfId="2" applyNumberFormat="1" applyFont="1" applyFill="1" applyBorder="1" applyAlignment="1">
      <alignment horizontal="center" vertical="center"/>
    </xf>
    <xf numFmtId="164" fontId="29" fillId="0" borderId="1" xfId="2" applyNumberFormat="1" applyFont="1" applyFill="1" applyBorder="1" applyAlignment="1">
      <alignment horizontal="center" vertical="center" wrapText="1"/>
    </xf>
    <xf numFmtId="164" fontId="24" fillId="0" borderId="1" xfId="2" applyNumberFormat="1" applyFont="1" applyBorder="1" applyAlignment="1">
      <alignment horizontal="center" wrapText="1"/>
    </xf>
    <xf numFmtId="164" fontId="24" fillId="0" borderId="1" xfId="2" applyNumberFormat="1" applyFont="1" applyBorder="1" applyAlignment="1">
      <alignment horizontal="center"/>
    </xf>
    <xf numFmtId="164" fontId="24" fillId="0" borderId="15" xfId="2" applyNumberFormat="1" applyFont="1" applyBorder="1"/>
    <xf numFmtId="164" fontId="28" fillId="0" borderId="19" xfId="2" applyNumberFormat="1" applyFont="1" applyBorder="1"/>
    <xf numFmtId="164" fontId="28" fillId="0" borderId="20" xfId="2" applyNumberFormat="1" applyFont="1" applyBorder="1"/>
    <xf numFmtId="164" fontId="29" fillId="0" borderId="13" xfId="2" applyNumberFormat="1" applyFont="1" applyFill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wrapText="1"/>
    </xf>
    <xf numFmtId="164" fontId="24" fillId="0" borderId="7" xfId="2" applyNumberFormat="1" applyFont="1" applyBorder="1" applyAlignment="1">
      <alignment horizontal="center"/>
    </xf>
    <xf numFmtId="164" fontId="24" fillId="0" borderId="7" xfId="2" applyNumberFormat="1" applyFont="1" applyBorder="1" applyAlignment="1"/>
    <xf numFmtId="0" fontId="18" fillId="0" borderId="1" xfId="0" applyFont="1" applyBorder="1" applyAlignment="1"/>
    <xf numFmtId="9" fontId="29" fillId="0" borderId="15" xfId="31" applyFont="1" applyFill="1" applyBorder="1" applyAlignment="1">
      <alignment horizontal="center" vertical="center"/>
    </xf>
    <xf numFmtId="9" fontId="29" fillId="0" borderId="13" xfId="31" applyFont="1" applyFill="1" applyBorder="1" applyAlignment="1">
      <alignment horizontal="center" vertical="center"/>
    </xf>
    <xf numFmtId="9" fontId="29" fillId="0" borderId="13" xfId="31" applyFont="1" applyFill="1" applyBorder="1" applyAlignment="1">
      <alignment horizontal="left" vertical="center" wrapText="1"/>
    </xf>
    <xf numFmtId="9" fontId="24" fillId="0" borderId="13" xfId="31" applyFont="1" applyBorder="1" applyAlignment="1">
      <alignment horizontal="left" wrapText="1"/>
    </xf>
    <xf numFmtId="9" fontId="24" fillId="0" borderId="13" xfId="31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2" xfId="0" applyFont="1" applyFill="1" applyBorder="1"/>
    <xf numFmtId="0" fontId="15" fillId="0" borderId="9" xfId="0" applyFont="1" applyBorder="1"/>
    <xf numFmtId="0" fontId="15" fillId="0" borderId="0" xfId="0" applyFont="1" applyBorder="1"/>
    <xf numFmtId="0" fontId="15" fillId="0" borderId="3" xfId="0" applyFont="1" applyBorder="1"/>
    <xf numFmtId="0" fontId="14" fillId="0" borderId="13" xfId="0" applyFont="1" applyBorder="1"/>
    <xf numFmtId="0" fontId="18" fillId="0" borderId="4" xfId="0" applyFont="1" applyFill="1" applyBorder="1"/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64" fontId="24" fillId="0" borderId="8" xfId="2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0" borderId="23" xfId="0" applyFont="1" applyBorder="1" applyProtection="1">
      <protection locked="0"/>
    </xf>
    <xf numFmtId="0" fontId="14" fillId="0" borderId="24" xfId="0" applyFont="1" applyBorder="1" applyProtection="1">
      <protection locked="0"/>
    </xf>
    <xf numFmtId="0" fontId="14" fillId="0" borderId="27" xfId="0" applyFont="1" applyBorder="1" applyProtection="1">
      <protection locked="0"/>
    </xf>
    <xf numFmtId="0" fontId="14" fillId="0" borderId="28" xfId="0" applyFont="1" applyBorder="1" applyProtection="1"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7" fillId="0" borderId="27" xfId="0" applyFont="1" applyBorder="1" applyProtection="1">
      <protection locked="0"/>
    </xf>
    <xf numFmtId="0" fontId="18" fillId="0" borderId="27" xfId="0" applyFont="1" applyBorder="1" applyProtection="1">
      <protection locked="0"/>
    </xf>
    <xf numFmtId="0" fontId="14" fillId="0" borderId="28" xfId="0" applyFont="1" applyBorder="1" applyAlignment="1" applyProtection="1">
      <alignment wrapText="1"/>
      <protection locked="0"/>
    </xf>
    <xf numFmtId="0" fontId="18" fillId="0" borderId="28" xfId="0" applyFont="1" applyBorder="1" applyAlignment="1" applyProtection="1">
      <alignment wrapTex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4" fillId="0" borderId="32" xfId="0" applyFont="1" applyBorder="1" applyAlignment="1" applyProtection="1">
      <alignment wrapText="1"/>
      <protection locked="0"/>
    </xf>
    <xf numFmtId="0" fontId="16" fillId="0" borderId="33" xfId="0" applyFont="1" applyBorder="1" applyAlignment="1" applyProtection="1">
      <alignment horizontal="center"/>
      <protection locked="0"/>
    </xf>
    <xf numFmtId="0" fontId="14" fillId="0" borderId="32" xfId="0" applyFont="1" applyBorder="1" applyProtection="1">
      <protection locked="0"/>
    </xf>
    <xf numFmtId="0" fontId="14" fillId="0" borderId="34" xfId="0" applyFont="1" applyBorder="1" applyProtection="1"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 vertical="center" wrapText="1"/>
    </xf>
    <xf numFmtId="0" fontId="14" fillId="0" borderId="24" xfId="0" applyFont="1" applyBorder="1" applyProtection="1"/>
    <xf numFmtId="0" fontId="15" fillId="0" borderId="25" xfId="0" applyFont="1" applyBorder="1" applyAlignment="1" applyProtection="1">
      <alignment horizontal="center"/>
    </xf>
    <xf numFmtId="0" fontId="14" fillId="0" borderId="23" xfId="0" applyFont="1" applyBorder="1" applyProtection="1"/>
    <xf numFmtId="0" fontId="15" fillId="0" borderId="24" xfId="0" applyFont="1" applyBorder="1" applyAlignment="1" applyProtection="1">
      <alignment horizontal="center"/>
    </xf>
    <xf numFmtId="0" fontId="14" fillId="0" borderId="34" xfId="0" applyFont="1" applyBorder="1" applyProtection="1"/>
    <xf numFmtId="0" fontId="15" fillId="0" borderId="26" xfId="0" applyFont="1" applyBorder="1" applyAlignment="1" applyProtection="1">
      <alignment horizontal="center" vertical="center" wrapText="1"/>
    </xf>
    <xf numFmtId="0" fontId="14" fillId="0" borderId="28" xfId="0" applyFont="1" applyBorder="1" applyProtection="1"/>
    <xf numFmtId="0" fontId="15" fillId="0" borderId="28" xfId="0" applyFont="1" applyBorder="1" applyAlignment="1" applyProtection="1">
      <alignment horizontal="center"/>
    </xf>
    <xf numFmtId="0" fontId="14" fillId="0" borderId="27" xfId="0" applyFont="1" applyBorder="1" applyProtection="1"/>
    <xf numFmtId="0" fontId="14" fillId="0" borderId="32" xfId="0" applyFont="1" applyBorder="1" applyProtection="1"/>
    <xf numFmtId="0" fontId="15" fillId="0" borderId="29" xfId="0" applyFont="1" applyBorder="1" applyAlignment="1" applyProtection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8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/>
    </xf>
    <xf numFmtId="0" fontId="16" fillId="0" borderId="33" xfId="0" applyFont="1" applyBorder="1" applyAlignment="1" applyProtection="1">
      <alignment horizontal="center"/>
    </xf>
    <xf numFmtId="0" fontId="15" fillId="0" borderId="26" xfId="0" applyFont="1" applyBorder="1" applyAlignment="1" applyProtection="1">
      <alignment horizontal="center" vertical="center"/>
    </xf>
    <xf numFmtId="0" fontId="14" fillId="0" borderId="28" xfId="0" applyFont="1" applyBorder="1" applyAlignment="1" applyProtection="1">
      <alignment wrapText="1"/>
    </xf>
    <xf numFmtId="0" fontId="15" fillId="0" borderId="27" xfId="0" applyFont="1" applyBorder="1" applyProtection="1"/>
    <xf numFmtId="0" fontId="14" fillId="0" borderId="27" xfId="0" applyFont="1" applyBorder="1" applyAlignment="1" applyProtection="1">
      <alignment wrapText="1"/>
    </xf>
    <xf numFmtId="0" fontId="15" fillId="0" borderId="28" xfId="0" applyFont="1" applyBorder="1" applyAlignment="1" applyProtection="1">
      <alignment horizontal="center" wrapText="1"/>
    </xf>
    <xf numFmtId="0" fontId="15" fillId="0" borderId="21" xfId="0" applyFont="1" applyBorder="1" applyAlignment="1" applyProtection="1">
      <alignment horizontal="center"/>
    </xf>
    <xf numFmtId="0" fontId="16" fillId="0" borderId="30" xfId="0" applyFont="1" applyBorder="1" applyAlignment="1" applyProtection="1">
      <alignment horizontal="center"/>
    </xf>
    <xf numFmtId="0" fontId="15" fillId="0" borderId="31" xfId="0" applyFont="1" applyBorder="1" applyAlignment="1" applyProtection="1">
      <alignment horizontal="center"/>
    </xf>
    <xf numFmtId="0" fontId="15" fillId="0" borderId="4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</cellXfs>
  <cellStyles count="32">
    <cellStyle name="Comma" xfId="2" builtinId="3"/>
    <cellStyle name="Comma 2" xfId="1"/>
    <cellStyle name="Comma 2 2" xfId="3"/>
    <cellStyle name="Comma 3" xfId="4"/>
    <cellStyle name="Comma 3 2" xfId="5"/>
    <cellStyle name="Comma 4" xfId="6"/>
    <cellStyle name="Custom - Style8" xfId="7"/>
    <cellStyle name="Data   - Style2" xfId="8"/>
    <cellStyle name="Euro" xfId="9"/>
    <cellStyle name="Hyperlink 2 2" xfId="10"/>
    <cellStyle name="Labels - Style3" xfId="11"/>
    <cellStyle name="Milliers [0]_A1_96VX" xfId="12"/>
    <cellStyle name="Milliers_A1_96VX" xfId="13"/>
    <cellStyle name="Monétaire [0]_A1_96VX" xfId="14"/>
    <cellStyle name="Monétaire_A1_96VX" xfId="15"/>
    <cellStyle name="Normal" xfId="0" builtinId="0"/>
    <cellStyle name="Normal - Style1" xfId="16"/>
    <cellStyle name="Normal 2" xfId="17"/>
    <cellStyle name="Normal 2 2" xfId="18"/>
    <cellStyle name="Normal 3" xfId="19"/>
    <cellStyle name="Normal 4" xfId="20"/>
    <cellStyle name="Normal 5" xfId="21"/>
    <cellStyle name="Percent" xfId="31" builtinId="5"/>
    <cellStyle name="Percent 2" xfId="22"/>
    <cellStyle name="Percent 3" xfId="23"/>
    <cellStyle name="Reset  - Style7" xfId="24"/>
    <cellStyle name="Table  - Style6" xfId="25"/>
    <cellStyle name="Title  - Style1" xfId="26"/>
    <cellStyle name="TotCol - Style5" xfId="27"/>
    <cellStyle name="TotRow - Style4" xfId="28"/>
    <cellStyle name="표준_Sheet5" xfId="29"/>
    <cellStyle name="標準_NSGVBudget2003" xfId="3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H43"/>
  <sheetViews>
    <sheetView topLeftCell="A7" workbookViewId="0">
      <selection activeCell="F35" sqref="F35"/>
    </sheetView>
  </sheetViews>
  <sheetFormatPr defaultRowHeight="15"/>
  <cols>
    <col min="1" max="1" width="44.85546875" style="1" customWidth="1"/>
    <col min="2" max="2" width="8.7109375" style="1" customWidth="1"/>
    <col min="3" max="3" width="17.42578125" style="1" customWidth="1"/>
    <col min="4" max="4" width="17.28515625" style="1" customWidth="1"/>
    <col min="5" max="16384" width="9.140625" style="1"/>
  </cols>
  <sheetData>
    <row r="1" spans="1:8">
      <c r="A1" s="3" t="s">
        <v>0</v>
      </c>
    </row>
    <row r="2" spans="1:8">
      <c r="A2" s="3" t="s">
        <v>29</v>
      </c>
    </row>
    <row r="3" spans="1:8" ht="15" customHeight="1" thickBot="1">
      <c r="A3" s="6"/>
      <c r="B3" s="6"/>
      <c r="C3" s="7" t="s">
        <v>30</v>
      </c>
      <c r="D3" s="6"/>
    </row>
    <row r="4" spans="1:8" ht="33" customHeight="1" thickBot="1">
      <c r="A4" s="136" t="s">
        <v>1</v>
      </c>
      <c r="B4" s="137" t="s">
        <v>2</v>
      </c>
      <c r="C4" s="138" t="s">
        <v>251</v>
      </c>
      <c r="D4" s="139" t="s">
        <v>250</v>
      </c>
      <c r="H4" s="4"/>
    </row>
    <row r="5" spans="1:8" ht="15.75">
      <c r="A5" s="132" t="s">
        <v>26</v>
      </c>
      <c r="B5" s="130"/>
      <c r="C5" s="128"/>
      <c r="D5" s="126"/>
    </row>
    <row r="6" spans="1:8" ht="15.75">
      <c r="A6" s="133" t="s">
        <v>27</v>
      </c>
      <c r="B6" s="130"/>
      <c r="C6" s="128"/>
      <c r="D6" s="126"/>
    </row>
    <row r="7" spans="1:8" ht="15.75">
      <c r="A7" s="128" t="s">
        <v>3</v>
      </c>
      <c r="B7" s="130">
        <v>1</v>
      </c>
      <c r="C7" s="128">
        <f>NOTES!B28</f>
        <v>0</v>
      </c>
      <c r="D7" s="126">
        <f>NOTES!C28</f>
        <v>0</v>
      </c>
    </row>
    <row r="8" spans="1:8" ht="15.75">
      <c r="A8" s="128" t="s">
        <v>4</v>
      </c>
      <c r="B8" s="130">
        <v>2</v>
      </c>
      <c r="C8" s="128">
        <f>NOTES!B57</f>
        <v>0</v>
      </c>
      <c r="D8" s="126">
        <f>NOTES!C57</f>
        <v>0</v>
      </c>
    </row>
    <row r="9" spans="1:8" ht="31.5">
      <c r="A9" s="134" t="s">
        <v>5</v>
      </c>
      <c r="B9" s="131"/>
      <c r="C9" s="129"/>
      <c r="D9" s="127"/>
    </row>
    <row r="10" spans="1:8" ht="15.75" customHeight="1">
      <c r="A10" s="135" t="s">
        <v>28</v>
      </c>
      <c r="B10" s="131"/>
      <c r="C10" s="129"/>
      <c r="D10" s="127"/>
    </row>
    <row r="11" spans="1:8" ht="6.75" customHeight="1">
      <c r="A11" s="128"/>
      <c r="B11" s="130"/>
      <c r="C11" s="128"/>
      <c r="D11" s="126"/>
    </row>
    <row r="12" spans="1:8" ht="15.75">
      <c r="A12" s="133" t="s">
        <v>31</v>
      </c>
      <c r="B12" s="130"/>
      <c r="C12" s="128"/>
      <c r="D12" s="126"/>
    </row>
    <row r="13" spans="1:8" ht="15.75">
      <c r="A13" s="128" t="s">
        <v>6</v>
      </c>
      <c r="B13" s="130">
        <v>3</v>
      </c>
      <c r="C13" s="128">
        <f>NOTES!B74+NOTES!C74</f>
        <v>0</v>
      </c>
      <c r="D13" s="126">
        <f>NOTES!D74+NOTES!E74</f>
        <v>0</v>
      </c>
    </row>
    <row r="14" spans="1:8" ht="15.75">
      <c r="A14" s="128" t="s">
        <v>17</v>
      </c>
      <c r="B14" s="130"/>
      <c r="C14" s="128"/>
      <c r="D14" s="126"/>
    </row>
    <row r="15" spans="1:8" ht="15.75">
      <c r="A15" s="128" t="s">
        <v>7</v>
      </c>
      <c r="B15" s="130">
        <v>4</v>
      </c>
      <c r="C15" s="128">
        <f>NOTES!B83</f>
        <v>0</v>
      </c>
      <c r="D15" s="126">
        <f>NOTES!C83</f>
        <v>0</v>
      </c>
    </row>
    <row r="16" spans="1:8" ht="14.25" customHeight="1">
      <c r="A16" s="129" t="s">
        <v>32</v>
      </c>
      <c r="B16" s="131">
        <v>5</v>
      </c>
      <c r="C16" s="129">
        <f>NOTES!B96</f>
        <v>0</v>
      </c>
      <c r="D16" s="127">
        <f>NOTES!C96</f>
        <v>0</v>
      </c>
    </row>
    <row r="17" spans="1:6" ht="16.5" customHeight="1">
      <c r="A17" s="133" t="s">
        <v>33</v>
      </c>
      <c r="B17" s="130"/>
      <c r="C17" s="128"/>
      <c r="D17" s="126"/>
    </row>
    <row r="18" spans="1:6" ht="15.75">
      <c r="A18" s="128" t="s">
        <v>34</v>
      </c>
      <c r="B18" s="130">
        <v>6</v>
      </c>
      <c r="C18" s="128">
        <f>NOTES!B110+NOTES!C110</f>
        <v>0</v>
      </c>
      <c r="D18" s="126">
        <f>NOTES!D110+NOTES!E110</f>
        <v>0</v>
      </c>
    </row>
    <row r="19" spans="1:6" ht="15.75">
      <c r="A19" s="128" t="s">
        <v>35</v>
      </c>
      <c r="B19" s="130">
        <v>7</v>
      </c>
      <c r="C19" s="128"/>
      <c r="D19" s="126"/>
    </row>
    <row r="20" spans="1:6" ht="15.75">
      <c r="A20" s="128" t="s">
        <v>36</v>
      </c>
      <c r="B20" s="130">
        <v>8</v>
      </c>
      <c r="C20" s="128">
        <f>NOTES!B140</f>
        <v>0</v>
      </c>
      <c r="D20" s="126">
        <f>NOTES!C140</f>
        <v>0</v>
      </c>
    </row>
    <row r="21" spans="1:6" ht="16.5" thickBot="1">
      <c r="A21" s="128" t="s">
        <v>8</v>
      </c>
      <c r="B21" s="130">
        <v>9</v>
      </c>
      <c r="C21" s="128">
        <f>NOTES!B155</f>
        <v>0</v>
      </c>
      <c r="D21" s="126">
        <f>NOTES!C155</f>
        <v>0</v>
      </c>
    </row>
    <row r="22" spans="1:6" ht="16.5" customHeight="1" thickBot="1">
      <c r="A22" s="140" t="s">
        <v>9</v>
      </c>
      <c r="B22" s="141"/>
      <c r="C22" s="140">
        <f>SUM(C7:C21)</f>
        <v>0</v>
      </c>
      <c r="D22" s="142">
        <f>SUM(D7:D21)</f>
        <v>0</v>
      </c>
      <c r="E22" s="2"/>
      <c r="F22" s="2"/>
    </row>
    <row r="23" spans="1:6" ht="18" customHeight="1">
      <c r="A23" s="132" t="s">
        <v>10</v>
      </c>
      <c r="B23" s="130"/>
      <c r="C23" s="128"/>
      <c r="D23" s="126"/>
    </row>
    <row r="24" spans="1:6" ht="15.75">
      <c r="A24" s="133" t="s">
        <v>39</v>
      </c>
      <c r="B24" s="130"/>
      <c r="C24" s="128"/>
      <c r="D24" s="126"/>
    </row>
    <row r="25" spans="1:6" ht="15.75">
      <c r="A25" s="128" t="s">
        <v>11</v>
      </c>
      <c r="B25" s="130">
        <v>10</v>
      </c>
      <c r="C25" s="128">
        <f>NOTES!I192</f>
        <v>0</v>
      </c>
      <c r="D25" s="126">
        <f>NOTES!I191</f>
        <v>0</v>
      </c>
    </row>
    <row r="26" spans="1:6" ht="15.75">
      <c r="A26" s="128" t="s">
        <v>12</v>
      </c>
      <c r="B26" s="130"/>
      <c r="C26" s="128"/>
      <c r="D26" s="126"/>
    </row>
    <row r="27" spans="1:6" ht="15.75">
      <c r="A27" s="128" t="s">
        <v>13</v>
      </c>
      <c r="B27" s="130"/>
      <c r="C27" s="128"/>
      <c r="D27" s="126"/>
    </row>
    <row r="28" spans="1:6" ht="15.75">
      <c r="A28" s="128" t="s">
        <v>14</v>
      </c>
      <c r="B28" s="130"/>
      <c r="C28" s="128"/>
      <c r="D28" s="126"/>
    </row>
    <row r="29" spans="1:6" ht="15.75">
      <c r="A29" s="128" t="s">
        <v>15</v>
      </c>
      <c r="B29" s="130"/>
      <c r="C29" s="128"/>
      <c r="D29" s="126"/>
    </row>
    <row r="30" spans="1:6" ht="15.75">
      <c r="A30" s="128" t="s">
        <v>16</v>
      </c>
      <c r="B30" s="130">
        <v>11</v>
      </c>
      <c r="C30" s="128">
        <f>NOTES!B218+NOTES!C218+NOTES!D218</f>
        <v>0</v>
      </c>
      <c r="D30" s="126">
        <f>NOTES!E218+NOTES!F218+NOTES!G218</f>
        <v>0</v>
      </c>
    </row>
    <row r="31" spans="1:6" ht="15.75">
      <c r="A31" s="128" t="s">
        <v>18</v>
      </c>
      <c r="B31" s="130"/>
      <c r="C31" s="128"/>
      <c r="D31" s="126"/>
    </row>
    <row r="32" spans="1:6" ht="15.75">
      <c r="A32" s="128" t="s">
        <v>19</v>
      </c>
      <c r="B32" s="130">
        <v>12</v>
      </c>
      <c r="C32" s="128">
        <f>NOTES!B249+NOTES!C249+NOTES!D249</f>
        <v>0</v>
      </c>
      <c r="D32" s="126">
        <f>NOTES!E249+NOTES!F249+NOTES!G249</f>
        <v>0</v>
      </c>
    </row>
    <row r="33" spans="1:4" ht="15.75">
      <c r="A33" s="129" t="s">
        <v>20</v>
      </c>
      <c r="B33" s="131">
        <v>13</v>
      </c>
      <c r="C33" s="129">
        <f>NOTES!B262+NOTES!C262+NOTES!D262</f>
        <v>0</v>
      </c>
      <c r="D33" s="127">
        <f>NOTES!E262+NOTES!F262+NOTES!G262</f>
        <v>0</v>
      </c>
    </row>
    <row r="34" spans="1:4" ht="4.5" customHeight="1">
      <c r="A34" s="128"/>
      <c r="B34" s="130"/>
      <c r="C34" s="128"/>
      <c r="D34" s="126"/>
    </row>
    <row r="35" spans="1:4" ht="15.75">
      <c r="A35" s="133" t="s">
        <v>40</v>
      </c>
      <c r="B35" s="130"/>
      <c r="C35" s="128"/>
      <c r="D35" s="126"/>
    </row>
    <row r="36" spans="1:4" ht="15.75">
      <c r="A36" s="128" t="s">
        <v>37</v>
      </c>
      <c r="B36" s="130">
        <v>14</v>
      </c>
      <c r="C36" s="128">
        <f>NOTES!B286+NOTES!C286+NOTES!D286</f>
        <v>0</v>
      </c>
      <c r="D36" s="126">
        <f>NOTES!E286+NOTES!F286+NOTES!G286</f>
        <v>0</v>
      </c>
    </row>
    <row r="37" spans="1:4" ht="15.75">
      <c r="A37" s="128" t="s">
        <v>21</v>
      </c>
      <c r="B37" s="130">
        <v>15</v>
      </c>
      <c r="C37" s="128">
        <f>NOTES!B306</f>
        <v>0</v>
      </c>
      <c r="D37" s="126">
        <f>NOTES!C306</f>
        <v>0</v>
      </c>
    </row>
    <row r="38" spans="1:4" ht="15.75">
      <c r="A38" s="128" t="s">
        <v>22</v>
      </c>
      <c r="B38" s="130">
        <v>16</v>
      </c>
      <c r="C38" s="128">
        <f>NOTES!B323+NOTES!C323</f>
        <v>0</v>
      </c>
      <c r="D38" s="126">
        <f>NOTES!D323+NOTES!E323</f>
        <v>0</v>
      </c>
    </row>
    <row r="39" spans="1:4" ht="15.75">
      <c r="A39" s="128" t="s">
        <v>23</v>
      </c>
      <c r="B39" s="130">
        <v>17</v>
      </c>
      <c r="C39" s="128">
        <f>NOTES!B339</f>
        <v>0</v>
      </c>
      <c r="D39" s="126">
        <f>NOTES!C339</f>
        <v>0</v>
      </c>
    </row>
    <row r="40" spans="1:4" ht="15.75">
      <c r="A40" s="128" t="s">
        <v>24</v>
      </c>
      <c r="B40" s="130">
        <v>18</v>
      </c>
      <c r="C40" s="128">
        <f>NOTES!B362+NOTES!C362+NOTES!D362</f>
        <v>0</v>
      </c>
      <c r="D40" s="126">
        <f>NOTES!E362+NOTES!F362+NOTES!G362</f>
        <v>0</v>
      </c>
    </row>
    <row r="41" spans="1:4" ht="16.5" thickBot="1">
      <c r="A41" s="128" t="s">
        <v>25</v>
      </c>
      <c r="B41" s="130">
        <v>19</v>
      </c>
      <c r="C41" s="128">
        <f>NOTES!B382</f>
        <v>0</v>
      </c>
      <c r="D41" s="126">
        <f>NOTES!C382</f>
        <v>0</v>
      </c>
    </row>
    <row r="42" spans="1:4" ht="16.5" thickBot="1">
      <c r="A42" s="140" t="s">
        <v>9</v>
      </c>
      <c r="B42" s="147"/>
      <c r="C42" s="140">
        <f>SUM(C25:C41)</f>
        <v>0</v>
      </c>
      <c r="D42" s="142">
        <f>SUM(D25:D41)</f>
        <v>0</v>
      </c>
    </row>
    <row r="43" spans="1:4" ht="31.5" customHeight="1" thickBot="1">
      <c r="A43" s="143" t="s">
        <v>38</v>
      </c>
      <c r="B43" s="144">
        <v>20</v>
      </c>
      <c r="C43" s="145">
        <f>NOTES!B399</f>
        <v>0</v>
      </c>
      <c r="D43" s="146">
        <f>NOTES!C399</f>
        <v>0</v>
      </c>
    </row>
  </sheetData>
  <sheetProtection selectLockedCells="1"/>
  <pageMargins left="0.7" right="0.7" top="0.75" bottom="0.75" header="0.3" footer="0.3"/>
  <pageSetup orientation="portrait" r:id="rId1"/>
  <ignoredErrors>
    <ignoredError sqref="C22:D22 C7:D7 C8:D8 C13:D13 C15:D15 C16:D16 C18:D18 C20:D20 C21:D21 C30:D30 C32:D32 C33:D33 C36:D37 C38:D38 C39:D40 C41:D41 C43:D43 C25:D25 C42:D4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32"/>
  <sheetViews>
    <sheetView tabSelected="1" topLeftCell="A10" workbookViewId="0">
      <selection activeCell="E19" sqref="E19"/>
    </sheetView>
  </sheetViews>
  <sheetFormatPr defaultRowHeight="15"/>
  <cols>
    <col min="1" max="1" width="51.28515625" style="1" customWidth="1"/>
    <col min="2" max="2" width="8.42578125" style="1" customWidth="1"/>
    <col min="3" max="3" width="15.42578125" style="1" customWidth="1"/>
    <col min="4" max="4" width="15.140625" style="1" customWidth="1"/>
    <col min="5" max="16384" width="9.140625" style="1"/>
  </cols>
  <sheetData>
    <row r="1" spans="1:6" ht="16.5" customHeight="1">
      <c r="A1" s="3" t="s">
        <v>0</v>
      </c>
    </row>
    <row r="2" spans="1:6">
      <c r="A2" s="3" t="s">
        <v>220</v>
      </c>
    </row>
    <row r="3" spans="1:6" ht="16.5" thickBot="1">
      <c r="A3" s="6"/>
      <c r="B3" s="6"/>
      <c r="C3" s="7" t="s">
        <v>42</v>
      </c>
      <c r="D3" s="6"/>
      <c r="F3" s="7"/>
    </row>
    <row r="4" spans="1:6" ht="37.5" customHeight="1">
      <c r="A4" s="165" t="s">
        <v>41</v>
      </c>
      <c r="B4" s="159" t="s">
        <v>2</v>
      </c>
      <c r="C4" s="154" t="s">
        <v>251</v>
      </c>
      <c r="D4" s="148" t="s">
        <v>250</v>
      </c>
    </row>
    <row r="5" spans="1:6" ht="15" customHeight="1">
      <c r="A5" s="166" t="s">
        <v>252</v>
      </c>
      <c r="B5" s="160">
        <v>21</v>
      </c>
      <c r="C5" s="155">
        <f>NOTES!B412</f>
        <v>0</v>
      </c>
      <c r="D5" s="149">
        <f>NOTES!C412</f>
        <v>0</v>
      </c>
    </row>
    <row r="6" spans="1:6" ht="16.5" thickBot="1">
      <c r="A6" s="157" t="s">
        <v>253</v>
      </c>
      <c r="B6" s="162">
        <v>22</v>
      </c>
      <c r="C6" s="157">
        <f>NOTES!B425</f>
        <v>0</v>
      </c>
      <c r="D6" s="151">
        <f>NOTES!C425</f>
        <v>0</v>
      </c>
    </row>
    <row r="7" spans="1:6" ht="16.5" thickBot="1">
      <c r="A7" s="170" t="s">
        <v>43</v>
      </c>
      <c r="B7" s="171"/>
      <c r="C7" s="170">
        <f>SUM(C5:C6)</f>
        <v>0</v>
      </c>
      <c r="D7" s="172">
        <f>SUM(D5:D6)</f>
        <v>0</v>
      </c>
    </row>
    <row r="8" spans="1:6" ht="15.75">
      <c r="A8" s="167" t="s">
        <v>44</v>
      </c>
      <c r="B8" s="162"/>
      <c r="C8" s="157"/>
      <c r="D8" s="151"/>
    </row>
    <row r="9" spans="1:6" ht="15.75">
      <c r="A9" s="157" t="s">
        <v>366</v>
      </c>
      <c r="B9" s="162">
        <v>23</v>
      </c>
      <c r="C9" s="157">
        <f>NOTES!B439</f>
        <v>0</v>
      </c>
      <c r="D9" s="151">
        <f>NOTES!C439</f>
        <v>0</v>
      </c>
    </row>
    <row r="10" spans="1:6" ht="15.75">
      <c r="A10" s="157" t="s">
        <v>367</v>
      </c>
      <c r="B10" s="162">
        <v>24</v>
      </c>
      <c r="C10" s="157">
        <f>NOTES!B448</f>
        <v>0</v>
      </c>
      <c r="D10" s="151">
        <f>NOTES!C448</f>
        <v>0</v>
      </c>
    </row>
    <row r="11" spans="1:6" ht="15.75">
      <c r="A11" s="168" t="s">
        <v>368</v>
      </c>
      <c r="B11" s="163">
        <v>25</v>
      </c>
      <c r="C11" s="157">
        <f>NOTES!B467</f>
        <v>0</v>
      </c>
      <c r="D11" s="151">
        <f>NOTES!C467</f>
        <v>0</v>
      </c>
    </row>
    <row r="12" spans="1:6" ht="15.75">
      <c r="A12" s="157" t="s">
        <v>369</v>
      </c>
      <c r="B12" s="162">
        <v>26</v>
      </c>
      <c r="C12" s="157">
        <f>NOTES!B492</f>
        <v>0</v>
      </c>
      <c r="D12" s="151">
        <f>NOTES!C492</f>
        <v>0</v>
      </c>
    </row>
    <row r="13" spans="1:6" ht="15.75">
      <c r="A13" s="157" t="s">
        <v>370</v>
      </c>
      <c r="B13" s="162">
        <v>27</v>
      </c>
      <c r="C13" s="157">
        <f>NOTES!B503</f>
        <v>0</v>
      </c>
      <c r="D13" s="151">
        <f>NOTES!C503</f>
        <v>0</v>
      </c>
    </row>
    <row r="14" spans="1:6" ht="15.75" customHeight="1">
      <c r="A14" s="168" t="s">
        <v>372</v>
      </c>
      <c r="B14" s="162">
        <v>28</v>
      </c>
      <c r="C14" s="157">
        <f>NOTES!B512</f>
        <v>0</v>
      </c>
      <c r="D14" s="151">
        <f>NOTES!C512</f>
        <v>0</v>
      </c>
    </row>
    <row r="15" spans="1:6" ht="16.5" thickBot="1">
      <c r="A15" s="157" t="s">
        <v>371</v>
      </c>
      <c r="B15" s="162">
        <v>29</v>
      </c>
      <c r="C15" s="157">
        <f>NOTES!B551</f>
        <v>0</v>
      </c>
      <c r="D15" s="151">
        <f>NOTES!C551</f>
        <v>0</v>
      </c>
    </row>
    <row r="16" spans="1:6" ht="16.5" thickBot="1">
      <c r="A16" s="170" t="s">
        <v>45</v>
      </c>
      <c r="B16" s="171"/>
      <c r="C16" s="170">
        <f>SUM(C9:C15)</f>
        <v>0</v>
      </c>
      <c r="D16" s="172">
        <f>SUM(D9:D15)</f>
        <v>0</v>
      </c>
    </row>
    <row r="17" spans="1:7" ht="29.25" customHeight="1">
      <c r="A17" s="169" t="s">
        <v>46</v>
      </c>
      <c r="B17" s="161"/>
      <c r="C17" s="156">
        <f>C7-C16</f>
        <v>0</v>
      </c>
      <c r="D17" s="152">
        <f>D7-D16</f>
        <v>0</v>
      </c>
    </row>
    <row r="18" spans="1:7" ht="15.75">
      <c r="A18" s="155" t="s">
        <v>254</v>
      </c>
      <c r="B18" s="161"/>
      <c r="C18" s="155"/>
      <c r="D18" s="149"/>
    </row>
    <row r="19" spans="1:7" ht="29.25" customHeight="1">
      <c r="A19" s="169" t="s">
        <v>47</v>
      </c>
      <c r="B19" s="161"/>
      <c r="C19" s="156">
        <f>C17-C18</f>
        <v>0</v>
      </c>
      <c r="D19" s="150">
        <f>D17-D18</f>
        <v>0</v>
      </c>
    </row>
    <row r="20" spans="1:7" ht="15.75">
      <c r="A20" s="155" t="s">
        <v>255</v>
      </c>
      <c r="B20" s="161"/>
      <c r="C20" s="155"/>
      <c r="D20" s="149"/>
    </row>
    <row r="21" spans="1:7" ht="15.75">
      <c r="A21" s="156" t="s">
        <v>48</v>
      </c>
      <c r="B21" s="161"/>
      <c r="C21" s="156">
        <f>C19-C20</f>
        <v>0</v>
      </c>
      <c r="D21" s="150">
        <f>D19-D20</f>
        <v>0</v>
      </c>
      <c r="G21" s="4"/>
    </row>
    <row r="22" spans="1:7" ht="15.75">
      <c r="A22" s="167" t="s">
        <v>49</v>
      </c>
      <c r="B22" s="162"/>
      <c r="C22" s="157"/>
      <c r="D22" s="151"/>
    </row>
    <row r="23" spans="1:7" ht="15.75">
      <c r="A23" s="157" t="s">
        <v>50</v>
      </c>
      <c r="B23" s="162"/>
      <c r="C23" s="157"/>
      <c r="D23" s="151"/>
    </row>
    <row r="24" spans="1:7" ht="15.75">
      <c r="A24" s="155" t="s">
        <v>51</v>
      </c>
      <c r="B24" s="161"/>
      <c r="C24" s="155"/>
      <c r="D24" s="149"/>
    </row>
    <row r="25" spans="1:7" ht="15.75" customHeight="1">
      <c r="A25" s="168" t="s">
        <v>375</v>
      </c>
      <c r="B25" s="162"/>
      <c r="C25" s="157"/>
      <c r="D25" s="151"/>
    </row>
    <row r="26" spans="1:7" ht="15.75">
      <c r="A26" s="166" t="s">
        <v>374</v>
      </c>
      <c r="B26" s="161"/>
      <c r="C26" s="155"/>
      <c r="D26" s="149"/>
    </row>
    <row r="27" spans="1:7" ht="15.75" customHeight="1">
      <c r="A27" s="166" t="s">
        <v>373</v>
      </c>
      <c r="B27" s="161"/>
      <c r="C27" s="155"/>
      <c r="D27" s="149"/>
    </row>
    <row r="28" spans="1:7" ht="16.5" customHeight="1" thickBot="1">
      <c r="A28" s="168" t="s">
        <v>376</v>
      </c>
      <c r="B28" s="162"/>
      <c r="C28" s="157">
        <f>C26-C27</f>
        <v>0</v>
      </c>
      <c r="D28" s="151"/>
    </row>
    <row r="29" spans="1:7" ht="16.5" thickBot="1">
      <c r="A29" s="170" t="s">
        <v>52</v>
      </c>
      <c r="B29" s="171"/>
      <c r="C29" s="170">
        <f>C21-C23-C24+C25+C28</f>
        <v>0</v>
      </c>
      <c r="D29" s="172">
        <f>D21-D23-D24+D25+D28</f>
        <v>0</v>
      </c>
    </row>
    <row r="30" spans="1:7" ht="15.75">
      <c r="A30" s="167" t="s">
        <v>53</v>
      </c>
      <c r="B30" s="162">
        <v>30</v>
      </c>
      <c r="C30" s="157"/>
      <c r="D30" s="151"/>
    </row>
    <row r="31" spans="1:7" ht="15.75">
      <c r="A31" s="157" t="s">
        <v>54</v>
      </c>
      <c r="B31" s="162"/>
      <c r="C31" s="157">
        <f>NOTES!B561</f>
        <v>0</v>
      </c>
      <c r="D31" s="151">
        <f>NOTES!C561</f>
        <v>0</v>
      </c>
    </row>
    <row r="32" spans="1:7" ht="16.5" thickBot="1">
      <c r="A32" s="158" t="s">
        <v>55</v>
      </c>
      <c r="B32" s="164"/>
      <c r="C32" s="158">
        <f>NOTES!B562</f>
        <v>0</v>
      </c>
      <c r="D32" s="153">
        <f>NOTES!C562</f>
        <v>0</v>
      </c>
    </row>
  </sheetData>
  <pageMargins left="0.7" right="0.7" top="0.75" bottom="0.75" header="0.3" footer="0.3"/>
  <pageSetup orientation="portrait" r:id="rId1"/>
  <ignoredErrors>
    <ignoredError sqref="C17:D17 C5:D6 C9:D15 C19:D2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L565"/>
  <sheetViews>
    <sheetView workbookViewId="0">
      <selection activeCell="F67" sqref="F67"/>
    </sheetView>
  </sheetViews>
  <sheetFormatPr defaultRowHeight="15"/>
  <cols>
    <col min="1" max="1" width="35.85546875" style="1" customWidth="1"/>
    <col min="2" max="2" width="16.28515625" style="1" customWidth="1"/>
    <col min="3" max="3" width="18.28515625" style="1" customWidth="1"/>
    <col min="4" max="4" width="13.5703125" style="1" customWidth="1"/>
    <col min="5" max="5" width="14.5703125" style="1" customWidth="1"/>
    <col min="6" max="7" width="12.42578125" style="1" customWidth="1"/>
    <col min="8" max="8" width="12.28515625" style="1" customWidth="1"/>
    <col min="9" max="9" width="13" style="1" customWidth="1"/>
    <col min="10" max="10" width="9.140625" style="1"/>
    <col min="11" max="11" width="14.140625" style="1" customWidth="1"/>
    <col min="12" max="12" width="13.85546875" style="1" customWidth="1"/>
    <col min="13" max="16384" width="9.140625" style="1"/>
  </cols>
  <sheetData>
    <row r="1" spans="1:12">
      <c r="A1" s="3" t="s">
        <v>0</v>
      </c>
    </row>
    <row r="2" spans="1:12">
      <c r="A2" s="3" t="s">
        <v>90</v>
      </c>
    </row>
    <row r="3" spans="1:12">
      <c r="A3" s="3"/>
    </row>
    <row r="4" spans="1:12" ht="15.75">
      <c r="A4" s="9" t="s">
        <v>161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.75">
      <c r="A5" s="123" t="s">
        <v>162</v>
      </c>
      <c r="B5" s="123"/>
      <c r="C5" s="123"/>
      <c r="D5" s="6"/>
      <c r="E5" s="6"/>
      <c r="F5" s="6"/>
      <c r="G5" s="6"/>
      <c r="H5" s="6"/>
      <c r="I5" s="6"/>
      <c r="J5" s="6"/>
      <c r="K5" s="6"/>
      <c r="L5" s="6"/>
    </row>
    <row r="6" spans="1:12" ht="45" customHeight="1">
      <c r="A6" s="10" t="s">
        <v>56</v>
      </c>
      <c r="B6" s="8" t="s">
        <v>251</v>
      </c>
      <c r="C6" s="8" t="s">
        <v>250</v>
      </c>
      <c r="D6" s="6"/>
      <c r="E6" s="6"/>
      <c r="F6" s="6"/>
      <c r="G6" s="6"/>
      <c r="H6" s="6"/>
      <c r="I6" s="6"/>
      <c r="J6" s="6"/>
      <c r="K6" s="6"/>
      <c r="L6" s="6"/>
    </row>
    <row r="7" spans="1:12" ht="15.75">
      <c r="A7" s="11" t="s">
        <v>263</v>
      </c>
      <c r="B7" s="12"/>
      <c r="C7" s="13"/>
      <c r="D7" s="6"/>
      <c r="E7" s="6"/>
      <c r="F7" s="6"/>
      <c r="G7" s="6"/>
      <c r="H7" s="6"/>
      <c r="I7" s="6"/>
      <c r="J7" s="6"/>
      <c r="K7" s="6"/>
      <c r="L7" s="6"/>
    </row>
    <row r="8" spans="1:12" ht="15.75">
      <c r="A8" s="11" t="s">
        <v>163</v>
      </c>
      <c r="B8" s="14"/>
      <c r="C8" s="15"/>
      <c r="D8" s="6"/>
      <c r="E8" s="6"/>
      <c r="F8" s="6"/>
      <c r="G8" s="6"/>
      <c r="H8" s="6"/>
      <c r="I8" s="6"/>
      <c r="J8" s="6"/>
      <c r="K8" s="6"/>
      <c r="L8" s="6"/>
    </row>
    <row r="9" spans="1:12" ht="16.5" thickBot="1">
      <c r="A9" s="11"/>
      <c r="B9" s="16">
        <f>B8</f>
        <v>0</v>
      </c>
      <c r="C9" s="17">
        <f>C8</f>
        <v>0</v>
      </c>
      <c r="D9" s="6"/>
      <c r="E9" s="6"/>
      <c r="F9" s="6"/>
      <c r="G9" s="6"/>
      <c r="H9" s="6"/>
      <c r="I9" s="6"/>
      <c r="J9" s="6"/>
      <c r="K9" s="6"/>
      <c r="L9" s="6"/>
    </row>
    <row r="10" spans="1:12" ht="15.75">
      <c r="A10" s="11"/>
      <c r="B10" s="12"/>
      <c r="C10" s="13"/>
      <c r="D10" s="6"/>
      <c r="E10" s="6"/>
      <c r="F10" s="6"/>
      <c r="G10" s="6"/>
      <c r="H10" s="6"/>
      <c r="I10" s="6"/>
      <c r="J10" s="6"/>
      <c r="K10" s="6"/>
      <c r="L10" s="6"/>
    </row>
    <row r="11" spans="1:12" ht="29.25" customHeight="1">
      <c r="A11" s="18" t="s">
        <v>264</v>
      </c>
      <c r="B11" s="12"/>
      <c r="C11" s="12"/>
      <c r="D11" s="6"/>
      <c r="E11" s="6"/>
      <c r="F11" s="6"/>
      <c r="G11" s="6"/>
      <c r="H11" s="6"/>
      <c r="I11" s="6"/>
      <c r="J11" s="6"/>
      <c r="K11" s="6"/>
      <c r="L11" s="6"/>
    </row>
    <row r="12" spans="1:12" ht="15.75">
      <c r="A12" s="11" t="s">
        <v>164</v>
      </c>
      <c r="B12" s="14"/>
      <c r="C12" s="15"/>
      <c r="D12" s="6"/>
      <c r="E12" s="6"/>
      <c r="F12" s="6"/>
      <c r="G12" s="6"/>
      <c r="H12" s="6"/>
      <c r="I12" s="6"/>
      <c r="J12" s="6"/>
      <c r="K12" s="6"/>
      <c r="L12" s="6"/>
    </row>
    <row r="13" spans="1:12" ht="15.75">
      <c r="A13" s="11"/>
      <c r="B13" s="101">
        <f>B12</f>
        <v>0</v>
      </c>
      <c r="C13" s="20">
        <f>C12</f>
        <v>0</v>
      </c>
      <c r="D13" s="6"/>
      <c r="E13" s="6"/>
      <c r="F13" s="21"/>
      <c r="G13" s="22"/>
      <c r="H13" s="6"/>
      <c r="I13" s="6"/>
      <c r="J13" s="6"/>
      <c r="K13" s="6"/>
      <c r="L13" s="6"/>
    </row>
    <row r="14" spans="1:12" ht="15.75">
      <c r="A14" s="11"/>
      <c r="B14" s="12"/>
      <c r="C14" s="13"/>
      <c r="D14" s="6"/>
      <c r="E14" s="6"/>
      <c r="F14" s="23"/>
      <c r="G14" s="22"/>
      <c r="H14" s="6"/>
      <c r="I14" s="6"/>
      <c r="J14" s="6"/>
      <c r="K14" s="6"/>
      <c r="L14" s="6"/>
    </row>
    <row r="15" spans="1:12" ht="31.5">
      <c r="A15" s="18" t="s">
        <v>265</v>
      </c>
      <c r="B15" s="12"/>
      <c r="C15" s="13"/>
      <c r="D15" s="6"/>
      <c r="E15" s="6"/>
      <c r="F15" s="23"/>
      <c r="G15" s="22"/>
      <c r="H15" s="6"/>
      <c r="I15" s="6"/>
      <c r="J15" s="6"/>
      <c r="K15" s="6"/>
      <c r="L15" s="6"/>
    </row>
    <row r="16" spans="1:12" ht="15.75">
      <c r="A16" s="11"/>
      <c r="B16" s="14"/>
      <c r="C16" s="15"/>
      <c r="D16" s="6"/>
      <c r="E16" s="6"/>
      <c r="F16" s="23"/>
      <c r="G16" s="22"/>
      <c r="H16" s="6"/>
      <c r="I16" s="6"/>
      <c r="J16" s="6"/>
      <c r="K16" s="6"/>
      <c r="L16" s="6"/>
    </row>
    <row r="17" spans="1:12" ht="15.75">
      <c r="A17" s="11"/>
      <c r="B17" s="14">
        <f>B16</f>
        <v>0</v>
      </c>
      <c r="C17" s="15">
        <f>C16</f>
        <v>0</v>
      </c>
      <c r="D17" s="6"/>
      <c r="E17" s="6"/>
      <c r="F17" s="21"/>
      <c r="G17" s="22"/>
      <c r="H17" s="6"/>
      <c r="I17" s="6"/>
      <c r="J17" s="6"/>
      <c r="K17" s="6"/>
      <c r="L17" s="6"/>
    </row>
    <row r="18" spans="1:12" ht="15.75">
      <c r="A18" s="11" t="s">
        <v>266</v>
      </c>
      <c r="B18" s="12"/>
      <c r="C18" s="13"/>
      <c r="D18" s="6"/>
      <c r="E18" s="6"/>
      <c r="F18" s="23"/>
      <c r="G18" s="22"/>
      <c r="H18" s="6"/>
      <c r="I18" s="6"/>
      <c r="J18" s="6"/>
      <c r="K18" s="6"/>
      <c r="L18" s="6"/>
    </row>
    <row r="19" spans="1:12" ht="15.75">
      <c r="A19" s="11"/>
      <c r="B19" s="14"/>
      <c r="C19" s="15"/>
      <c r="D19" s="6"/>
      <c r="E19" s="6"/>
      <c r="F19" s="23"/>
      <c r="G19" s="22"/>
      <c r="H19" s="6"/>
      <c r="I19" s="6"/>
      <c r="J19" s="6"/>
      <c r="K19" s="6"/>
      <c r="L19" s="6"/>
    </row>
    <row r="20" spans="1:12" ht="15.75">
      <c r="A20" s="11"/>
      <c r="B20" s="14">
        <f>B19</f>
        <v>0</v>
      </c>
      <c r="C20" s="15">
        <f>C19</f>
        <v>0</v>
      </c>
      <c r="D20" s="6"/>
      <c r="E20" s="6"/>
      <c r="F20" s="23"/>
      <c r="G20" s="22"/>
      <c r="H20" s="6"/>
      <c r="I20" s="6"/>
      <c r="J20" s="6"/>
      <c r="K20" s="6"/>
      <c r="L20" s="6"/>
    </row>
    <row r="21" spans="1:12" ht="15.75">
      <c r="A21" s="11" t="s">
        <v>267</v>
      </c>
      <c r="B21" s="12"/>
      <c r="C21" s="13"/>
      <c r="D21" s="6"/>
      <c r="E21" s="6"/>
      <c r="F21" s="21"/>
      <c r="G21" s="22"/>
      <c r="H21" s="6"/>
      <c r="I21" s="6"/>
      <c r="J21" s="6"/>
      <c r="K21" s="6"/>
      <c r="L21" s="6"/>
    </row>
    <row r="22" spans="1:12" ht="15.75">
      <c r="A22" s="11"/>
      <c r="B22" s="14"/>
      <c r="C22" s="15"/>
      <c r="D22" s="6"/>
      <c r="E22" s="6"/>
      <c r="F22" s="23"/>
      <c r="G22" s="22"/>
      <c r="H22" s="6"/>
      <c r="I22" s="6"/>
      <c r="J22" s="6"/>
      <c r="K22" s="6"/>
      <c r="L22" s="6"/>
    </row>
    <row r="23" spans="1:12" ht="15.75">
      <c r="A23" s="11"/>
      <c r="B23" s="14">
        <f>B22</f>
        <v>0</v>
      </c>
      <c r="C23" s="15">
        <f>C22</f>
        <v>0</v>
      </c>
      <c r="D23" s="6"/>
      <c r="E23" s="6"/>
      <c r="F23" s="22"/>
      <c r="G23" s="22"/>
      <c r="H23" s="6"/>
      <c r="I23" s="6"/>
      <c r="J23" s="6"/>
      <c r="K23" s="6"/>
      <c r="L23" s="6"/>
    </row>
    <row r="24" spans="1:12" ht="15.75">
      <c r="A24" s="11" t="s">
        <v>268</v>
      </c>
      <c r="B24" s="12"/>
      <c r="C24" s="13"/>
      <c r="D24" s="6"/>
      <c r="E24" s="6"/>
      <c r="F24" s="21"/>
      <c r="G24" s="22"/>
      <c r="H24" s="6"/>
      <c r="I24" s="6"/>
      <c r="J24" s="6"/>
      <c r="K24" s="6"/>
      <c r="L24" s="6"/>
    </row>
    <row r="25" spans="1:12" ht="15.75">
      <c r="A25" s="24"/>
      <c r="B25" s="14"/>
      <c r="C25" s="15"/>
      <c r="D25" s="6"/>
      <c r="E25" s="6"/>
      <c r="F25" s="6"/>
      <c r="G25" s="6"/>
      <c r="H25" s="6"/>
      <c r="I25" s="6"/>
      <c r="J25" s="6"/>
      <c r="K25" s="6"/>
      <c r="L25" s="6"/>
    </row>
    <row r="26" spans="1:12" ht="15.75">
      <c r="A26" s="11"/>
      <c r="B26" s="14">
        <f>B25</f>
        <v>0</v>
      </c>
      <c r="C26" s="15">
        <f>C25</f>
        <v>0</v>
      </c>
      <c r="D26" s="6"/>
      <c r="E26" s="6"/>
      <c r="F26" s="6"/>
      <c r="G26" s="6"/>
      <c r="H26" s="6"/>
      <c r="I26" s="6"/>
      <c r="J26" s="6"/>
      <c r="K26" s="6"/>
      <c r="L26" s="6"/>
    </row>
    <row r="27" spans="1:12" ht="15.75">
      <c r="A27" s="11"/>
      <c r="B27" s="12"/>
      <c r="C27" s="13"/>
      <c r="D27" s="6"/>
      <c r="E27" s="6"/>
      <c r="F27" s="6"/>
      <c r="G27" s="6"/>
      <c r="H27" s="6"/>
      <c r="I27" s="6"/>
      <c r="J27" s="6"/>
      <c r="K27" s="6"/>
      <c r="L27" s="6"/>
    </row>
    <row r="28" spans="1:12" ht="15.75">
      <c r="A28" s="25" t="s">
        <v>60</v>
      </c>
      <c r="B28" s="26">
        <f>B13</f>
        <v>0</v>
      </c>
      <c r="C28" s="26">
        <f>C13</f>
        <v>0</v>
      </c>
      <c r="D28" s="6"/>
      <c r="E28" s="6"/>
      <c r="F28" s="6"/>
      <c r="G28" s="6"/>
      <c r="H28" s="6"/>
      <c r="I28" s="6"/>
      <c r="J28" s="6"/>
      <c r="K28" s="6"/>
      <c r="L28" s="6"/>
    </row>
    <row r="29" spans="1:12" ht="15.7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5.75">
      <c r="A30" s="7" t="s">
        <v>378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5.75">
      <c r="A31" s="175" t="s">
        <v>56</v>
      </c>
      <c r="B31" s="173" t="s">
        <v>251</v>
      </c>
      <c r="C31" s="174"/>
      <c r="D31" s="173" t="s">
        <v>250</v>
      </c>
      <c r="E31" s="174"/>
      <c r="H31" s="6"/>
      <c r="I31" s="6"/>
      <c r="J31" s="6"/>
      <c r="K31" s="6"/>
      <c r="L31" s="6"/>
    </row>
    <row r="32" spans="1:12" ht="15.75">
      <c r="A32" s="176"/>
      <c r="B32" s="30" t="s">
        <v>256</v>
      </c>
      <c r="C32" s="110" t="s">
        <v>209</v>
      </c>
      <c r="D32" s="30" t="s">
        <v>256</v>
      </c>
      <c r="E32" s="110" t="s">
        <v>209</v>
      </c>
      <c r="F32" s="111"/>
      <c r="G32" s="111"/>
      <c r="H32" s="6"/>
      <c r="I32" s="6"/>
      <c r="J32" s="6"/>
      <c r="K32" s="6"/>
      <c r="L32" s="6"/>
    </row>
    <row r="33" spans="1:12" ht="15.75">
      <c r="A33" s="11" t="s">
        <v>257</v>
      </c>
      <c r="B33" s="12"/>
      <c r="C33" s="13"/>
      <c r="D33" s="12"/>
      <c r="E33" s="13"/>
      <c r="F33" s="6"/>
      <c r="G33" s="6"/>
      <c r="H33" s="6"/>
      <c r="I33" s="6"/>
      <c r="J33" s="6"/>
      <c r="K33" s="6"/>
      <c r="L33" s="6"/>
    </row>
    <row r="34" spans="1:12" ht="15.75">
      <c r="A34" s="109" t="s">
        <v>258</v>
      </c>
      <c r="B34" s="12"/>
      <c r="C34" s="13"/>
      <c r="D34" s="12"/>
      <c r="E34" s="13"/>
      <c r="F34" s="6"/>
      <c r="G34" s="6"/>
      <c r="H34" s="6"/>
      <c r="I34" s="6"/>
      <c r="J34" s="6"/>
      <c r="K34" s="6"/>
      <c r="L34" s="6"/>
    </row>
    <row r="35" spans="1:12" ht="15.75">
      <c r="A35" s="109" t="s">
        <v>259</v>
      </c>
      <c r="B35" s="12"/>
      <c r="C35" s="13"/>
      <c r="D35" s="12"/>
      <c r="E35" s="13"/>
      <c r="F35" s="6"/>
      <c r="G35" s="6"/>
      <c r="H35" s="6"/>
      <c r="I35" s="6"/>
      <c r="J35" s="6"/>
      <c r="K35" s="6"/>
      <c r="L35" s="6"/>
    </row>
    <row r="36" spans="1:12" ht="15.75">
      <c r="A36" s="114" t="s">
        <v>260</v>
      </c>
      <c r="B36" s="19">
        <f>B33+B34-B35</f>
        <v>0</v>
      </c>
      <c r="C36" s="19">
        <f>C33+C34-C35</f>
        <v>0</v>
      </c>
      <c r="D36" s="19">
        <f>D33+D34-D35</f>
        <v>0</v>
      </c>
      <c r="E36" s="19">
        <f>E33+E34-E35</f>
        <v>0</v>
      </c>
      <c r="F36" s="6"/>
      <c r="G36" s="6"/>
      <c r="H36" s="6"/>
      <c r="I36" s="6"/>
      <c r="J36" s="6"/>
      <c r="K36" s="6"/>
      <c r="L36" s="6"/>
    </row>
    <row r="37" spans="1:12" ht="15.7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5.75">
      <c r="A38" s="111" t="s">
        <v>379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5.75">
      <c r="A39" s="175" t="s">
        <v>261</v>
      </c>
      <c r="B39" s="173" t="s">
        <v>251</v>
      </c>
      <c r="C39" s="174"/>
      <c r="D39" s="173" t="s">
        <v>250</v>
      </c>
      <c r="E39" s="174"/>
      <c r="F39" s="6"/>
      <c r="G39" s="6"/>
      <c r="H39" s="6"/>
      <c r="I39" s="6"/>
      <c r="J39" s="6"/>
      <c r="K39" s="6"/>
      <c r="L39" s="6"/>
    </row>
    <row r="40" spans="1:12" ht="15.75">
      <c r="A40" s="176"/>
      <c r="B40" s="30" t="s">
        <v>262</v>
      </c>
      <c r="C40" s="110" t="s">
        <v>377</v>
      </c>
      <c r="D40" s="30" t="s">
        <v>262</v>
      </c>
      <c r="E40" s="110" t="s">
        <v>377</v>
      </c>
      <c r="F40" s="6"/>
      <c r="G40" s="6"/>
      <c r="H40" s="6"/>
      <c r="I40" s="6"/>
      <c r="J40" s="6"/>
      <c r="K40" s="6"/>
      <c r="L40" s="6"/>
    </row>
    <row r="41" spans="1:12" ht="15.75">
      <c r="A41" s="54"/>
      <c r="B41" s="113"/>
      <c r="C41" s="13"/>
      <c r="D41" s="113"/>
      <c r="E41" s="13"/>
      <c r="F41" s="6"/>
      <c r="G41" s="6"/>
      <c r="H41" s="6"/>
      <c r="I41" s="6"/>
      <c r="J41" s="6"/>
      <c r="K41" s="6"/>
      <c r="L41" s="6"/>
    </row>
    <row r="42" spans="1:12" ht="15.75">
      <c r="A42" s="54"/>
      <c r="B42" s="12"/>
      <c r="C42" s="13"/>
      <c r="D42" s="12"/>
      <c r="E42" s="13"/>
      <c r="F42" s="6"/>
      <c r="G42" s="6"/>
      <c r="H42" s="6"/>
      <c r="I42" s="6"/>
      <c r="J42" s="6"/>
      <c r="K42" s="6"/>
      <c r="L42" s="6"/>
    </row>
    <row r="43" spans="1:12" ht="15.75">
      <c r="A43" s="112"/>
      <c r="B43" s="14"/>
      <c r="C43" s="15"/>
      <c r="D43" s="14"/>
      <c r="E43" s="15"/>
      <c r="F43" s="6"/>
      <c r="G43" s="6"/>
      <c r="H43" s="6"/>
      <c r="I43" s="6"/>
      <c r="J43" s="6"/>
      <c r="K43" s="6"/>
      <c r="L43" s="6"/>
    </row>
    <row r="44" spans="1:12" ht="15.75">
      <c r="A44" s="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5.7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5.75">
      <c r="A46" s="9" t="s">
        <v>165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5.75">
      <c r="A47" s="121" t="s">
        <v>166</v>
      </c>
      <c r="B47" s="121"/>
      <c r="C47" s="121"/>
      <c r="D47" s="6"/>
      <c r="E47" s="6"/>
      <c r="F47" s="6"/>
      <c r="G47" s="6"/>
      <c r="H47" s="6"/>
      <c r="I47" s="6"/>
      <c r="J47" s="6"/>
      <c r="K47" s="6"/>
      <c r="L47" s="6"/>
    </row>
    <row r="48" spans="1:12" ht="36.75" customHeight="1">
      <c r="A48" s="10" t="s">
        <v>56</v>
      </c>
      <c r="B48" s="8" t="s">
        <v>251</v>
      </c>
      <c r="C48" s="8" t="s">
        <v>250</v>
      </c>
      <c r="D48" s="6"/>
      <c r="E48" s="6"/>
      <c r="F48" s="6"/>
      <c r="G48" s="6"/>
      <c r="H48" s="6"/>
      <c r="I48" s="6"/>
      <c r="J48" s="6"/>
      <c r="K48" s="6"/>
      <c r="L48" s="6"/>
    </row>
    <row r="49" spans="1:12" ht="15.75">
      <c r="A49" s="11" t="s">
        <v>269</v>
      </c>
      <c r="B49" s="12"/>
      <c r="C49" s="13"/>
      <c r="D49" s="6"/>
      <c r="E49" s="6"/>
      <c r="F49" s="6"/>
      <c r="G49" s="6"/>
      <c r="H49" s="6"/>
      <c r="I49" s="6"/>
      <c r="J49" s="6"/>
      <c r="K49" s="6"/>
      <c r="L49" s="6"/>
    </row>
    <row r="50" spans="1:12" ht="15.75">
      <c r="A50" s="11" t="s">
        <v>270</v>
      </c>
      <c r="B50" s="12"/>
      <c r="C50" s="13"/>
      <c r="D50" s="6"/>
      <c r="E50" s="6"/>
      <c r="F50" s="6"/>
      <c r="G50" s="6"/>
      <c r="H50" s="6"/>
      <c r="I50" s="6"/>
      <c r="J50" s="6"/>
      <c r="K50" s="6"/>
      <c r="L50" s="6"/>
    </row>
    <row r="51" spans="1:12" ht="15.75">
      <c r="A51" s="11" t="s">
        <v>271</v>
      </c>
      <c r="B51" s="12"/>
      <c r="C51" s="13"/>
      <c r="D51" s="6"/>
      <c r="E51" s="6"/>
      <c r="F51" s="6"/>
      <c r="G51" s="6"/>
      <c r="H51" s="6"/>
      <c r="I51" s="6"/>
      <c r="J51" s="6"/>
      <c r="K51" s="6"/>
      <c r="L51" s="6"/>
    </row>
    <row r="52" spans="1:12" ht="15.75">
      <c r="A52" s="11" t="s">
        <v>272</v>
      </c>
      <c r="B52" s="12"/>
      <c r="C52" s="13"/>
      <c r="D52" s="6"/>
      <c r="E52" s="6"/>
      <c r="F52" s="6"/>
      <c r="G52" s="6"/>
      <c r="H52" s="6"/>
      <c r="I52" s="6"/>
      <c r="J52" s="6"/>
      <c r="K52" s="6"/>
      <c r="L52" s="6"/>
    </row>
    <row r="53" spans="1:12" ht="15.75">
      <c r="A53" s="11" t="s">
        <v>273</v>
      </c>
      <c r="B53" s="12"/>
      <c r="C53" s="13"/>
      <c r="D53" s="6"/>
      <c r="E53" s="6"/>
      <c r="F53" s="6"/>
      <c r="G53" s="6"/>
      <c r="H53" s="6"/>
      <c r="I53" s="6"/>
      <c r="J53" s="6"/>
      <c r="K53" s="6"/>
      <c r="L53" s="6"/>
    </row>
    <row r="54" spans="1:12" ht="15" customHeight="1">
      <c r="A54" s="18" t="s">
        <v>274</v>
      </c>
      <c r="B54" s="12"/>
      <c r="C54" s="13"/>
      <c r="D54" s="6"/>
      <c r="E54" s="6"/>
      <c r="F54" s="6"/>
      <c r="G54" s="6"/>
      <c r="H54" s="6"/>
      <c r="I54" s="6"/>
      <c r="J54" s="6"/>
      <c r="K54" s="6"/>
      <c r="L54" s="6"/>
    </row>
    <row r="55" spans="1:12" ht="15" customHeight="1">
      <c r="A55" s="18" t="s">
        <v>275</v>
      </c>
      <c r="B55" s="12"/>
      <c r="C55" s="13"/>
      <c r="D55" s="6"/>
      <c r="E55" s="6"/>
      <c r="F55" s="6"/>
      <c r="G55" s="6"/>
      <c r="H55" s="6"/>
      <c r="I55" s="6"/>
      <c r="J55" s="6"/>
      <c r="K55" s="6"/>
      <c r="L55" s="6"/>
    </row>
    <row r="56" spans="1:12" ht="15" customHeight="1">
      <c r="A56" s="18"/>
      <c r="B56" s="12"/>
      <c r="C56" s="13"/>
      <c r="D56" s="6"/>
      <c r="E56" s="6"/>
      <c r="F56" s="6"/>
      <c r="G56" s="6"/>
      <c r="H56" s="6"/>
      <c r="I56" s="6"/>
      <c r="J56" s="6"/>
      <c r="K56" s="6"/>
      <c r="L56" s="6"/>
    </row>
    <row r="57" spans="1:12" ht="15.75">
      <c r="A57" s="25" t="s">
        <v>60</v>
      </c>
      <c r="B57" s="26">
        <f>SUM(B49:B55)</f>
        <v>0</v>
      </c>
      <c r="C57" s="26">
        <f>SUM(C49:C55)</f>
        <v>0</v>
      </c>
      <c r="D57" s="6"/>
      <c r="E57" s="6"/>
      <c r="F57" s="6"/>
      <c r="G57" s="6"/>
      <c r="H57" s="6"/>
      <c r="I57" s="6"/>
      <c r="J57" s="6"/>
      <c r="K57" s="6"/>
      <c r="L57" s="6"/>
    </row>
    <row r="58" spans="1:12" ht="15.7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5.75">
      <c r="A59" s="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5.75">
      <c r="A60" s="9" t="s">
        <v>168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5.75">
      <c r="A61" s="123" t="s">
        <v>169</v>
      </c>
      <c r="B61" s="123"/>
      <c r="C61" s="123"/>
      <c r="D61" s="123"/>
      <c r="E61" s="123"/>
      <c r="F61" s="6"/>
      <c r="G61" s="6"/>
      <c r="H61" s="6"/>
      <c r="I61" s="6"/>
      <c r="J61" s="6"/>
      <c r="K61" s="6"/>
      <c r="L61" s="6"/>
    </row>
    <row r="62" spans="1:12" ht="28.5" customHeight="1">
      <c r="A62" s="10" t="s">
        <v>56</v>
      </c>
      <c r="B62" s="115" t="s">
        <v>251</v>
      </c>
      <c r="C62" s="117"/>
      <c r="D62" s="115" t="s">
        <v>250</v>
      </c>
      <c r="E62" s="117"/>
      <c r="F62" s="6"/>
      <c r="G62" s="6"/>
      <c r="H62" s="6"/>
      <c r="I62" s="6"/>
      <c r="J62" s="6"/>
      <c r="K62" s="6"/>
      <c r="L62" s="6"/>
    </row>
    <row r="63" spans="1:12" ht="15.75">
      <c r="A63" s="27" t="s">
        <v>167</v>
      </c>
      <c r="B63" s="28" t="s">
        <v>170</v>
      </c>
      <c r="C63" s="29" t="s">
        <v>171</v>
      </c>
      <c r="D63" s="28" t="s">
        <v>170</v>
      </c>
      <c r="E63" s="29" t="s">
        <v>171</v>
      </c>
      <c r="F63" s="6"/>
      <c r="G63" s="6"/>
      <c r="H63" s="6"/>
      <c r="I63" s="6"/>
      <c r="J63" s="6"/>
      <c r="K63" s="6"/>
      <c r="L63" s="6"/>
    </row>
    <row r="64" spans="1:12" ht="15.75">
      <c r="A64" s="11" t="s">
        <v>276</v>
      </c>
      <c r="B64" s="12"/>
      <c r="C64" s="13"/>
      <c r="D64" s="11"/>
      <c r="E64" s="12"/>
      <c r="F64" s="6"/>
      <c r="G64" s="6"/>
      <c r="H64" s="6"/>
      <c r="I64" s="6"/>
      <c r="J64" s="6"/>
      <c r="K64" s="6"/>
      <c r="L64" s="6"/>
    </row>
    <row r="65" spans="1:12" ht="15.75">
      <c r="A65" s="11" t="s">
        <v>277</v>
      </c>
      <c r="B65" s="12"/>
      <c r="C65" s="13"/>
      <c r="D65" s="11"/>
      <c r="E65" s="12"/>
      <c r="F65" s="6"/>
      <c r="G65" s="6"/>
      <c r="H65" s="6"/>
      <c r="I65" s="6"/>
      <c r="J65" s="6"/>
      <c r="K65" s="6"/>
      <c r="L65" s="6"/>
    </row>
    <row r="66" spans="1:12" ht="15.75">
      <c r="A66" s="11" t="s">
        <v>278</v>
      </c>
      <c r="B66" s="12"/>
      <c r="C66" s="13"/>
      <c r="D66" s="11"/>
      <c r="E66" s="12"/>
      <c r="F66" s="6"/>
      <c r="G66" s="6"/>
      <c r="H66" s="6"/>
      <c r="I66" s="6"/>
      <c r="J66" s="6"/>
      <c r="K66" s="6"/>
      <c r="L66" s="6"/>
    </row>
    <row r="67" spans="1:12" ht="15.75">
      <c r="A67" s="11" t="s">
        <v>279</v>
      </c>
      <c r="B67" s="12"/>
      <c r="C67" s="13"/>
      <c r="D67" s="11"/>
      <c r="E67" s="12"/>
      <c r="F67" s="6"/>
      <c r="G67" s="6"/>
      <c r="H67" s="6"/>
      <c r="I67" s="6"/>
      <c r="J67" s="6"/>
      <c r="K67" s="6"/>
      <c r="L67" s="6"/>
    </row>
    <row r="68" spans="1:12" ht="15.75">
      <c r="A68" s="18" t="s">
        <v>280</v>
      </c>
      <c r="B68" s="12"/>
      <c r="C68" s="13"/>
      <c r="D68" s="11"/>
      <c r="E68" s="12"/>
      <c r="F68" s="6"/>
      <c r="G68" s="6"/>
      <c r="H68" s="6"/>
      <c r="I68" s="6"/>
      <c r="J68" s="6"/>
      <c r="K68" s="6"/>
      <c r="L68" s="6"/>
    </row>
    <row r="69" spans="1:12" ht="15.75">
      <c r="A69" s="18" t="s">
        <v>281</v>
      </c>
      <c r="B69" s="12"/>
      <c r="C69" s="13"/>
      <c r="D69" s="11"/>
      <c r="E69" s="12"/>
      <c r="F69" s="6"/>
      <c r="G69" s="6"/>
      <c r="H69" s="6"/>
      <c r="I69" s="6"/>
      <c r="J69" s="6"/>
      <c r="K69" s="6"/>
      <c r="L69" s="6"/>
    </row>
    <row r="70" spans="1:12" ht="30" customHeight="1">
      <c r="A70" s="18" t="s">
        <v>282</v>
      </c>
      <c r="B70" s="12"/>
      <c r="C70" s="13"/>
      <c r="D70" s="11"/>
      <c r="E70" s="12"/>
      <c r="F70" s="6"/>
      <c r="G70" s="6"/>
      <c r="H70" s="6"/>
      <c r="I70" s="6"/>
      <c r="J70" s="6"/>
      <c r="K70" s="6"/>
      <c r="L70" s="6"/>
    </row>
    <row r="71" spans="1:12" ht="31.5">
      <c r="A71" s="18" t="s">
        <v>283</v>
      </c>
      <c r="B71" s="12"/>
      <c r="C71" s="13"/>
      <c r="D71" s="11"/>
      <c r="E71" s="12"/>
      <c r="F71" s="6"/>
      <c r="G71" s="6"/>
      <c r="H71" s="6"/>
      <c r="I71" s="6"/>
      <c r="J71" s="6"/>
      <c r="K71" s="6"/>
      <c r="L71" s="6"/>
    </row>
    <row r="72" spans="1:12" ht="31.5">
      <c r="A72" s="18" t="s">
        <v>284</v>
      </c>
      <c r="B72" s="12"/>
      <c r="C72" s="13"/>
      <c r="D72" s="11"/>
      <c r="E72" s="12"/>
      <c r="F72" s="6"/>
      <c r="G72" s="6"/>
      <c r="H72" s="6"/>
      <c r="I72" s="6"/>
      <c r="J72" s="6"/>
      <c r="K72" s="6"/>
      <c r="L72" s="6"/>
    </row>
    <row r="73" spans="1:12" ht="15.75">
      <c r="A73" s="18"/>
      <c r="B73" s="12"/>
      <c r="C73" s="13"/>
      <c r="D73" s="11"/>
      <c r="E73" s="12"/>
      <c r="F73" s="6"/>
      <c r="G73" s="6"/>
      <c r="H73" s="6"/>
      <c r="I73" s="6"/>
      <c r="J73" s="6"/>
      <c r="K73" s="6"/>
      <c r="L73" s="6"/>
    </row>
    <row r="74" spans="1:12" ht="15.75">
      <c r="A74" s="25" t="s">
        <v>60</v>
      </c>
      <c r="B74" s="26">
        <f>SUM(B64:B72)</f>
        <v>0</v>
      </c>
      <c r="C74" s="26">
        <f>SUM(C64:C72)</f>
        <v>0</v>
      </c>
      <c r="D74" s="26">
        <f t="shared" ref="D74:E74" si="0">SUM(D64:D72)</f>
        <v>0</v>
      </c>
      <c r="E74" s="26">
        <f t="shared" si="0"/>
        <v>0</v>
      </c>
      <c r="F74" s="6"/>
      <c r="G74" s="6"/>
      <c r="H74" s="6"/>
      <c r="I74" s="6"/>
      <c r="J74" s="6"/>
      <c r="K74" s="6"/>
      <c r="L74" s="6"/>
    </row>
    <row r="75" spans="1:12" ht="15.75">
      <c r="A75" s="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5.75">
      <c r="A76" s="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5.75">
      <c r="A77" s="9" t="s">
        <v>173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5.75">
      <c r="A78" s="121" t="s">
        <v>172</v>
      </c>
      <c r="B78" s="121"/>
      <c r="C78" s="121"/>
      <c r="D78" s="6"/>
      <c r="E78" s="6"/>
      <c r="F78" s="6"/>
      <c r="G78" s="6"/>
      <c r="H78" s="6"/>
      <c r="I78" s="6"/>
      <c r="J78" s="6"/>
      <c r="K78" s="6"/>
      <c r="L78" s="6"/>
    </row>
    <row r="79" spans="1:12" ht="31.5">
      <c r="A79" s="10" t="s">
        <v>56</v>
      </c>
      <c r="B79" s="8" t="s">
        <v>251</v>
      </c>
      <c r="C79" s="8" t="s">
        <v>250</v>
      </c>
      <c r="D79" s="6"/>
      <c r="E79" s="6"/>
      <c r="F79" s="6"/>
      <c r="G79" s="6"/>
      <c r="H79" s="6"/>
      <c r="I79" s="6"/>
      <c r="J79" s="6"/>
      <c r="K79" s="6"/>
      <c r="L79" s="6"/>
    </row>
    <row r="80" spans="1:12" ht="15.75">
      <c r="A80" s="11" t="s">
        <v>285</v>
      </c>
      <c r="B80" s="12"/>
      <c r="C80" s="13"/>
      <c r="D80" s="6"/>
      <c r="E80" s="6"/>
      <c r="F80" s="6"/>
      <c r="G80" s="6"/>
      <c r="H80" s="6"/>
      <c r="I80" s="6"/>
      <c r="J80" s="6"/>
      <c r="K80" s="6"/>
      <c r="L80" s="6"/>
    </row>
    <row r="81" spans="1:12" ht="15.75">
      <c r="A81" s="11" t="s">
        <v>286</v>
      </c>
      <c r="B81" s="12"/>
      <c r="C81" s="13"/>
      <c r="D81" s="6"/>
      <c r="E81" s="6"/>
      <c r="F81" s="6"/>
      <c r="G81" s="6"/>
      <c r="H81" s="6"/>
      <c r="I81" s="6"/>
      <c r="J81" s="6"/>
      <c r="K81" s="6"/>
      <c r="L81" s="6"/>
    </row>
    <row r="82" spans="1:12" ht="15.75">
      <c r="A82" s="18"/>
      <c r="B82" s="12"/>
      <c r="C82" s="13"/>
      <c r="D82" s="6"/>
      <c r="E82" s="6"/>
      <c r="F82" s="6"/>
      <c r="G82" s="6"/>
      <c r="H82" s="6"/>
      <c r="I82" s="6"/>
      <c r="J82" s="6"/>
      <c r="K82" s="6"/>
      <c r="L82" s="6"/>
    </row>
    <row r="83" spans="1:12" ht="15.75">
      <c r="A83" s="25" t="s">
        <v>60</v>
      </c>
      <c r="B83" s="26">
        <f>SUM(B80:B81)</f>
        <v>0</v>
      </c>
      <c r="C83" s="26">
        <f>SUM(C80:C81)</f>
        <v>0</v>
      </c>
      <c r="D83" s="6"/>
      <c r="E83" s="6"/>
      <c r="F83" s="6"/>
      <c r="G83" s="6"/>
      <c r="H83" s="6"/>
      <c r="I83" s="6"/>
      <c r="J83" s="6"/>
      <c r="K83" s="6"/>
      <c r="L83" s="6"/>
    </row>
    <row r="84" spans="1:12" ht="15.75">
      <c r="A84" s="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5.75">
      <c r="A85" s="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5.75">
      <c r="A86" s="9" t="s">
        <v>174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5.75">
      <c r="A87" s="121" t="s">
        <v>175</v>
      </c>
      <c r="B87" s="121"/>
      <c r="C87" s="121"/>
      <c r="D87" s="6"/>
      <c r="E87" s="6"/>
      <c r="F87" s="6"/>
      <c r="G87" s="6"/>
      <c r="H87" s="6"/>
      <c r="I87" s="6"/>
      <c r="J87" s="6"/>
      <c r="K87" s="6"/>
      <c r="L87" s="6"/>
    </row>
    <row r="88" spans="1:12" ht="31.5">
      <c r="A88" s="10" t="s">
        <v>56</v>
      </c>
      <c r="B88" s="8" t="s">
        <v>251</v>
      </c>
      <c r="C88" s="8" t="s">
        <v>250</v>
      </c>
      <c r="D88" s="6"/>
      <c r="E88" s="6"/>
      <c r="F88" s="6"/>
      <c r="G88" s="6"/>
      <c r="H88" s="6"/>
      <c r="I88" s="6"/>
      <c r="J88" s="6"/>
      <c r="K88" s="6"/>
      <c r="L88" s="6"/>
    </row>
    <row r="89" spans="1:12" ht="15.75">
      <c r="A89" s="11" t="s">
        <v>287</v>
      </c>
      <c r="B89" s="12"/>
      <c r="C89" s="13"/>
      <c r="D89" s="6"/>
      <c r="E89" s="6"/>
      <c r="F89" s="6"/>
      <c r="G89" s="6"/>
      <c r="H89" s="6"/>
      <c r="I89" s="6"/>
      <c r="J89" s="6"/>
      <c r="K89" s="6"/>
      <c r="L89" s="6"/>
    </row>
    <row r="90" spans="1:12" ht="15.75">
      <c r="A90" s="11"/>
      <c r="B90" s="12"/>
      <c r="C90" s="13"/>
      <c r="D90" s="6"/>
      <c r="E90" s="6"/>
      <c r="F90" s="6"/>
      <c r="G90" s="6"/>
      <c r="H90" s="6"/>
      <c r="I90" s="6"/>
      <c r="J90" s="6"/>
      <c r="K90" s="6"/>
      <c r="L90" s="6"/>
    </row>
    <row r="91" spans="1:12" ht="15.75">
      <c r="A91" s="11"/>
      <c r="B91" s="12"/>
      <c r="C91" s="13"/>
      <c r="D91" s="6"/>
      <c r="E91" s="6"/>
      <c r="F91" s="6"/>
      <c r="G91" s="6"/>
      <c r="H91" s="6"/>
      <c r="I91" s="6"/>
      <c r="J91" s="6"/>
      <c r="K91" s="6"/>
      <c r="L91" s="6"/>
    </row>
    <row r="92" spans="1:12" ht="15.75">
      <c r="A92" s="11" t="s">
        <v>288</v>
      </c>
      <c r="B92" s="12"/>
      <c r="C92" s="13"/>
      <c r="D92" s="6"/>
      <c r="E92" s="6"/>
      <c r="F92" s="6"/>
      <c r="G92" s="6"/>
      <c r="H92" s="6"/>
      <c r="I92" s="6"/>
      <c r="J92" s="6"/>
      <c r="K92" s="6"/>
      <c r="L92" s="6"/>
    </row>
    <row r="93" spans="1:12" ht="15.75">
      <c r="A93" s="6"/>
      <c r="B93" s="12"/>
      <c r="C93" s="13"/>
      <c r="D93" s="6"/>
      <c r="E93" s="6"/>
      <c r="F93" s="6"/>
      <c r="G93" s="6"/>
      <c r="H93" s="6"/>
      <c r="I93" s="6"/>
      <c r="J93" s="6"/>
      <c r="K93" s="6"/>
      <c r="L93" s="6"/>
    </row>
    <row r="94" spans="1:12" ht="15.75">
      <c r="A94" s="11"/>
      <c r="B94" s="12"/>
      <c r="C94" s="13"/>
      <c r="D94" s="6"/>
      <c r="E94" s="6"/>
      <c r="F94" s="6"/>
      <c r="G94" s="6"/>
      <c r="H94" s="6"/>
      <c r="I94" s="6"/>
      <c r="J94" s="6"/>
      <c r="K94" s="6"/>
      <c r="L94" s="6"/>
    </row>
    <row r="95" spans="1:12" ht="15.75">
      <c r="A95" s="18"/>
      <c r="B95" s="12"/>
      <c r="C95" s="13"/>
      <c r="D95" s="6"/>
      <c r="E95" s="6"/>
      <c r="F95" s="6"/>
      <c r="G95" s="6"/>
      <c r="H95" s="6"/>
      <c r="I95" s="6"/>
      <c r="J95" s="6"/>
      <c r="K95" s="6"/>
      <c r="L95" s="6"/>
    </row>
    <row r="96" spans="1:12" ht="15.75">
      <c r="A96" s="25" t="s">
        <v>60</v>
      </c>
      <c r="B96" s="26">
        <f>SUM(B89:B95)</f>
        <v>0</v>
      </c>
      <c r="C96" s="26">
        <f>SUM(C89:C95)</f>
        <v>0</v>
      </c>
      <c r="D96" s="6"/>
      <c r="E96" s="6"/>
      <c r="F96" s="6"/>
      <c r="G96" s="6"/>
      <c r="H96" s="6"/>
      <c r="I96" s="6"/>
      <c r="J96" s="6"/>
      <c r="K96" s="6"/>
      <c r="L96" s="6"/>
    </row>
    <row r="97" spans="1:12" ht="15.75">
      <c r="A97" s="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5.75">
      <c r="A98" s="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5.75">
      <c r="A99" s="9" t="s">
        <v>176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5.75">
      <c r="A100" s="123" t="s">
        <v>177</v>
      </c>
      <c r="B100" s="123"/>
      <c r="C100" s="123"/>
      <c r="D100" s="123"/>
      <c r="E100" s="123"/>
      <c r="F100" s="6"/>
      <c r="G100" s="6"/>
      <c r="H100" s="6"/>
      <c r="I100" s="6"/>
      <c r="J100" s="6"/>
      <c r="K100" s="6"/>
      <c r="L100" s="6"/>
    </row>
    <row r="101" spans="1:12" ht="30" customHeight="1">
      <c r="A101" s="10" t="s">
        <v>56</v>
      </c>
      <c r="B101" s="115" t="s">
        <v>251</v>
      </c>
      <c r="C101" s="117"/>
      <c r="D101" s="115" t="s">
        <v>250</v>
      </c>
      <c r="E101" s="117"/>
      <c r="F101" s="6"/>
      <c r="G101" s="6"/>
      <c r="H101" s="6"/>
      <c r="I101" s="6"/>
      <c r="J101" s="6"/>
      <c r="K101" s="6"/>
      <c r="L101" s="6"/>
    </row>
    <row r="102" spans="1:12" ht="15.75">
      <c r="A102" s="27" t="s">
        <v>167</v>
      </c>
      <c r="B102" s="28" t="s">
        <v>170</v>
      </c>
      <c r="C102" s="29" t="s">
        <v>171</v>
      </c>
      <c r="D102" s="28" t="s">
        <v>170</v>
      </c>
      <c r="E102" s="29" t="s">
        <v>171</v>
      </c>
      <c r="F102" s="6"/>
      <c r="G102" s="6"/>
      <c r="H102" s="6"/>
      <c r="I102" s="6"/>
      <c r="J102" s="6"/>
      <c r="K102" s="6"/>
      <c r="L102" s="6"/>
    </row>
    <row r="103" spans="1:12" ht="15.75">
      <c r="A103" s="11" t="s">
        <v>289</v>
      </c>
      <c r="B103" s="12"/>
      <c r="C103" s="13"/>
      <c r="D103" s="11"/>
      <c r="E103" s="12"/>
      <c r="F103" s="6"/>
      <c r="G103" s="6"/>
      <c r="H103" s="6"/>
      <c r="I103" s="6"/>
      <c r="J103" s="6"/>
      <c r="K103" s="6"/>
      <c r="L103" s="6"/>
    </row>
    <row r="104" spans="1:12" ht="15.75">
      <c r="A104" s="11" t="s">
        <v>278</v>
      </c>
      <c r="B104" s="12"/>
      <c r="C104" s="13"/>
      <c r="D104" s="11"/>
      <c r="E104" s="12"/>
      <c r="F104" s="6"/>
      <c r="G104" s="6"/>
      <c r="H104" s="6"/>
      <c r="I104" s="6"/>
      <c r="J104" s="6"/>
      <c r="K104" s="6"/>
      <c r="L104" s="6"/>
    </row>
    <row r="105" spans="1:12" ht="15.75">
      <c r="A105" s="11" t="s">
        <v>290</v>
      </c>
      <c r="B105" s="12"/>
      <c r="C105" s="13"/>
      <c r="D105" s="11"/>
      <c r="E105" s="12"/>
      <c r="F105" s="6"/>
      <c r="G105" s="6"/>
      <c r="H105" s="6"/>
      <c r="I105" s="6"/>
      <c r="J105" s="6"/>
      <c r="K105" s="6"/>
      <c r="L105" s="6"/>
    </row>
    <row r="106" spans="1:12" ht="47.25">
      <c r="A106" s="18" t="s">
        <v>291</v>
      </c>
      <c r="B106" s="12"/>
      <c r="C106" s="13"/>
      <c r="D106" s="11"/>
      <c r="E106" s="12"/>
      <c r="F106" s="6"/>
      <c r="G106" s="6"/>
      <c r="H106" s="6"/>
      <c r="I106" s="6"/>
      <c r="J106" s="6"/>
      <c r="K106" s="6"/>
      <c r="L106" s="6"/>
    </row>
    <row r="107" spans="1:12" ht="15.75">
      <c r="A107" s="18" t="s">
        <v>281</v>
      </c>
      <c r="B107" s="12"/>
      <c r="C107" s="13"/>
      <c r="D107" s="11"/>
      <c r="E107" s="12"/>
      <c r="F107" s="6"/>
      <c r="G107" s="6"/>
      <c r="H107" s="6"/>
      <c r="I107" s="6"/>
      <c r="J107" s="6"/>
      <c r="K107" s="6"/>
      <c r="L107" s="6"/>
    </row>
    <row r="108" spans="1:12" ht="15.75">
      <c r="A108" s="18" t="s">
        <v>292</v>
      </c>
      <c r="B108" s="12"/>
      <c r="C108" s="13"/>
      <c r="D108" s="11"/>
      <c r="E108" s="12"/>
      <c r="F108" s="6"/>
      <c r="G108" s="6"/>
      <c r="H108" s="6"/>
      <c r="I108" s="6"/>
      <c r="J108" s="6"/>
      <c r="K108" s="6"/>
      <c r="L108" s="6"/>
    </row>
    <row r="109" spans="1:12" ht="15.75">
      <c r="A109" s="18"/>
      <c r="B109" s="12"/>
      <c r="C109" s="13"/>
      <c r="D109" s="11"/>
      <c r="E109" s="12"/>
      <c r="F109" s="6"/>
      <c r="G109" s="6"/>
      <c r="H109" s="6"/>
      <c r="I109" s="6"/>
      <c r="J109" s="6"/>
      <c r="K109" s="6"/>
      <c r="L109" s="6"/>
    </row>
    <row r="110" spans="1:12" ht="15.75">
      <c r="A110" s="25" t="s">
        <v>60</v>
      </c>
      <c r="B110" s="26">
        <f>SUM(B103:B108)</f>
        <v>0</v>
      </c>
      <c r="C110" s="26">
        <f>SUM(C103:C108)</f>
        <v>0</v>
      </c>
      <c r="D110" s="26">
        <f>SUM(D103:D108)</f>
        <v>0</v>
      </c>
      <c r="E110" s="26">
        <f>SUM(E103:E108)</f>
        <v>0</v>
      </c>
      <c r="F110" s="6"/>
      <c r="G110" s="6"/>
      <c r="H110" s="6"/>
      <c r="I110" s="6"/>
      <c r="J110" s="6"/>
      <c r="K110" s="6"/>
      <c r="L110" s="6"/>
    </row>
    <row r="111" spans="1:12" ht="15.75">
      <c r="A111" s="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5.7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5.75">
      <c r="A113" s="9" t="s">
        <v>246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5.75">
      <c r="A114" s="121" t="s">
        <v>248</v>
      </c>
      <c r="B114" s="121"/>
      <c r="C114" s="121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31.5">
      <c r="A115" s="10" t="s">
        <v>56</v>
      </c>
      <c r="B115" s="8" t="s">
        <v>251</v>
      </c>
      <c r="C115" s="8" t="s">
        <v>250</v>
      </c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5.75">
      <c r="A116" s="11" t="s">
        <v>293</v>
      </c>
      <c r="B116" s="12"/>
      <c r="C116" s="13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5.75">
      <c r="A117" s="11"/>
      <c r="B117" s="12"/>
      <c r="C117" s="13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5.75">
      <c r="A118" s="11"/>
      <c r="B118" s="12"/>
      <c r="C118" s="13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5.75">
      <c r="A119" s="11" t="s">
        <v>288</v>
      </c>
      <c r="B119" s="12"/>
      <c r="C119" s="13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5.75">
      <c r="A120" s="6"/>
      <c r="B120" s="12"/>
      <c r="C120" s="13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5.75">
      <c r="A121" s="11"/>
      <c r="B121" s="12"/>
      <c r="C121" s="13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5.75">
      <c r="A122" s="18"/>
      <c r="B122" s="12"/>
      <c r="C122" s="13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5.75">
      <c r="A123" s="25" t="s">
        <v>60</v>
      </c>
      <c r="B123" s="26">
        <f>SUM(B116:B122)</f>
        <v>0</v>
      </c>
      <c r="C123" s="26">
        <f>SUM(C116:C122)</f>
        <v>0</v>
      </c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5.75">
      <c r="A124" s="7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5.75">
      <c r="A125" s="7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5.75">
      <c r="A126" s="9" t="s">
        <v>178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5.75">
      <c r="A127" s="121" t="s">
        <v>179</v>
      </c>
      <c r="B127" s="121"/>
      <c r="C127" s="121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31.5">
      <c r="A128" s="10" t="s">
        <v>56</v>
      </c>
      <c r="B128" s="8" t="s">
        <v>251</v>
      </c>
      <c r="C128" s="8" t="s">
        <v>250</v>
      </c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31.5">
      <c r="A129" s="18" t="s">
        <v>294</v>
      </c>
      <c r="B129" s="12"/>
      <c r="C129" s="13"/>
      <c r="D129" s="6"/>
      <c r="E129" s="6"/>
      <c r="F129" s="31"/>
      <c r="G129" s="31"/>
      <c r="H129" s="31"/>
      <c r="I129" s="6"/>
      <c r="J129" s="6"/>
      <c r="K129" s="6"/>
      <c r="L129" s="6"/>
    </row>
    <row r="130" spans="1:12" ht="31.5">
      <c r="A130" s="18" t="s">
        <v>295</v>
      </c>
      <c r="B130" s="12"/>
      <c r="C130" s="13"/>
      <c r="D130" s="6"/>
      <c r="E130" s="6"/>
      <c r="F130" s="108"/>
      <c r="G130" s="108"/>
      <c r="H130" s="108"/>
      <c r="I130" s="6"/>
      <c r="J130" s="6"/>
      <c r="K130" s="6"/>
      <c r="L130" s="6"/>
    </row>
    <row r="131" spans="1:12" ht="15" customHeight="1">
      <c r="A131" s="11" t="s">
        <v>296</v>
      </c>
      <c r="B131" s="12"/>
      <c r="C131" s="13"/>
      <c r="D131" s="6"/>
      <c r="E131" s="6"/>
      <c r="F131" s="31"/>
      <c r="G131" s="74"/>
      <c r="H131" s="74"/>
      <c r="I131" s="6"/>
      <c r="J131" s="6"/>
      <c r="K131" s="6"/>
      <c r="L131" s="6"/>
    </row>
    <row r="132" spans="1:12" ht="31.5">
      <c r="A132" s="18" t="s">
        <v>297</v>
      </c>
      <c r="B132" s="12"/>
      <c r="C132" s="13"/>
      <c r="D132" s="6"/>
      <c r="E132" s="6"/>
      <c r="F132" s="31"/>
      <c r="G132" s="31"/>
      <c r="H132" s="31"/>
      <c r="I132" s="6"/>
      <c r="J132" s="6"/>
      <c r="K132" s="6"/>
      <c r="L132" s="6"/>
    </row>
    <row r="133" spans="1:12" ht="31.5">
      <c r="A133" s="18" t="s">
        <v>298</v>
      </c>
      <c r="B133" s="12"/>
      <c r="C133" s="13"/>
      <c r="D133" s="6"/>
      <c r="E133" s="6"/>
      <c r="F133" s="31"/>
      <c r="G133" s="31"/>
      <c r="H133" s="31"/>
      <c r="I133" s="6"/>
      <c r="J133" s="6"/>
      <c r="K133" s="6"/>
      <c r="L133" s="6"/>
    </row>
    <row r="134" spans="1:12" ht="15.75">
      <c r="A134" s="11" t="s">
        <v>180</v>
      </c>
      <c r="B134" s="12"/>
      <c r="C134" s="13"/>
      <c r="D134" s="6"/>
      <c r="E134" s="6"/>
      <c r="F134" s="31"/>
      <c r="G134" s="31"/>
      <c r="H134" s="31"/>
      <c r="I134" s="6"/>
      <c r="J134" s="6"/>
      <c r="K134" s="6"/>
      <c r="L134" s="6"/>
    </row>
    <row r="135" spans="1:12" ht="31.5">
      <c r="A135" s="18" t="s">
        <v>299</v>
      </c>
      <c r="B135" s="12"/>
      <c r="C135" s="13"/>
      <c r="D135" s="6"/>
      <c r="E135" s="6"/>
      <c r="F135" s="31"/>
      <c r="G135" s="31"/>
      <c r="H135" s="31"/>
      <c r="I135" s="6"/>
      <c r="J135" s="6"/>
      <c r="K135" s="6"/>
      <c r="L135" s="6"/>
    </row>
    <row r="136" spans="1:12" ht="31.5">
      <c r="A136" s="18" t="s">
        <v>300</v>
      </c>
      <c r="B136" s="12"/>
      <c r="C136" s="13"/>
      <c r="D136" s="6"/>
      <c r="E136" s="6"/>
      <c r="F136" s="31"/>
      <c r="G136" s="31"/>
      <c r="H136" s="31"/>
      <c r="I136" s="6"/>
      <c r="J136" s="6"/>
      <c r="K136" s="6"/>
      <c r="L136" s="6"/>
    </row>
    <row r="137" spans="1:12" ht="33.75" customHeight="1">
      <c r="A137" s="18" t="s">
        <v>301</v>
      </c>
      <c r="B137" s="12"/>
      <c r="C137" s="13"/>
      <c r="D137" s="6"/>
      <c r="E137" s="6"/>
      <c r="F137" s="31"/>
      <c r="G137" s="31"/>
      <c r="H137" s="31"/>
      <c r="I137" s="6"/>
      <c r="J137" s="6"/>
      <c r="K137" s="6"/>
      <c r="L137" s="6"/>
    </row>
    <row r="138" spans="1:12" ht="15.75">
      <c r="A138" s="11" t="s">
        <v>302</v>
      </c>
      <c r="B138" s="12"/>
      <c r="C138" s="13"/>
      <c r="D138" s="6"/>
      <c r="E138" s="6"/>
      <c r="F138" s="74"/>
      <c r="G138" s="31"/>
      <c r="H138" s="31"/>
      <c r="I138" s="6"/>
      <c r="J138" s="6"/>
      <c r="K138" s="6"/>
      <c r="L138" s="6"/>
    </row>
    <row r="139" spans="1:12" ht="15.75">
      <c r="A139" s="18"/>
      <c r="B139" s="12"/>
      <c r="C139" s="13"/>
      <c r="D139" s="6"/>
      <c r="E139" s="6"/>
      <c r="F139" s="107"/>
      <c r="G139" s="107"/>
      <c r="H139" s="107"/>
      <c r="I139" s="6"/>
      <c r="J139" s="6"/>
      <c r="K139" s="6"/>
      <c r="L139" s="6"/>
    </row>
    <row r="140" spans="1:12" ht="15.75">
      <c r="A140" s="25" t="s">
        <v>60</v>
      </c>
      <c r="B140" s="26">
        <f>SUM(B129:B139)</f>
        <v>0</v>
      </c>
      <c r="C140" s="26">
        <f>SUM(C129:C139)</f>
        <v>0</v>
      </c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5.75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5.75">
      <c r="G142" s="6"/>
      <c r="H142" s="6"/>
      <c r="I142" s="6"/>
      <c r="J142" s="6"/>
      <c r="K142" s="6"/>
      <c r="L142" s="6"/>
    </row>
    <row r="143" spans="1:12" ht="15.75">
      <c r="A143" s="9" t="s">
        <v>181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5.75">
      <c r="A144" s="121" t="s">
        <v>182</v>
      </c>
      <c r="B144" s="121"/>
      <c r="C144" s="121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31.5">
      <c r="A145" s="10" t="s">
        <v>56</v>
      </c>
      <c r="B145" s="8" t="s">
        <v>251</v>
      </c>
      <c r="C145" s="8" t="s">
        <v>250</v>
      </c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5.75">
      <c r="A146" s="11" t="s">
        <v>287</v>
      </c>
      <c r="B146" s="12"/>
      <c r="C146" s="13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5.75">
      <c r="A147" s="11"/>
      <c r="B147" s="12"/>
      <c r="C147" s="13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5.75">
      <c r="A148" s="11" t="s">
        <v>303</v>
      </c>
      <c r="B148" s="12"/>
      <c r="C148" s="13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5.75">
      <c r="A149" s="6"/>
      <c r="B149" s="12"/>
      <c r="C149" s="13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5.75">
      <c r="A150" s="6" t="s">
        <v>304</v>
      </c>
      <c r="B150" s="12"/>
      <c r="C150" s="13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5.75">
      <c r="A151" s="11"/>
      <c r="B151" s="12"/>
      <c r="C151" s="13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5.75">
      <c r="A152" s="11" t="s">
        <v>288</v>
      </c>
      <c r="B152" s="12"/>
      <c r="C152" s="13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5.75">
      <c r="A153" s="11"/>
      <c r="B153" s="12"/>
      <c r="C153" s="13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5.75">
      <c r="A154" s="18"/>
      <c r="B154" s="12"/>
      <c r="C154" s="13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5.75">
      <c r="A155" s="25" t="s">
        <v>60</v>
      </c>
      <c r="B155" s="26">
        <f>SUM(B146:B154)</f>
        <v>0</v>
      </c>
      <c r="C155" s="26">
        <f>SUM(C146:C154)</f>
        <v>0</v>
      </c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5.75">
      <c r="A156" s="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5.75">
      <c r="A157" s="7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5.75">
      <c r="A158" s="9" t="s">
        <v>183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5.75" customHeight="1">
      <c r="A159" s="121" t="s">
        <v>249</v>
      </c>
      <c r="B159" s="121"/>
      <c r="C159" s="121"/>
      <c r="D159" s="121"/>
      <c r="E159" s="121"/>
      <c r="F159" s="121"/>
      <c r="G159" s="121"/>
      <c r="H159" s="121"/>
      <c r="I159" s="121"/>
      <c r="J159" s="76"/>
      <c r="K159" s="76"/>
      <c r="L159" s="76"/>
    </row>
    <row r="160" spans="1:12" ht="48.75" customHeight="1">
      <c r="A160" s="90" t="s">
        <v>56</v>
      </c>
      <c r="B160" s="90" t="s">
        <v>241</v>
      </c>
      <c r="C160" s="90" t="s">
        <v>221</v>
      </c>
      <c r="D160" s="91" t="s">
        <v>242</v>
      </c>
      <c r="E160" s="92" t="s">
        <v>243</v>
      </c>
      <c r="F160" s="93" t="s">
        <v>222</v>
      </c>
      <c r="G160" s="92" t="s">
        <v>244</v>
      </c>
      <c r="H160" s="92" t="s">
        <v>245</v>
      </c>
      <c r="I160" s="92" t="s">
        <v>185</v>
      </c>
      <c r="J160" s="76"/>
      <c r="K160" s="76"/>
      <c r="L160" s="76"/>
    </row>
    <row r="161" spans="1:12" ht="15.75" customHeight="1">
      <c r="A161" s="97" t="s">
        <v>247</v>
      </c>
      <c r="B161" s="102"/>
      <c r="C161" s="103">
        <v>0.1</v>
      </c>
      <c r="D161" s="104">
        <v>0.15</v>
      </c>
      <c r="E161" s="105">
        <v>0.1</v>
      </c>
      <c r="F161" s="106">
        <v>0.15</v>
      </c>
      <c r="G161" s="105">
        <v>0.1</v>
      </c>
      <c r="H161" s="105"/>
      <c r="I161" s="98"/>
      <c r="J161" s="76"/>
      <c r="K161" s="76"/>
      <c r="L161" s="76"/>
    </row>
    <row r="162" spans="1:12" ht="15.75" customHeight="1">
      <c r="A162" s="77" t="s">
        <v>237</v>
      </c>
      <c r="B162" s="80"/>
      <c r="C162" s="77"/>
      <c r="D162" s="77"/>
      <c r="E162" s="77"/>
      <c r="F162" s="77"/>
      <c r="G162" s="77"/>
      <c r="H162" s="77"/>
      <c r="I162" s="77">
        <f>SUM(B162:H162)</f>
        <v>0</v>
      </c>
      <c r="J162" s="76"/>
      <c r="K162" s="76"/>
      <c r="L162" s="76"/>
    </row>
    <row r="163" spans="1:12" ht="15.75" customHeight="1">
      <c r="A163" s="78" t="s">
        <v>184</v>
      </c>
      <c r="B163" s="81"/>
      <c r="C163" s="78"/>
      <c r="D163" s="78"/>
      <c r="E163" s="78"/>
      <c r="F163" s="78"/>
      <c r="G163" s="78"/>
      <c r="H163" s="78"/>
      <c r="I163" s="78">
        <f>SUM(B163:H163)</f>
        <v>0</v>
      </c>
      <c r="J163" s="76"/>
      <c r="K163" s="76"/>
      <c r="L163" s="76"/>
    </row>
    <row r="164" spans="1:12" ht="15.75" customHeight="1">
      <c r="A164" s="78" t="s">
        <v>223</v>
      </c>
      <c r="B164" s="81"/>
      <c r="C164" s="78"/>
      <c r="D164" s="78"/>
      <c r="E164" s="78"/>
      <c r="F164" s="78"/>
      <c r="G164" s="78"/>
      <c r="H164" s="78"/>
      <c r="I164" s="78">
        <f>SUM(B164:H164)</f>
        <v>0</v>
      </c>
      <c r="J164" s="76"/>
      <c r="K164" s="76"/>
      <c r="L164" s="76"/>
    </row>
    <row r="165" spans="1:12" ht="15.75" customHeight="1">
      <c r="A165" s="78" t="s">
        <v>224</v>
      </c>
      <c r="B165" s="81"/>
      <c r="C165" s="78"/>
      <c r="D165" s="78"/>
      <c r="E165" s="78"/>
      <c r="F165" s="78"/>
      <c r="G165" s="78"/>
      <c r="H165" s="78"/>
      <c r="I165" s="78">
        <f>SUM(B165:H165)</f>
        <v>0</v>
      </c>
      <c r="J165" s="76"/>
      <c r="K165" s="76"/>
      <c r="L165" s="76"/>
    </row>
    <row r="166" spans="1:12" ht="15.75" customHeight="1">
      <c r="A166" s="78" t="s">
        <v>225</v>
      </c>
      <c r="B166" s="81"/>
      <c r="C166" s="78"/>
      <c r="D166" s="78"/>
      <c r="E166" s="78"/>
      <c r="F166" s="78"/>
      <c r="G166" s="78"/>
      <c r="H166" s="78"/>
      <c r="I166" s="78"/>
      <c r="J166" s="76"/>
      <c r="K166" s="76"/>
      <c r="L166" s="76"/>
    </row>
    <row r="167" spans="1:12" ht="15.75" customHeight="1">
      <c r="A167" s="78" t="s">
        <v>226</v>
      </c>
      <c r="B167" s="81"/>
      <c r="C167" s="78"/>
      <c r="D167" s="78"/>
      <c r="E167" s="78"/>
      <c r="F167" s="78"/>
      <c r="G167" s="78"/>
      <c r="H167" s="78"/>
      <c r="I167" s="78">
        <f t="shared" ref="I167:I177" si="1">SUM(B167:H167)</f>
        <v>0</v>
      </c>
      <c r="J167" s="76"/>
      <c r="K167" s="76"/>
      <c r="L167" s="76"/>
    </row>
    <row r="168" spans="1:12" ht="15.75" customHeight="1">
      <c r="A168" s="78" t="s">
        <v>227</v>
      </c>
      <c r="B168" s="81"/>
      <c r="C168" s="78"/>
      <c r="D168" s="78"/>
      <c r="E168" s="78"/>
      <c r="F168" s="78"/>
      <c r="G168" s="78"/>
      <c r="H168" s="78"/>
      <c r="I168" s="78">
        <f t="shared" si="1"/>
        <v>0</v>
      </c>
      <c r="J168" s="76"/>
      <c r="K168" s="76"/>
      <c r="L168" s="76"/>
    </row>
    <row r="169" spans="1:12" ht="15.75" customHeight="1">
      <c r="A169" s="78" t="s">
        <v>228</v>
      </c>
      <c r="B169" s="82"/>
      <c r="C169" s="79"/>
      <c r="D169" s="79"/>
      <c r="E169" s="79"/>
      <c r="F169" s="79"/>
      <c r="G169" s="79"/>
      <c r="H169" s="79"/>
      <c r="I169" s="79">
        <f t="shared" si="1"/>
        <v>0</v>
      </c>
      <c r="J169" s="76"/>
      <c r="K169" s="76"/>
      <c r="L169" s="76"/>
    </row>
    <row r="170" spans="1:12" ht="15.75" customHeight="1">
      <c r="A170" s="78" t="s">
        <v>231</v>
      </c>
      <c r="B170" s="99">
        <f>B162+B163-B164</f>
        <v>0</v>
      </c>
      <c r="C170" s="100">
        <f t="shared" ref="C170:H170" si="2">C162+C163-C164</f>
        <v>0</v>
      </c>
      <c r="D170" s="100">
        <f t="shared" si="2"/>
        <v>0</v>
      </c>
      <c r="E170" s="100">
        <f t="shared" si="2"/>
        <v>0</v>
      </c>
      <c r="F170" s="100">
        <f t="shared" si="2"/>
        <v>0</v>
      </c>
      <c r="G170" s="100">
        <f t="shared" si="2"/>
        <v>0</v>
      </c>
      <c r="H170" s="100">
        <f t="shared" si="2"/>
        <v>0</v>
      </c>
      <c r="I170" s="78">
        <f t="shared" si="1"/>
        <v>0</v>
      </c>
      <c r="J170" s="33"/>
      <c r="K170" s="76"/>
      <c r="L170" s="76"/>
    </row>
    <row r="171" spans="1:12" ht="14.25" customHeight="1">
      <c r="A171" s="78" t="s">
        <v>184</v>
      </c>
      <c r="B171" s="81"/>
      <c r="C171" s="78"/>
      <c r="D171" s="78"/>
      <c r="E171" s="78"/>
      <c r="F171" s="78"/>
      <c r="G171" s="78"/>
      <c r="H171" s="78"/>
      <c r="I171" s="78">
        <f t="shared" si="1"/>
        <v>0</v>
      </c>
      <c r="J171" s="76"/>
      <c r="K171" s="76"/>
      <c r="L171" s="76"/>
    </row>
    <row r="172" spans="1:12" ht="15.75" customHeight="1">
      <c r="A172" s="78" t="s">
        <v>229</v>
      </c>
      <c r="B172" s="81"/>
      <c r="C172" s="78"/>
      <c r="D172" s="78"/>
      <c r="E172" s="78"/>
      <c r="F172" s="78"/>
      <c r="G172" s="78"/>
      <c r="H172" s="78"/>
      <c r="I172" s="78">
        <f t="shared" si="1"/>
        <v>0</v>
      </c>
      <c r="J172" s="76"/>
      <c r="K172" s="76"/>
      <c r="L172" s="76"/>
    </row>
    <row r="173" spans="1:12" ht="15.75" customHeight="1">
      <c r="A173" s="78" t="s">
        <v>230</v>
      </c>
      <c r="B173" s="81"/>
      <c r="C173" s="78"/>
      <c r="D173" s="78"/>
      <c r="E173" s="78"/>
      <c r="F173" s="78"/>
      <c r="G173" s="78"/>
      <c r="H173" s="78"/>
      <c r="I173" s="78">
        <f t="shared" si="1"/>
        <v>0</v>
      </c>
      <c r="J173" s="76"/>
      <c r="K173" s="76"/>
      <c r="L173" s="76"/>
    </row>
    <row r="174" spans="1:12" ht="15.75" customHeight="1">
      <c r="A174" s="78" t="s">
        <v>223</v>
      </c>
      <c r="B174" s="81"/>
      <c r="C174" s="78"/>
      <c r="D174" s="78"/>
      <c r="E174" s="78"/>
      <c r="F174" s="78"/>
      <c r="G174" s="78"/>
      <c r="H174" s="78"/>
      <c r="I174" s="78">
        <f t="shared" si="1"/>
        <v>0</v>
      </c>
      <c r="J174" s="76"/>
      <c r="K174" s="76"/>
      <c r="L174" s="76"/>
    </row>
    <row r="175" spans="1:12" ht="15.75" customHeight="1">
      <c r="A175" s="78" t="s">
        <v>226</v>
      </c>
      <c r="B175" s="81"/>
      <c r="C175" s="78"/>
      <c r="D175" s="78"/>
      <c r="E175" s="78"/>
      <c r="F175" s="78"/>
      <c r="G175" s="78"/>
      <c r="H175" s="78"/>
      <c r="I175" s="78">
        <f t="shared" si="1"/>
        <v>0</v>
      </c>
      <c r="J175" s="76"/>
      <c r="K175" s="76"/>
      <c r="L175" s="76"/>
    </row>
    <row r="176" spans="1:12" ht="15.75" customHeight="1">
      <c r="A176" s="78" t="s">
        <v>227</v>
      </c>
      <c r="B176" s="81"/>
      <c r="C176" s="78"/>
      <c r="D176" s="78"/>
      <c r="E176" s="78"/>
      <c r="F176" s="78"/>
      <c r="G176" s="78"/>
      <c r="H176" s="78"/>
      <c r="I176" s="78">
        <f t="shared" si="1"/>
        <v>0</v>
      </c>
      <c r="J176" s="76"/>
      <c r="K176" s="76"/>
      <c r="L176" s="76"/>
    </row>
    <row r="177" spans="1:12" ht="15.75" customHeight="1">
      <c r="A177" s="78" t="s">
        <v>228</v>
      </c>
      <c r="B177" s="81"/>
      <c r="C177" s="78"/>
      <c r="D177" s="78"/>
      <c r="E177" s="78"/>
      <c r="F177" s="78"/>
      <c r="G177" s="78"/>
      <c r="H177" s="78"/>
      <c r="I177" s="78">
        <f t="shared" si="1"/>
        <v>0</v>
      </c>
      <c r="J177" s="76"/>
      <c r="K177" s="76"/>
      <c r="L177" s="76"/>
    </row>
    <row r="178" spans="1:12" ht="15.75" customHeight="1">
      <c r="A178" s="78" t="s">
        <v>238</v>
      </c>
      <c r="B178" s="94">
        <f>B170+B171+B172+B173-B174</f>
        <v>0</v>
      </c>
      <c r="C178" s="94">
        <f t="shared" ref="C178:I178" si="3">C170+C171+C172+C173-C174</f>
        <v>0</v>
      </c>
      <c r="D178" s="94">
        <f t="shared" si="3"/>
        <v>0</v>
      </c>
      <c r="E178" s="94">
        <f t="shared" si="3"/>
        <v>0</v>
      </c>
      <c r="F178" s="94">
        <f t="shared" si="3"/>
        <v>0</v>
      </c>
      <c r="G178" s="94">
        <f t="shared" si="3"/>
        <v>0</v>
      </c>
      <c r="H178" s="94">
        <f t="shared" si="3"/>
        <v>0</v>
      </c>
      <c r="I178" s="94">
        <f t="shared" si="3"/>
        <v>0</v>
      </c>
      <c r="J178" s="76"/>
      <c r="K178" s="76"/>
      <c r="L178" s="76"/>
    </row>
    <row r="179" spans="1:12" ht="15.75" customHeight="1">
      <c r="A179" s="78"/>
      <c r="B179" s="77"/>
      <c r="C179" s="77"/>
      <c r="D179" s="77"/>
      <c r="E179" s="77"/>
      <c r="F179" s="77"/>
      <c r="G179" s="77"/>
      <c r="H179" s="77"/>
      <c r="I179" s="77"/>
      <c r="J179" s="76"/>
      <c r="K179" s="76"/>
      <c r="L179" s="76"/>
    </row>
    <row r="180" spans="1:12" ht="15.75" customHeight="1">
      <c r="A180" s="78" t="s">
        <v>232</v>
      </c>
      <c r="B180" s="78"/>
      <c r="C180" s="78"/>
      <c r="D180" s="78"/>
      <c r="E180" s="78"/>
      <c r="F180" s="78"/>
      <c r="G180" s="78"/>
      <c r="H180" s="78"/>
      <c r="I180" s="78">
        <f t="shared" ref="I180:I184" si="4">SUM(B180:H180)</f>
        <v>0</v>
      </c>
      <c r="J180" s="76"/>
      <c r="K180" s="76"/>
      <c r="L180" s="76"/>
    </row>
    <row r="181" spans="1:12" ht="15.75" customHeight="1">
      <c r="A181" s="78" t="s">
        <v>239</v>
      </c>
      <c r="B181" s="78"/>
      <c r="C181" s="78"/>
      <c r="D181" s="78"/>
      <c r="E181" s="78"/>
      <c r="F181" s="78"/>
      <c r="G181" s="78"/>
      <c r="H181" s="78"/>
      <c r="I181" s="78">
        <f t="shared" si="4"/>
        <v>0</v>
      </c>
      <c r="J181" s="76"/>
      <c r="K181" s="76"/>
      <c r="L181" s="76"/>
    </row>
    <row r="182" spans="1:12" ht="15.75" customHeight="1">
      <c r="A182" s="78" t="s">
        <v>233</v>
      </c>
      <c r="B182" s="78"/>
      <c r="C182" s="78"/>
      <c r="D182" s="78"/>
      <c r="E182" s="78"/>
      <c r="F182" s="78"/>
      <c r="G182" s="83"/>
      <c r="H182" s="89"/>
      <c r="I182" s="89">
        <f t="shared" si="4"/>
        <v>0</v>
      </c>
      <c r="J182" s="76"/>
      <c r="K182" s="76"/>
      <c r="L182" s="76"/>
    </row>
    <row r="183" spans="1:12" ht="15.75" customHeight="1">
      <c r="A183" s="78" t="s">
        <v>223</v>
      </c>
      <c r="B183" s="78"/>
      <c r="C183" s="78"/>
      <c r="D183" s="78"/>
      <c r="E183" s="78"/>
      <c r="F183" s="78"/>
      <c r="G183" s="78"/>
      <c r="H183" s="78"/>
      <c r="I183" s="78">
        <f t="shared" si="4"/>
        <v>0</v>
      </c>
      <c r="J183" s="76"/>
      <c r="K183" s="76"/>
      <c r="L183" s="76"/>
    </row>
    <row r="184" spans="1:12" ht="15.75" customHeight="1">
      <c r="A184" s="78" t="s">
        <v>224</v>
      </c>
      <c r="B184" s="78"/>
      <c r="C184" s="78"/>
      <c r="D184" s="78"/>
      <c r="E184" s="78"/>
      <c r="F184" s="78"/>
      <c r="G184" s="78"/>
      <c r="H184" s="78"/>
      <c r="I184" s="78">
        <f t="shared" si="4"/>
        <v>0</v>
      </c>
      <c r="J184" s="76"/>
      <c r="K184" s="76"/>
      <c r="L184" s="76"/>
    </row>
    <row r="185" spans="1:12" ht="15.75" customHeight="1">
      <c r="A185" s="78" t="s">
        <v>234</v>
      </c>
      <c r="B185" s="78"/>
      <c r="C185" s="78"/>
      <c r="D185" s="78"/>
      <c r="E185" s="78"/>
      <c r="F185" s="78"/>
      <c r="G185" s="78"/>
      <c r="H185" s="79"/>
      <c r="I185" s="79"/>
      <c r="J185" s="76"/>
      <c r="K185" s="76"/>
      <c r="L185" s="76"/>
    </row>
    <row r="186" spans="1:12" ht="15.75" customHeight="1">
      <c r="A186" s="78" t="s">
        <v>235</v>
      </c>
      <c r="B186" s="77">
        <f>B181+B182-B183</f>
        <v>0</v>
      </c>
      <c r="C186" s="77">
        <f t="shared" ref="C186:I186" si="5">C181+C182-C183</f>
        <v>0</v>
      </c>
      <c r="D186" s="77">
        <f t="shared" si="5"/>
        <v>0</v>
      </c>
      <c r="E186" s="77">
        <f t="shared" si="5"/>
        <v>0</v>
      </c>
      <c r="F186" s="77">
        <f t="shared" si="5"/>
        <v>0</v>
      </c>
      <c r="G186" s="77">
        <f t="shared" si="5"/>
        <v>0</v>
      </c>
      <c r="H186" s="77">
        <f t="shared" si="5"/>
        <v>0</v>
      </c>
      <c r="I186" s="77">
        <f t="shared" si="5"/>
        <v>0</v>
      </c>
      <c r="J186" s="76"/>
      <c r="K186" s="76"/>
      <c r="L186" s="76"/>
    </row>
    <row r="187" spans="1:12" ht="15.75" customHeight="1">
      <c r="A187" s="78" t="s">
        <v>233</v>
      </c>
      <c r="B187" s="78"/>
      <c r="C187" s="78"/>
      <c r="D187" s="78"/>
      <c r="E187" s="78"/>
      <c r="F187" s="78"/>
      <c r="G187" s="83"/>
      <c r="H187" s="89"/>
      <c r="I187" s="89">
        <f>SUM(B187:H187)</f>
        <v>0</v>
      </c>
      <c r="J187" s="76"/>
      <c r="K187" s="76"/>
      <c r="L187" s="76"/>
    </row>
    <row r="188" spans="1:12" ht="15.75" customHeight="1">
      <c r="A188" s="78" t="s">
        <v>223</v>
      </c>
      <c r="B188" s="78"/>
      <c r="C188" s="78"/>
      <c r="D188" s="78"/>
      <c r="E188" s="78"/>
      <c r="F188" s="78"/>
      <c r="G188" s="78"/>
      <c r="H188" s="78"/>
      <c r="I188" s="78"/>
      <c r="J188" s="76"/>
      <c r="K188" s="76"/>
      <c r="L188" s="76"/>
    </row>
    <row r="189" spans="1:12" ht="15.75" customHeight="1">
      <c r="A189" s="78" t="s">
        <v>240</v>
      </c>
      <c r="B189" s="84">
        <f>B186+B187-B188</f>
        <v>0</v>
      </c>
      <c r="C189" s="84">
        <f t="shared" ref="C189:I189" si="6">C186+C187-C188</f>
        <v>0</v>
      </c>
      <c r="D189" s="84">
        <f t="shared" si="6"/>
        <v>0</v>
      </c>
      <c r="E189" s="84">
        <f t="shared" si="6"/>
        <v>0</v>
      </c>
      <c r="F189" s="84">
        <f t="shared" si="6"/>
        <v>0</v>
      </c>
      <c r="G189" s="84">
        <f t="shared" si="6"/>
        <v>0</v>
      </c>
      <c r="H189" s="84">
        <f t="shared" si="6"/>
        <v>0</v>
      </c>
      <c r="I189" s="84">
        <f t="shared" si="6"/>
        <v>0</v>
      </c>
      <c r="J189" s="76"/>
      <c r="K189" s="76"/>
      <c r="L189" s="76"/>
    </row>
    <row r="190" spans="1:12" ht="15.75" customHeight="1">
      <c r="A190" s="78" t="s">
        <v>236</v>
      </c>
      <c r="B190" s="78"/>
      <c r="C190" s="78"/>
      <c r="D190" s="78"/>
      <c r="E190" s="78"/>
      <c r="F190" s="78"/>
      <c r="G190" s="78"/>
      <c r="H190" s="78"/>
      <c r="I190" s="84"/>
      <c r="J190" s="76"/>
      <c r="K190" s="76"/>
      <c r="L190" s="76"/>
    </row>
    <row r="191" spans="1:12" ht="15.75" customHeight="1" thickBot="1">
      <c r="A191" s="85" t="s">
        <v>235</v>
      </c>
      <c r="B191" s="88">
        <f>B170-B182</f>
        <v>0</v>
      </c>
      <c r="C191" s="88">
        <f t="shared" ref="C191:H191" si="7">C170-C182</f>
        <v>0</v>
      </c>
      <c r="D191" s="88">
        <f t="shared" si="7"/>
        <v>0</v>
      </c>
      <c r="E191" s="88">
        <f t="shared" si="7"/>
        <v>0</v>
      </c>
      <c r="F191" s="88">
        <f t="shared" si="7"/>
        <v>0</v>
      </c>
      <c r="G191" s="88">
        <f t="shared" si="7"/>
        <v>0</v>
      </c>
      <c r="H191" s="88">
        <f t="shared" si="7"/>
        <v>0</v>
      </c>
      <c r="I191" s="95">
        <f t="shared" ref="I191:I192" si="8">SUM(B191:H191)</f>
        <v>0</v>
      </c>
      <c r="J191" s="76"/>
      <c r="K191" s="76"/>
      <c r="L191" s="76"/>
    </row>
    <row r="192" spans="1:12" ht="15.75" customHeight="1" thickTop="1" thickBot="1">
      <c r="A192" s="86" t="s">
        <v>240</v>
      </c>
      <c r="B192" s="87">
        <f>B178-B187</f>
        <v>0</v>
      </c>
      <c r="C192" s="87">
        <f t="shared" ref="C192:H192" si="9">C178-C187</f>
        <v>0</v>
      </c>
      <c r="D192" s="87">
        <f t="shared" si="9"/>
        <v>0</v>
      </c>
      <c r="E192" s="87">
        <f t="shared" si="9"/>
        <v>0</v>
      </c>
      <c r="F192" s="87">
        <f t="shared" si="9"/>
        <v>0</v>
      </c>
      <c r="G192" s="87">
        <f t="shared" si="9"/>
        <v>0</v>
      </c>
      <c r="H192" s="87">
        <f t="shared" si="9"/>
        <v>0</v>
      </c>
      <c r="I192" s="96">
        <f t="shared" si="8"/>
        <v>0</v>
      </c>
      <c r="J192" s="76"/>
      <c r="K192" s="76"/>
      <c r="L192" s="76"/>
    </row>
    <row r="193" spans="1:12" ht="15.75" customHeight="1" thickTop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</row>
    <row r="194" spans="1:12" ht="15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</row>
    <row r="195" spans="1:12" ht="15.75">
      <c r="A195" s="9" t="s">
        <v>186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5.75">
      <c r="A196" s="122" t="s">
        <v>187</v>
      </c>
      <c r="B196" s="122"/>
      <c r="C196" s="122"/>
      <c r="D196" s="122"/>
      <c r="E196" s="122"/>
      <c r="F196" s="122"/>
      <c r="G196" s="122"/>
      <c r="H196" s="6"/>
      <c r="I196" s="6"/>
      <c r="J196" s="6"/>
      <c r="K196" s="6"/>
      <c r="L196" s="6"/>
    </row>
    <row r="197" spans="1:12" ht="30.75" customHeight="1">
      <c r="A197" s="10" t="s">
        <v>56</v>
      </c>
      <c r="B197" s="115" t="s">
        <v>251</v>
      </c>
      <c r="C197" s="116"/>
      <c r="D197" s="117"/>
      <c r="E197" s="115" t="s">
        <v>250</v>
      </c>
      <c r="F197" s="116"/>
      <c r="G197" s="117"/>
      <c r="H197" s="6"/>
      <c r="I197" s="6"/>
      <c r="J197" s="6"/>
      <c r="K197" s="6"/>
      <c r="L197" s="6"/>
    </row>
    <row r="198" spans="1:12" ht="15.75">
      <c r="A198" s="27"/>
      <c r="B198" s="118" t="s">
        <v>188</v>
      </c>
      <c r="C198" s="119"/>
      <c r="D198" s="120"/>
      <c r="E198" s="118" t="s">
        <v>189</v>
      </c>
      <c r="F198" s="119"/>
      <c r="G198" s="120"/>
      <c r="H198" s="6"/>
      <c r="I198" s="6"/>
      <c r="J198" s="6"/>
      <c r="K198" s="6"/>
      <c r="L198" s="6"/>
    </row>
    <row r="199" spans="1:12" ht="29.25" customHeight="1">
      <c r="A199" s="6"/>
      <c r="B199" s="43" t="s">
        <v>191</v>
      </c>
      <c r="C199" s="75" t="s">
        <v>190</v>
      </c>
      <c r="D199" s="43" t="s">
        <v>192</v>
      </c>
      <c r="E199" s="43" t="s">
        <v>191</v>
      </c>
      <c r="F199" s="75" t="s">
        <v>190</v>
      </c>
      <c r="G199" s="43" t="s">
        <v>192</v>
      </c>
      <c r="H199" s="6"/>
      <c r="I199" s="6"/>
      <c r="J199" s="6"/>
      <c r="K199" s="6"/>
      <c r="L199" s="6"/>
    </row>
    <row r="200" spans="1:12" ht="15.75">
      <c r="A200" s="11" t="s">
        <v>305</v>
      </c>
      <c r="B200" s="12"/>
      <c r="C200" s="13"/>
      <c r="D200" s="12"/>
      <c r="E200" s="11"/>
      <c r="F200" s="12"/>
      <c r="G200" s="12"/>
      <c r="H200" s="6"/>
      <c r="I200" s="6"/>
      <c r="J200" s="6"/>
      <c r="K200" s="6"/>
      <c r="L200" s="6"/>
    </row>
    <row r="201" spans="1:12" ht="15.75">
      <c r="A201" s="11"/>
      <c r="B201" s="12"/>
      <c r="C201" s="13"/>
      <c r="D201" s="12"/>
      <c r="E201" s="11"/>
      <c r="F201" s="12"/>
      <c r="G201" s="12"/>
      <c r="H201" s="6"/>
      <c r="I201" s="6"/>
      <c r="J201" s="6"/>
      <c r="K201" s="6"/>
      <c r="L201" s="6"/>
    </row>
    <row r="202" spans="1:12" ht="15.75">
      <c r="A202" s="11" t="s">
        <v>306</v>
      </c>
      <c r="B202" s="12"/>
      <c r="C202" s="13"/>
      <c r="D202" s="12"/>
      <c r="E202" s="11"/>
      <c r="F202" s="12"/>
      <c r="G202" s="12"/>
      <c r="H202" s="6"/>
      <c r="I202" s="6"/>
      <c r="J202" s="6"/>
      <c r="K202" s="6"/>
      <c r="L202" s="6"/>
    </row>
    <row r="203" spans="1:12" ht="15.75">
      <c r="A203" s="18"/>
      <c r="B203" s="12"/>
      <c r="C203" s="13"/>
      <c r="D203" s="12"/>
      <c r="E203" s="11"/>
      <c r="F203" s="12"/>
      <c r="G203" s="12"/>
      <c r="H203" s="6"/>
      <c r="I203" s="6"/>
      <c r="J203" s="6"/>
      <c r="K203" s="6"/>
      <c r="L203" s="6"/>
    </row>
    <row r="204" spans="1:12" ht="15.75">
      <c r="A204" s="18" t="s">
        <v>307</v>
      </c>
      <c r="B204" s="12"/>
      <c r="C204" s="13"/>
      <c r="D204" s="12"/>
      <c r="E204" s="11"/>
      <c r="F204" s="12"/>
      <c r="G204" s="12"/>
      <c r="H204" s="6"/>
      <c r="I204" s="6"/>
      <c r="J204" s="6"/>
      <c r="K204" s="6"/>
      <c r="L204" s="6"/>
    </row>
    <row r="205" spans="1:12" ht="15.75">
      <c r="A205" s="18"/>
      <c r="B205" s="12"/>
      <c r="C205" s="13"/>
      <c r="D205" s="12"/>
      <c r="E205" s="11"/>
      <c r="F205" s="12"/>
      <c r="G205" s="12"/>
      <c r="H205" s="6"/>
      <c r="I205" s="6"/>
      <c r="J205" s="6"/>
      <c r="K205" s="6"/>
      <c r="L205" s="6"/>
    </row>
    <row r="206" spans="1:12" ht="31.5">
      <c r="A206" s="18" t="s">
        <v>308</v>
      </c>
      <c r="B206" s="12"/>
      <c r="C206" s="13"/>
      <c r="D206" s="12"/>
      <c r="E206" s="11"/>
      <c r="F206" s="12"/>
      <c r="G206" s="12"/>
      <c r="H206" s="6"/>
      <c r="I206" s="6"/>
      <c r="J206" s="6"/>
      <c r="K206" s="6"/>
      <c r="L206" s="6"/>
    </row>
    <row r="207" spans="1:12" ht="15.75">
      <c r="A207" s="18"/>
      <c r="B207" s="12"/>
      <c r="C207" s="13"/>
      <c r="D207" s="12"/>
      <c r="E207" s="11"/>
      <c r="F207" s="12"/>
      <c r="G207" s="12"/>
      <c r="H207" s="6"/>
      <c r="I207" s="6"/>
      <c r="J207" s="6"/>
      <c r="K207" s="6"/>
      <c r="L207" s="6"/>
    </row>
    <row r="208" spans="1:12" ht="30.75" customHeight="1">
      <c r="A208" s="18" t="s">
        <v>309</v>
      </c>
      <c r="B208" s="12"/>
      <c r="C208" s="13"/>
      <c r="D208" s="12"/>
      <c r="E208" s="11"/>
      <c r="F208" s="12"/>
      <c r="G208" s="12"/>
      <c r="H208" s="6"/>
      <c r="I208" s="6"/>
      <c r="J208" s="6"/>
      <c r="K208" s="6"/>
      <c r="L208" s="6"/>
    </row>
    <row r="209" spans="1:12" ht="15.75">
      <c r="A209" s="18"/>
      <c r="B209" s="12"/>
      <c r="C209" s="13"/>
      <c r="D209" s="12"/>
      <c r="E209" s="11"/>
      <c r="F209" s="12"/>
      <c r="G209" s="12"/>
      <c r="H209" s="6"/>
      <c r="I209" s="6"/>
      <c r="J209" s="6"/>
      <c r="K209" s="6"/>
      <c r="L209" s="6"/>
    </row>
    <row r="210" spans="1:12" ht="15.75">
      <c r="A210" s="18" t="s">
        <v>310</v>
      </c>
      <c r="B210" s="12"/>
      <c r="C210" s="13"/>
      <c r="D210" s="12"/>
      <c r="E210" s="11"/>
      <c r="F210" s="12"/>
      <c r="G210" s="12"/>
      <c r="H210" s="6"/>
      <c r="I210" s="6"/>
      <c r="J210" s="6"/>
      <c r="K210" s="6"/>
      <c r="L210" s="6"/>
    </row>
    <row r="211" spans="1:12" ht="15.75">
      <c r="A211" s="18"/>
      <c r="B211" s="12"/>
      <c r="C211" s="13"/>
      <c r="D211" s="12"/>
      <c r="E211" s="11"/>
      <c r="F211" s="12"/>
      <c r="G211" s="12"/>
      <c r="H211" s="6"/>
      <c r="I211" s="6"/>
      <c r="J211" s="6"/>
      <c r="K211" s="6"/>
      <c r="L211" s="6"/>
    </row>
    <row r="212" spans="1:12" ht="15" customHeight="1">
      <c r="A212" s="18" t="s">
        <v>311</v>
      </c>
      <c r="B212" s="12"/>
      <c r="C212" s="13"/>
      <c r="D212" s="12"/>
      <c r="E212" s="11"/>
      <c r="F212" s="12"/>
      <c r="G212" s="12"/>
      <c r="H212" s="6"/>
      <c r="I212" s="6"/>
      <c r="J212" s="6"/>
      <c r="K212" s="6"/>
      <c r="L212" s="6"/>
    </row>
    <row r="213" spans="1:12" ht="15.75">
      <c r="A213" s="18"/>
      <c r="B213" s="12"/>
      <c r="C213" s="13"/>
      <c r="D213" s="12"/>
      <c r="E213" s="11"/>
      <c r="F213" s="12"/>
      <c r="G213" s="12"/>
      <c r="H213" s="6"/>
      <c r="I213" s="6"/>
      <c r="J213" s="6"/>
      <c r="K213" s="6"/>
      <c r="L213" s="6"/>
    </row>
    <row r="214" spans="1:12" ht="31.5">
      <c r="A214" s="18" t="s">
        <v>312</v>
      </c>
      <c r="B214" s="12"/>
      <c r="C214" s="13"/>
      <c r="D214" s="12"/>
      <c r="E214" s="11"/>
      <c r="F214" s="12"/>
      <c r="G214" s="12"/>
      <c r="H214" s="6"/>
      <c r="I214" s="6"/>
      <c r="J214" s="6"/>
      <c r="K214" s="6"/>
      <c r="L214" s="6"/>
    </row>
    <row r="215" spans="1:12" ht="15.75">
      <c r="A215" s="18"/>
      <c r="B215" s="12"/>
      <c r="C215" s="13"/>
      <c r="D215" s="12"/>
      <c r="E215" s="11"/>
      <c r="F215" s="12"/>
      <c r="G215" s="12"/>
      <c r="H215" s="6"/>
      <c r="I215" s="6"/>
      <c r="J215" s="6"/>
      <c r="K215" s="6"/>
      <c r="L215" s="6"/>
    </row>
    <row r="216" spans="1:12" ht="15.75">
      <c r="A216" s="37" t="s">
        <v>73</v>
      </c>
      <c r="B216" s="19">
        <f>SUM(B200:B215)</f>
        <v>0</v>
      </c>
      <c r="C216" s="19">
        <f t="shared" ref="C216:G216" si="10">SUM(C200:C215)</f>
        <v>0</v>
      </c>
      <c r="D216" s="19">
        <f t="shared" si="10"/>
        <v>0</v>
      </c>
      <c r="E216" s="19">
        <f t="shared" si="10"/>
        <v>0</v>
      </c>
      <c r="F216" s="19">
        <f t="shared" si="10"/>
        <v>0</v>
      </c>
      <c r="G216" s="19">
        <f t="shared" si="10"/>
        <v>0</v>
      </c>
      <c r="H216" s="6"/>
      <c r="I216" s="6"/>
      <c r="J216" s="6"/>
      <c r="K216" s="6"/>
      <c r="L216" s="6"/>
    </row>
    <row r="217" spans="1:12" ht="31.5">
      <c r="A217" s="38" t="s">
        <v>193</v>
      </c>
      <c r="B217" s="39"/>
      <c r="C217" s="40"/>
      <c r="D217" s="39"/>
      <c r="E217" s="41"/>
      <c r="F217" s="39"/>
      <c r="G217" s="39"/>
      <c r="H217" s="6"/>
      <c r="I217" s="6"/>
      <c r="J217" s="6"/>
      <c r="K217" s="6"/>
      <c r="L217" s="6"/>
    </row>
    <row r="218" spans="1:12" ht="15.75">
      <c r="A218" s="25" t="s">
        <v>60</v>
      </c>
      <c r="B218" s="26">
        <f>B216-B217</f>
        <v>0</v>
      </c>
      <c r="C218" s="26">
        <f t="shared" ref="C218:G218" si="11">C216-C217</f>
        <v>0</v>
      </c>
      <c r="D218" s="26">
        <f t="shared" si="11"/>
        <v>0</v>
      </c>
      <c r="E218" s="26">
        <f t="shared" si="11"/>
        <v>0</v>
      </c>
      <c r="F218" s="26">
        <f t="shared" si="11"/>
        <v>0</v>
      </c>
      <c r="G218" s="26">
        <f t="shared" si="11"/>
        <v>0</v>
      </c>
      <c r="H218" s="6"/>
      <c r="I218" s="6"/>
      <c r="J218" s="6"/>
      <c r="K218" s="6"/>
      <c r="L218" s="6"/>
    </row>
    <row r="219" spans="1:12" ht="15.75">
      <c r="A219" s="4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5.75">
      <c r="A220" s="4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5.75">
      <c r="A221" s="9" t="s">
        <v>194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5.75">
      <c r="A222" s="121" t="s">
        <v>195</v>
      </c>
      <c r="B222" s="121"/>
      <c r="C222" s="121"/>
      <c r="D222" s="121"/>
      <c r="E222" s="121"/>
      <c r="F222" s="121"/>
      <c r="G222" s="121"/>
      <c r="H222" s="6"/>
      <c r="I222" s="6"/>
      <c r="J222" s="6"/>
      <c r="K222" s="6"/>
      <c r="L222" s="6"/>
    </row>
    <row r="223" spans="1:12" ht="32.25" customHeight="1">
      <c r="A223" s="10" t="s">
        <v>56</v>
      </c>
      <c r="B223" s="115" t="s">
        <v>251</v>
      </c>
      <c r="C223" s="116"/>
      <c r="D223" s="117"/>
      <c r="E223" s="115" t="s">
        <v>250</v>
      </c>
      <c r="F223" s="116"/>
      <c r="G223" s="117"/>
      <c r="H223" s="6"/>
      <c r="I223" s="6"/>
      <c r="J223" s="6"/>
      <c r="K223" s="6"/>
      <c r="L223" s="6"/>
    </row>
    <row r="224" spans="1:12" ht="45" customHeight="1">
      <c r="A224" s="27"/>
      <c r="B224" s="43" t="s">
        <v>197</v>
      </c>
      <c r="C224" s="43" t="s">
        <v>198</v>
      </c>
      <c r="D224" s="43" t="s">
        <v>199</v>
      </c>
      <c r="E224" s="43" t="s">
        <v>197</v>
      </c>
      <c r="F224" s="43" t="s">
        <v>198</v>
      </c>
      <c r="G224" s="43" t="s">
        <v>199</v>
      </c>
      <c r="H224" s="6"/>
      <c r="I224" s="6"/>
      <c r="J224" s="6"/>
      <c r="K224" s="6"/>
      <c r="L224" s="6"/>
    </row>
    <row r="225" spans="1:12" ht="15.75">
      <c r="A225" s="6" t="s">
        <v>313</v>
      </c>
      <c r="B225" s="34"/>
      <c r="C225" s="35"/>
      <c r="D225" s="36"/>
      <c r="E225" s="34"/>
      <c r="F225" s="35"/>
      <c r="G225" s="36"/>
      <c r="H225" s="6"/>
      <c r="I225" s="6"/>
      <c r="J225" s="6"/>
      <c r="K225" s="6"/>
      <c r="L225" s="6"/>
    </row>
    <row r="226" spans="1:12" ht="15.75">
      <c r="A226" s="11"/>
      <c r="B226" s="12"/>
      <c r="C226" s="13"/>
      <c r="D226" s="12"/>
      <c r="E226" s="11"/>
      <c r="F226" s="12"/>
      <c r="G226" s="12"/>
      <c r="H226" s="6"/>
      <c r="I226" s="6"/>
      <c r="J226" s="6"/>
      <c r="K226" s="6"/>
      <c r="L226" s="6"/>
    </row>
    <row r="227" spans="1:12" ht="15.75">
      <c r="A227" s="11" t="s">
        <v>365</v>
      </c>
      <c r="B227" s="12"/>
      <c r="C227" s="13"/>
      <c r="D227" s="12"/>
      <c r="E227" s="11"/>
      <c r="F227" s="12"/>
      <c r="G227" s="12"/>
      <c r="H227" s="6"/>
      <c r="I227" s="6"/>
      <c r="J227" s="6"/>
      <c r="K227" s="6"/>
      <c r="L227" s="6"/>
    </row>
    <row r="228" spans="1:12" ht="15.75">
      <c r="A228" s="11"/>
      <c r="B228" s="12"/>
      <c r="C228" s="13"/>
      <c r="D228" s="12"/>
      <c r="E228" s="11"/>
      <c r="F228" s="12"/>
      <c r="G228" s="12"/>
      <c r="H228" s="6"/>
      <c r="I228" s="6"/>
      <c r="J228" s="6"/>
      <c r="K228" s="6"/>
      <c r="L228" s="6"/>
    </row>
    <row r="229" spans="1:12" ht="15.75">
      <c r="A229" s="18" t="s">
        <v>314</v>
      </c>
      <c r="B229" s="12"/>
      <c r="C229" s="13"/>
      <c r="D229" s="12"/>
      <c r="E229" s="11"/>
      <c r="F229" s="12"/>
      <c r="G229" s="12"/>
      <c r="H229" s="6"/>
      <c r="I229" s="6"/>
      <c r="J229" s="6"/>
      <c r="K229" s="6"/>
      <c r="L229" s="6"/>
    </row>
    <row r="230" spans="1:12" ht="15.75">
      <c r="A230" s="18"/>
      <c r="B230" s="12"/>
      <c r="C230" s="13"/>
      <c r="D230" s="12"/>
      <c r="E230" s="11"/>
      <c r="F230" s="12"/>
      <c r="G230" s="12"/>
      <c r="H230" s="6"/>
      <c r="I230" s="6"/>
      <c r="J230" s="6"/>
      <c r="K230" s="6"/>
      <c r="L230" s="6"/>
    </row>
    <row r="231" spans="1:12" ht="15.75">
      <c r="A231" s="18" t="s">
        <v>315</v>
      </c>
      <c r="B231" s="12"/>
      <c r="C231" s="13"/>
      <c r="D231" s="12"/>
      <c r="E231" s="11"/>
      <c r="F231" s="12"/>
      <c r="G231" s="12"/>
      <c r="H231" s="6"/>
      <c r="I231" s="6"/>
      <c r="J231" s="6"/>
      <c r="K231" s="6"/>
      <c r="L231" s="6"/>
    </row>
    <row r="232" spans="1:12" ht="15.75">
      <c r="A232" s="18"/>
      <c r="B232" s="12"/>
      <c r="C232" s="13"/>
      <c r="D232" s="12"/>
      <c r="E232" s="11"/>
      <c r="F232" s="12"/>
      <c r="G232" s="12"/>
      <c r="H232" s="6"/>
      <c r="I232" s="6"/>
      <c r="J232" s="6"/>
      <c r="K232" s="6"/>
      <c r="L232" s="6"/>
    </row>
    <row r="233" spans="1:12" ht="15.75">
      <c r="A233" s="18" t="s">
        <v>316</v>
      </c>
      <c r="B233" s="12"/>
      <c r="C233" s="13"/>
      <c r="D233" s="12"/>
      <c r="E233" s="11"/>
      <c r="F233" s="12"/>
      <c r="G233" s="12"/>
      <c r="H233" s="6"/>
      <c r="I233" s="6"/>
      <c r="J233" s="6"/>
      <c r="K233" s="6"/>
      <c r="L233" s="6"/>
    </row>
    <row r="234" spans="1:12" ht="15.75">
      <c r="A234" s="18"/>
      <c r="B234" s="12"/>
      <c r="C234" s="13"/>
      <c r="D234" s="12"/>
      <c r="E234" s="11"/>
      <c r="F234" s="12"/>
      <c r="G234" s="12"/>
      <c r="H234" s="6"/>
      <c r="I234" s="6"/>
      <c r="J234" s="6"/>
      <c r="K234" s="6"/>
      <c r="L234" s="6"/>
    </row>
    <row r="235" spans="1:12" ht="15.75">
      <c r="A235" s="18" t="s">
        <v>317</v>
      </c>
      <c r="B235" s="12"/>
      <c r="C235" s="13"/>
      <c r="D235" s="12"/>
      <c r="E235" s="11"/>
      <c r="F235" s="12"/>
      <c r="G235" s="12"/>
      <c r="H235" s="6"/>
      <c r="I235" s="6"/>
      <c r="J235" s="6"/>
      <c r="K235" s="6"/>
      <c r="L235" s="6"/>
    </row>
    <row r="236" spans="1:12" ht="15.75">
      <c r="A236" s="18"/>
      <c r="B236" s="12"/>
      <c r="C236" s="13"/>
      <c r="D236" s="12"/>
      <c r="E236" s="11"/>
      <c r="F236" s="12"/>
      <c r="G236" s="12"/>
      <c r="H236" s="6"/>
      <c r="I236" s="6"/>
      <c r="J236" s="6"/>
      <c r="K236" s="6"/>
      <c r="L236" s="6"/>
    </row>
    <row r="237" spans="1:12" ht="15.75">
      <c r="A237" s="18" t="s">
        <v>318</v>
      </c>
      <c r="B237" s="12"/>
      <c r="C237" s="13"/>
      <c r="D237" s="12"/>
      <c r="E237" s="11"/>
      <c r="F237" s="12"/>
      <c r="G237" s="12"/>
      <c r="H237" s="6"/>
      <c r="I237" s="6"/>
      <c r="J237" s="6"/>
      <c r="K237" s="6"/>
      <c r="L237" s="6"/>
    </row>
    <row r="238" spans="1:12" ht="15.75">
      <c r="A238" s="18"/>
      <c r="B238" s="12"/>
      <c r="C238" s="13"/>
      <c r="D238" s="12"/>
      <c r="E238" s="11"/>
      <c r="F238" s="12"/>
      <c r="G238" s="12"/>
      <c r="H238" s="6"/>
      <c r="I238" s="6"/>
      <c r="J238" s="6"/>
      <c r="K238" s="6"/>
      <c r="L238" s="6"/>
    </row>
    <row r="239" spans="1:12" ht="15.75">
      <c r="A239" s="18" t="s">
        <v>319</v>
      </c>
      <c r="B239" s="12"/>
      <c r="C239" s="13"/>
      <c r="D239" s="12"/>
      <c r="E239" s="11"/>
      <c r="F239" s="12"/>
      <c r="G239" s="12"/>
      <c r="H239" s="6"/>
      <c r="I239" s="6"/>
      <c r="J239" s="6"/>
      <c r="K239" s="6"/>
      <c r="L239" s="6"/>
    </row>
    <row r="240" spans="1:12" ht="15.75">
      <c r="A240" s="18"/>
      <c r="B240" s="12"/>
      <c r="C240" s="13"/>
      <c r="D240" s="12"/>
      <c r="E240" s="11"/>
      <c r="F240" s="12"/>
      <c r="G240" s="12"/>
      <c r="H240" s="6"/>
      <c r="I240" s="6"/>
      <c r="J240" s="6"/>
      <c r="K240" s="6"/>
      <c r="L240" s="6"/>
    </row>
    <row r="241" spans="1:12" ht="15.75">
      <c r="A241" s="18" t="s">
        <v>320</v>
      </c>
      <c r="B241" s="12"/>
      <c r="C241" s="13"/>
      <c r="D241" s="12"/>
      <c r="E241" s="11"/>
      <c r="F241" s="12"/>
      <c r="G241" s="12"/>
      <c r="H241" s="6"/>
      <c r="I241" s="6"/>
      <c r="J241" s="6"/>
      <c r="K241" s="6"/>
      <c r="L241" s="6"/>
    </row>
    <row r="242" spans="1:12" ht="15.75">
      <c r="A242" s="18"/>
      <c r="B242" s="12"/>
      <c r="C242" s="13"/>
      <c r="D242" s="12"/>
      <c r="E242" s="11"/>
      <c r="F242" s="12"/>
      <c r="G242" s="12"/>
      <c r="H242" s="6"/>
      <c r="I242" s="6"/>
      <c r="J242" s="6"/>
      <c r="K242" s="6"/>
      <c r="L242" s="6"/>
    </row>
    <row r="243" spans="1:12" ht="15.75">
      <c r="A243" s="18" t="s">
        <v>321</v>
      </c>
      <c r="B243" s="12"/>
      <c r="C243" s="13"/>
      <c r="D243" s="12"/>
      <c r="E243" s="11"/>
      <c r="F243" s="12"/>
      <c r="G243" s="12"/>
      <c r="H243" s="6"/>
      <c r="I243" s="6"/>
      <c r="J243" s="6"/>
      <c r="K243" s="6"/>
      <c r="L243" s="6"/>
    </row>
    <row r="244" spans="1:12" ht="15.75">
      <c r="A244" s="18"/>
      <c r="B244" s="12"/>
      <c r="C244" s="13"/>
      <c r="D244" s="12"/>
      <c r="E244" s="11"/>
      <c r="F244" s="12"/>
      <c r="G244" s="12"/>
      <c r="H244" s="6"/>
      <c r="I244" s="6"/>
      <c r="J244" s="6"/>
      <c r="K244" s="6"/>
      <c r="L244" s="6"/>
    </row>
    <row r="245" spans="1:12" ht="15.75">
      <c r="A245" s="18" t="s">
        <v>322</v>
      </c>
      <c r="B245" s="12"/>
      <c r="C245" s="13"/>
      <c r="D245" s="12"/>
      <c r="E245" s="11"/>
      <c r="F245" s="12"/>
      <c r="G245" s="12"/>
      <c r="H245" s="6"/>
      <c r="I245" s="6"/>
      <c r="J245" s="6"/>
      <c r="K245" s="6"/>
      <c r="L245" s="6"/>
    </row>
    <row r="246" spans="1:12" ht="15.75">
      <c r="A246" s="18"/>
      <c r="B246" s="12"/>
      <c r="C246" s="13"/>
      <c r="D246" s="12"/>
      <c r="E246" s="11"/>
      <c r="F246" s="12"/>
      <c r="G246" s="12"/>
      <c r="H246" s="6"/>
      <c r="I246" s="6"/>
      <c r="J246" s="6"/>
      <c r="K246" s="6"/>
      <c r="L246" s="6"/>
    </row>
    <row r="247" spans="1:12" ht="15.75">
      <c r="A247" s="37" t="s">
        <v>73</v>
      </c>
      <c r="B247" s="19">
        <f t="shared" ref="B247:G247" si="12">SUM(B226:B246)</f>
        <v>0</v>
      </c>
      <c r="C247" s="19">
        <f t="shared" si="12"/>
        <v>0</v>
      </c>
      <c r="D247" s="19">
        <f t="shared" si="12"/>
        <v>0</v>
      </c>
      <c r="E247" s="19">
        <f t="shared" si="12"/>
        <v>0</v>
      </c>
      <c r="F247" s="19">
        <f t="shared" si="12"/>
        <v>0</v>
      </c>
      <c r="G247" s="19">
        <f t="shared" si="12"/>
        <v>0</v>
      </c>
      <c r="H247" s="6"/>
      <c r="I247" s="6"/>
      <c r="J247" s="6"/>
      <c r="K247" s="6"/>
      <c r="L247" s="6"/>
    </row>
    <row r="248" spans="1:12" ht="31.5">
      <c r="A248" s="38" t="s">
        <v>196</v>
      </c>
      <c r="B248" s="39"/>
      <c r="C248" s="40"/>
      <c r="D248" s="39"/>
      <c r="E248" s="41"/>
      <c r="F248" s="39"/>
      <c r="G248" s="39"/>
      <c r="H248" s="6"/>
      <c r="I248" s="6"/>
      <c r="J248" s="6"/>
      <c r="K248" s="6"/>
      <c r="L248" s="6"/>
    </row>
    <row r="249" spans="1:12" ht="15.75">
      <c r="A249" s="25" t="s">
        <v>60</v>
      </c>
      <c r="B249" s="26">
        <f>B247-B248</f>
        <v>0</v>
      </c>
      <c r="C249" s="26">
        <f t="shared" ref="C249" si="13">C247-C248</f>
        <v>0</v>
      </c>
      <c r="D249" s="26">
        <f t="shared" ref="D249" si="14">D247-D248</f>
        <v>0</v>
      </c>
      <c r="E249" s="26">
        <f t="shared" ref="E249" si="15">E247-E248</f>
        <v>0</v>
      </c>
      <c r="F249" s="26">
        <f t="shared" ref="F249" si="16">F247-F248</f>
        <v>0</v>
      </c>
      <c r="G249" s="26">
        <f t="shared" ref="G249" si="17">G247-G248</f>
        <v>0</v>
      </c>
      <c r="H249" s="6"/>
      <c r="I249" s="6"/>
      <c r="J249" s="6"/>
      <c r="K249" s="6"/>
      <c r="L249" s="6"/>
    </row>
    <row r="250" spans="1:12" ht="15.75">
      <c r="A250" s="7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5.75">
      <c r="A251" s="7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5.75">
      <c r="A252" s="9" t="s">
        <v>200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5.75">
      <c r="A253" s="121" t="s">
        <v>201</v>
      </c>
      <c r="B253" s="121"/>
      <c r="C253" s="121"/>
      <c r="D253" s="121"/>
      <c r="E253" s="121"/>
      <c r="F253" s="121"/>
      <c r="G253" s="121"/>
      <c r="H253" s="6"/>
      <c r="I253" s="6"/>
      <c r="J253" s="6"/>
      <c r="K253" s="6"/>
      <c r="L253" s="6"/>
    </row>
    <row r="254" spans="1:12" ht="30" customHeight="1">
      <c r="A254" s="10" t="s">
        <v>56</v>
      </c>
      <c r="B254" s="115" t="s">
        <v>251</v>
      </c>
      <c r="C254" s="116"/>
      <c r="D254" s="117"/>
      <c r="E254" s="115" t="s">
        <v>250</v>
      </c>
      <c r="F254" s="116"/>
      <c r="G254" s="117"/>
      <c r="H254" s="6"/>
      <c r="I254" s="6"/>
      <c r="J254" s="6"/>
      <c r="K254" s="6"/>
      <c r="L254" s="6"/>
    </row>
    <row r="255" spans="1:12" ht="45.75" customHeight="1">
      <c r="A255" s="27"/>
      <c r="B255" s="43" t="s">
        <v>197</v>
      </c>
      <c r="C255" s="43" t="s">
        <v>198</v>
      </c>
      <c r="D255" s="43" t="s">
        <v>199</v>
      </c>
      <c r="E255" s="43" t="s">
        <v>197</v>
      </c>
      <c r="F255" s="43" t="s">
        <v>198</v>
      </c>
      <c r="G255" s="43" t="s">
        <v>199</v>
      </c>
      <c r="H255" s="6"/>
      <c r="I255" s="6"/>
      <c r="J255" s="6"/>
      <c r="K255" s="6"/>
      <c r="L255" s="6"/>
    </row>
    <row r="256" spans="1:12" ht="15.75">
      <c r="A256" s="6" t="s">
        <v>323</v>
      </c>
      <c r="B256" s="34"/>
      <c r="C256" s="35"/>
      <c r="D256" s="36"/>
      <c r="E256" s="34"/>
      <c r="F256" s="35"/>
      <c r="G256" s="36"/>
      <c r="H256" s="6"/>
      <c r="I256" s="6"/>
      <c r="J256" s="6"/>
      <c r="K256" s="6"/>
      <c r="L256" s="6"/>
    </row>
    <row r="257" spans="1:12" ht="15.75">
      <c r="A257" s="11"/>
      <c r="B257" s="12"/>
      <c r="C257" s="13"/>
      <c r="D257" s="12"/>
      <c r="E257" s="11"/>
      <c r="F257" s="12"/>
      <c r="G257" s="12"/>
      <c r="H257" s="6"/>
      <c r="I257" s="6"/>
      <c r="J257" s="6"/>
      <c r="K257" s="6"/>
      <c r="L257" s="6"/>
    </row>
    <row r="258" spans="1:12" ht="15.75">
      <c r="A258" s="11" t="s">
        <v>324</v>
      </c>
      <c r="B258" s="12"/>
      <c r="C258" s="13"/>
      <c r="D258" s="12"/>
      <c r="E258" s="11"/>
      <c r="F258" s="12"/>
      <c r="G258" s="12"/>
      <c r="H258" s="6"/>
      <c r="I258" s="6"/>
      <c r="J258" s="6"/>
      <c r="K258" s="6"/>
      <c r="L258" s="6"/>
    </row>
    <row r="259" spans="1:12" ht="15.75">
      <c r="A259" s="18"/>
      <c r="B259" s="12"/>
      <c r="C259" s="13"/>
      <c r="D259" s="12"/>
      <c r="E259" s="11"/>
      <c r="F259" s="12"/>
      <c r="G259" s="12"/>
      <c r="H259" s="6"/>
      <c r="I259" s="6"/>
      <c r="J259" s="6"/>
      <c r="K259" s="6"/>
      <c r="L259" s="6"/>
    </row>
    <row r="260" spans="1:12" ht="15.75">
      <c r="A260" s="37" t="s">
        <v>73</v>
      </c>
      <c r="B260" s="19">
        <f t="shared" ref="B260:G260" si="18">SUM(B256:B259)</f>
        <v>0</v>
      </c>
      <c r="C260" s="19">
        <f t="shared" si="18"/>
        <v>0</v>
      </c>
      <c r="D260" s="19">
        <f t="shared" si="18"/>
        <v>0</v>
      </c>
      <c r="E260" s="19">
        <f t="shared" si="18"/>
        <v>0</v>
      </c>
      <c r="F260" s="19">
        <f t="shared" si="18"/>
        <v>0</v>
      </c>
      <c r="G260" s="19">
        <f t="shared" si="18"/>
        <v>0</v>
      </c>
      <c r="H260" s="6"/>
      <c r="I260" s="6"/>
      <c r="J260" s="6"/>
      <c r="K260" s="6"/>
      <c r="L260" s="6"/>
    </row>
    <row r="261" spans="1:12" ht="31.5">
      <c r="A261" s="38" t="s">
        <v>196</v>
      </c>
      <c r="B261" s="39"/>
      <c r="C261" s="40"/>
      <c r="D261" s="39"/>
      <c r="E261" s="41"/>
      <c r="F261" s="39"/>
      <c r="G261" s="39"/>
      <c r="H261" s="6"/>
      <c r="I261" s="6"/>
      <c r="J261" s="6"/>
      <c r="K261" s="6"/>
      <c r="L261" s="6"/>
    </row>
    <row r="262" spans="1:12" ht="15.75">
      <c r="A262" s="25" t="s">
        <v>60</v>
      </c>
      <c r="B262" s="26">
        <f>B260-B261</f>
        <v>0</v>
      </c>
      <c r="C262" s="26">
        <f t="shared" ref="C262:G262" si="19">C260-C261</f>
        <v>0</v>
      </c>
      <c r="D262" s="26">
        <f t="shared" si="19"/>
        <v>0</v>
      </c>
      <c r="E262" s="26">
        <f t="shared" si="19"/>
        <v>0</v>
      </c>
      <c r="F262" s="26">
        <f t="shared" si="19"/>
        <v>0</v>
      </c>
      <c r="G262" s="26">
        <f t="shared" si="19"/>
        <v>0</v>
      </c>
      <c r="H262" s="6"/>
      <c r="I262" s="6"/>
      <c r="J262" s="6"/>
      <c r="K262" s="6"/>
      <c r="L262" s="6"/>
    </row>
    <row r="263" spans="1:12" ht="15.75">
      <c r="A263" s="7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5.75">
      <c r="A264" s="7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5.75">
      <c r="A265" s="9" t="s">
        <v>202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5.75">
      <c r="A266" s="122" t="s">
        <v>203</v>
      </c>
      <c r="B266" s="122"/>
      <c r="C266" s="122"/>
      <c r="D266" s="122"/>
      <c r="E266" s="122"/>
      <c r="F266" s="122"/>
      <c r="G266" s="122"/>
      <c r="H266" s="6"/>
      <c r="I266" s="6"/>
      <c r="J266" s="6"/>
      <c r="K266" s="6"/>
      <c r="L266" s="6"/>
    </row>
    <row r="267" spans="1:12" ht="31.5" customHeight="1">
      <c r="A267" s="10" t="s">
        <v>56</v>
      </c>
      <c r="B267" s="115" t="s">
        <v>251</v>
      </c>
      <c r="C267" s="116"/>
      <c r="D267" s="117"/>
      <c r="E267" s="115" t="s">
        <v>250</v>
      </c>
      <c r="F267" s="116"/>
      <c r="G267" s="117"/>
      <c r="H267" s="6"/>
      <c r="I267" s="6"/>
      <c r="J267" s="6"/>
      <c r="K267" s="6"/>
      <c r="L267" s="6"/>
    </row>
    <row r="268" spans="1:12" ht="15.75">
      <c r="A268" s="27"/>
      <c r="B268" s="118" t="s">
        <v>188</v>
      </c>
      <c r="C268" s="119"/>
      <c r="D268" s="120"/>
      <c r="E268" s="118" t="s">
        <v>189</v>
      </c>
      <c r="F268" s="119"/>
      <c r="G268" s="120"/>
      <c r="H268" s="6"/>
      <c r="I268" s="6"/>
      <c r="J268" s="6"/>
      <c r="K268" s="6"/>
      <c r="L268" s="6"/>
    </row>
    <row r="269" spans="1:12" ht="30.75" customHeight="1">
      <c r="A269" s="6"/>
      <c r="B269" s="34" t="s">
        <v>191</v>
      </c>
      <c r="C269" s="35" t="s">
        <v>190</v>
      </c>
      <c r="D269" s="36" t="s">
        <v>192</v>
      </c>
      <c r="E269" s="34" t="s">
        <v>191</v>
      </c>
      <c r="F269" s="35" t="s">
        <v>190</v>
      </c>
      <c r="G269" s="36" t="s">
        <v>192</v>
      </c>
      <c r="H269" s="6"/>
      <c r="I269" s="6"/>
      <c r="J269" s="6"/>
      <c r="K269" s="6"/>
      <c r="L269" s="6"/>
    </row>
    <row r="270" spans="1:12" ht="15.75">
      <c r="A270" s="11" t="s">
        <v>306</v>
      </c>
      <c r="B270" s="12"/>
      <c r="C270" s="13"/>
      <c r="D270" s="12"/>
      <c r="E270" s="11"/>
      <c r="F270" s="12"/>
      <c r="G270" s="12"/>
      <c r="H270" s="6"/>
      <c r="I270" s="6"/>
      <c r="J270" s="6"/>
      <c r="K270" s="6"/>
      <c r="L270" s="6"/>
    </row>
    <row r="271" spans="1:12" ht="15.75">
      <c r="A271" s="18"/>
      <c r="B271" s="12"/>
      <c r="C271" s="13"/>
      <c r="D271" s="12"/>
      <c r="E271" s="11"/>
      <c r="F271" s="12"/>
      <c r="G271" s="12"/>
      <c r="H271" s="6"/>
      <c r="I271" s="6"/>
      <c r="J271" s="6"/>
      <c r="K271" s="6"/>
      <c r="L271" s="6"/>
    </row>
    <row r="272" spans="1:12" ht="15.75">
      <c r="A272" s="18" t="s">
        <v>307</v>
      </c>
      <c r="B272" s="12"/>
      <c r="C272" s="13"/>
      <c r="D272" s="12"/>
      <c r="E272" s="11"/>
      <c r="F272" s="12"/>
      <c r="G272" s="12"/>
      <c r="H272" s="6"/>
      <c r="I272" s="6"/>
      <c r="J272" s="6"/>
      <c r="K272" s="6"/>
      <c r="L272" s="6"/>
    </row>
    <row r="273" spans="1:12" ht="15.75">
      <c r="A273" s="18"/>
      <c r="B273" s="12"/>
      <c r="C273" s="13"/>
      <c r="D273" s="12"/>
      <c r="E273" s="11"/>
      <c r="F273" s="12"/>
      <c r="G273" s="12"/>
      <c r="H273" s="6"/>
      <c r="I273" s="6"/>
      <c r="J273" s="6"/>
      <c r="K273" s="6"/>
      <c r="L273" s="6"/>
    </row>
    <row r="274" spans="1:12" ht="31.5">
      <c r="A274" s="18" t="s">
        <v>308</v>
      </c>
      <c r="B274" s="12"/>
      <c r="C274" s="13"/>
      <c r="D274" s="12"/>
      <c r="E274" s="11"/>
      <c r="F274" s="12"/>
      <c r="G274" s="12"/>
      <c r="H274" s="6"/>
      <c r="I274" s="6"/>
      <c r="J274" s="6"/>
      <c r="K274" s="6"/>
      <c r="L274" s="6"/>
    </row>
    <row r="275" spans="1:12" ht="15.75">
      <c r="A275" s="18"/>
      <c r="B275" s="12"/>
      <c r="C275" s="13"/>
      <c r="D275" s="12"/>
      <c r="E275" s="11"/>
      <c r="F275" s="12"/>
      <c r="G275" s="12"/>
      <c r="H275" s="6"/>
      <c r="I275" s="6"/>
      <c r="J275" s="6"/>
      <c r="K275" s="6"/>
      <c r="L275" s="6"/>
    </row>
    <row r="276" spans="1:12" ht="30" customHeight="1">
      <c r="A276" s="18" t="s">
        <v>309</v>
      </c>
      <c r="B276" s="12"/>
      <c r="C276" s="13"/>
      <c r="D276" s="12"/>
      <c r="E276" s="11"/>
      <c r="F276" s="12"/>
      <c r="G276" s="12"/>
      <c r="H276" s="6"/>
      <c r="I276" s="6"/>
      <c r="J276" s="6"/>
      <c r="K276" s="6"/>
      <c r="L276" s="6"/>
    </row>
    <row r="277" spans="1:12" ht="15.75">
      <c r="A277" s="18"/>
      <c r="B277" s="12"/>
      <c r="C277" s="13"/>
      <c r="D277" s="12"/>
      <c r="E277" s="11"/>
      <c r="F277" s="12"/>
      <c r="G277" s="12"/>
      <c r="H277" s="6"/>
      <c r="I277" s="6"/>
      <c r="J277" s="6"/>
      <c r="K277" s="6"/>
      <c r="L277" s="6"/>
    </row>
    <row r="278" spans="1:12" ht="15.75">
      <c r="A278" s="18" t="s">
        <v>310</v>
      </c>
      <c r="B278" s="12"/>
      <c r="C278" s="13"/>
      <c r="D278" s="12"/>
      <c r="E278" s="11"/>
      <c r="F278" s="12"/>
      <c r="G278" s="12"/>
      <c r="H278" s="6"/>
      <c r="I278" s="6"/>
      <c r="J278" s="6"/>
      <c r="K278" s="6"/>
      <c r="L278" s="6"/>
    </row>
    <row r="279" spans="1:12" ht="15.75">
      <c r="A279" s="18"/>
      <c r="B279" s="12"/>
      <c r="C279" s="13"/>
      <c r="D279" s="12"/>
      <c r="E279" s="11"/>
      <c r="F279" s="12"/>
      <c r="G279" s="12"/>
      <c r="H279" s="6"/>
      <c r="I279" s="6"/>
      <c r="J279" s="6"/>
      <c r="K279" s="6"/>
      <c r="L279" s="6"/>
    </row>
    <row r="280" spans="1:12" ht="15" customHeight="1">
      <c r="A280" s="18" t="s">
        <v>311</v>
      </c>
      <c r="B280" s="12"/>
      <c r="C280" s="13"/>
      <c r="D280" s="12"/>
      <c r="E280" s="11"/>
      <c r="F280" s="12"/>
      <c r="G280" s="12"/>
      <c r="H280" s="6"/>
      <c r="I280" s="6"/>
      <c r="J280" s="6"/>
      <c r="K280" s="6"/>
      <c r="L280" s="6"/>
    </row>
    <row r="281" spans="1:12" ht="15.75">
      <c r="A281" s="18"/>
      <c r="B281" s="12"/>
      <c r="C281" s="13"/>
      <c r="D281" s="12"/>
      <c r="E281" s="11"/>
      <c r="F281" s="12"/>
      <c r="G281" s="12"/>
      <c r="H281" s="6"/>
      <c r="I281" s="6"/>
      <c r="J281" s="6"/>
      <c r="K281" s="6"/>
      <c r="L281" s="6"/>
    </row>
    <row r="282" spans="1:12" ht="31.5">
      <c r="A282" s="18" t="s">
        <v>325</v>
      </c>
      <c r="B282" s="12"/>
      <c r="C282" s="13"/>
      <c r="D282" s="12"/>
      <c r="E282" s="11"/>
      <c r="F282" s="12"/>
      <c r="G282" s="12"/>
      <c r="H282" s="6"/>
      <c r="I282" s="6"/>
      <c r="J282" s="6"/>
      <c r="K282" s="6"/>
      <c r="L282" s="6"/>
    </row>
    <row r="283" spans="1:12" ht="15.75">
      <c r="A283" s="18"/>
      <c r="B283" s="12"/>
      <c r="C283" s="13"/>
      <c r="D283" s="12"/>
      <c r="E283" s="11"/>
      <c r="F283" s="12"/>
      <c r="G283" s="12"/>
      <c r="H283" s="6"/>
      <c r="I283" s="6"/>
      <c r="J283" s="6"/>
      <c r="K283" s="6"/>
      <c r="L283" s="6"/>
    </row>
    <row r="284" spans="1:12" ht="15.75">
      <c r="A284" s="37" t="s">
        <v>73</v>
      </c>
      <c r="B284" s="19">
        <f t="shared" ref="B284:G284" si="20">SUM(B270:B283)</f>
        <v>0</v>
      </c>
      <c r="C284" s="19">
        <f t="shared" si="20"/>
        <v>0</v>
      </c>
      <c r="D284" s="19">
        <f t="shared" si="20"/>
        <v>0</v>
      </c>
      <c r="E284" s="19">
        <f t="shared" si="20"/>
        <v>0</v>
      </c>
      <c r="F284" s="19">
        <f t="shared" si="20"/>
        <v>0</v>
      </c>
      <c r="G284" s="19">
        <f t="shared" si="20"/>
        <v>0</v>
      </c>
      <c r="H284" s="6"/>
      <c r="I284" s="6"/>
      <c r="J284" s="6"/>
      <c r="K284" s="6"/>
      <c r="L284" s="6"/>
    </row>
    <row r="285" spans="1:12" ht="31.5">
      <c r="A285" s="38" t="s">
        <v>204</v>
      </c>
      <c r="B285" s="39"/>
      <c r="C285" s="40"/>
      <c r="D285" s="39"/>
      <c r="E285" s="41"/>
      <c r="F285" s="39"/>
      <c r="G285" s="39"/>
      <c r="H285" s="6"/>
      <c r="I285" s="6"/>
      <c r="J285" s="6"/>
      <c r="K285" s="6"/>
      <c r="L285" s="6"/>
    </row>
    <row r="286" spans="1:12" ht="15.75">
      <c r="A286" s="25" t="s">
        <v>60</v>
      </c>
      <c r="B286" s="26">
        <f>B284-B285</f>
        <v>0</v>
      </c>
      <c r="C286" s="26">
        <f t="shared" ref="C286:G286" si="21">C284-C285</f>
        <v>0</v>
      </c>
      <c r="D286" s="26">
        <f t="shared" si="21"/>
        <v>0</v>
      </c>
      <c r="E286" s="26">
        <f t="shared" si="21"/>
        <v>0</v>
      </c>
      <c r="F286" s="26">
        <f t="shared" si="21"/>
        <v>0</v>
      </c>
      <c r="G286" s="26">
        <f t="shared" si="21"/>
        <v>0</v>
      </c>
      <c r="H286" s="6"/>
      <c r="I286" s="6"/>
      <c r="J286" s="6"/>
      <c r="K286" s="6"/>
      <c r="L286" s="6"/>
    </row>
    <row r="287" spans="1:12" ht="15.75">
      <c r="A287" s="7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5.75">
      <c r="A288" s="7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5.75">
      <c r="A289" s="9" t="s">
        <v>205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5.75">
      <c r="A290" s="121" t="s">
        <v>206</v>
      </c>
      <c r="B290" s="121"/>
      <c r="C290" s="121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31.5">
      <c r="A291" s="10" t="s">
        <v>56</v>
      </c>
      <c r="B291" s="8" t="s">
        <v>251</v>
      </c>
      <c r="C291" s="8" t="s">
        <v>250</v>
      </c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5.75">
      <c r="A292" s="11" t="s">
        <v>326</v>
      </c>
      <c r="B292" s="12"/>
      <c r="C292" s="13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5.75">
      <c r="A293" s="11"/>
      <c r="B293" s="12"/>
      <c r="C293" s="13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5.75">
      <c r="A294" s="11" t="s">
        <v>327</v>
      </c>
      <c r="B294" s="12"/>
      <c r="C294" s="13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5.75">
      <c r="A295" s="6"/>
      <c r="B295" s="12"/>
      <c r="C295" s="13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5.75">
      <c r="A296" s="6" t="s">
        <v>76</v>
      </c>
      <c r="B296" s="12"/>
      <c r="C296" s="13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5.75">
      <c r="A297" s="11"/>
      <c r="B297" s="12"/>
      <c r="C297" s="13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5.75">
      <c r="A298" s="11" t="s">
        <v>328</v>
      </c>
      <c r="B298" s="12"/>
      <c r="C298" s="13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5.75">
      <c r="A299" s="11"/>
      <c r="B299" s="12"/>
      <c r="C299" s="13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5.75">
      <c r="A300" s="11" t="s">
        <v>329</v>
      </c>
      <c r="B300" s="12"/>
      <c r="C300" s="13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5.75">
      <c r="A301" s="11"/>
      <c r="B301" s="12"/>
      <c r="C301" s="13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5.75">
      <c r="A302" s="11" t="s">
        <v>330</v>
      </c>
      <c r="B302" s="12"/>
      <c r="C302" s="13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5.75">
      <c r="A303" s="11"/>
      <c r="B303" s="12"/>
      <c r="C303" s="13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5.75">
      <c r="A304" s="11" t="s">
        <v>288</v>
      </c>
      <c r="B304" s="12"/>
      <c r="C304" s="13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5.75">
      <c r="A305" s="18"/>
      <c r="B305" s="12"/>
      <c r="C305" s="13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5.75">
      <c r="A306" s="25" t="s">
        <v>60</v>
      </c>
      <c r="B306" s="26">
        <f>SUM(B292:B305)</f>
        <v>0</v>
      </c>
      <c r="C306" s="26">
        <f>SUM(C292:C305)</f>
        <v>0</v>
      </c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5.7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5.75">
      <c r="A308" s="7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5.75">
      <c r="A309" s="9" t="s">
        <v>207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5.75">
      <c r="A310" s="121" t="s">
        <v>208</v>
      </c>
      <c r="B310" s="121"/>
      <c r="C310" s="121"/>
      <c r="D310" s="121"/>
      <c r="E310" s="121"/>
      <c r="F310" s="6"/>
      <c r="G310" s="6"/>
      <c r="H310" s="6"/>
      <c r="I310" s="6"/>
      <c r="J310" s="6"/>
      <c r="K310" s="6"/>
      <c r="L310" s="6"/>
    </row>
    <row r="311" spans="1:12" ht="35.25" customHeight="1">
      <c r="A311" s="10" t="s">
        <v>56</v>
      </c>
      <c r="B311" s="115" t="s">
        <v>251</v>
      </c>
      <c r="C311" s="117"/>
      <c r="D311" s="115" t="s">
        <v>250</v>
      </c>
      <c r="E311" s="117"/>
      <c r="F311" s="6"/>
      <c r="G311" s="6"/>
      <c r="H311" s="6"/>
      <c r="I311" s="6"/>
      <c r="J311" s="6"/>
      <c r="K311" s="6"/>
      <c r="L311" s="6"/>
    </row>
    <row r="312" spans="1:12" ht="61.5" customHeight="1">
      <c r="A312" s="27"/>
      <c r="B312" s="44" t="s">
        <v>210</v>
      </c>
      <c r="C312" s="29" t="s">
        <v>209</v>
      </c>
      <c r="D312" s="44" t="s">
        <v>210</v>
      </c>
      <c r="E312" s="29" t="s">
        <v>209</v>
      </c>
      <c r="F312" s="6"/>
      <c r="G312" s="6"/>
      <c r="H312" s="6"/>
      <c r="I312" s="6"/>
      <c r="J312" s="6"/>
      <c r="K312" s="6"/>
      <c r="L312" s="6"/>
    </row>
    <row r="313" spans="1:12" ht="15.75">
      <c r="A313" s="11" t="s">
        <v>331</v>
      </c>
      <c r="B313" s="12"/>
      <c r="C313" s="13"/>
      <c r="D313" s="11"/>
      <c r="E313" s="12"/>
      <c r="F313" s="6"/>
      <c r="G313" s="6"/>
      <c r="H313" s="6"/>
      <c r="I313" s="6"/>
      <c r="J313" s="6"/>
      <c r="K313" s="6"/>
      <c r="L313" s="6"/>
    </row>
    <row r="314" spans="1:12" ht="15.75">
      <c r="A314" s="11"/>
      <c r="B314" s="12"/>
      <c r="C314" s="13"/>
      <c r="D314" s="11"/>
      <c r="E314" s="12"/>
      <c r="F314" s="6"/>
      <c r="G314" s="6"/>
      <c r="H314" s="6"/>
      <c r="I314" s="6"/>
      <c r="J314" s="6"/>
      <c r="K314" s="6"/>
      <c r="L314" s="6"/>
    </row>
    <row r="315" spans="1:12" ht="15.75">
      <c r="A315" s="11" t="s">
        <v>332</v>
      </c>
      <c r="B315" s="12"/>
      <c r="C315" s="13"/>
      <c r="D315" s="11"/>
      <c r="E315" s="12"/>
      <c r="F315" s="6"/>
      <c r="G315" s="6"/>
      <c r="H315" s="6"/>
      <c r="I315" s="6"/>
      <c r="J315" s="6"/>
      <c r="K315" s="6"/>
      <c r="L315" s="6"/>
    </row>
    <row r="316" spans="1:12" ht="15.75">
      <c r="A316" s="18"/>
      <c r="B316" s="12"/>
      <c r="C316" s="13"/>
      <c r="D316" s="11"/>
      <c r="E316" s="12"/>
      <c r="F316" s="6"/>
      <c r="G316" s="6"/>
      <c r="H316" s="6"/>
      <c r="I316" s="6"/>
      <c r="J316" s="6"/>
      <c r="K316" s="6"/>
      <c r="L316" s="6"/>
    </row>
    <row r="317" spans="1:12" ht="15.75">
      <c r="A317" s="18" t="s">
        <v>333</v>
      </c>
      <c r="B317" s="12"/>
      <c r="C317" s="13"/>
      <c r="D317" s="11"/>
      <c r="E317" s="12"/>
      <c r="F317" s="6"/>
      <c r="G317" s="6"/>
      <c r="H317" s="6"/>
      <c r="I317" s="6"/>
      <c r="J317" s="6"/>
      <c r="K317" s="6"/>
      <c r="L317" s="6"/>
    </row>
    <row r="318" spans="1:12" ht="15.75">
      <c r="A318" s="18"/>
      <c r="B318" s="12"/>
      <c r="C318" s="13"/>
      <c r="D318" s="11"/>
      <c r="E318" s="12"/>
      <c r="F318" s="6"/>
      <c r="G318" s="6"/>
      <c r="H318" s="6"/>
      <c r="I318" s="6"/>
      <c r="J318" s="6"/>
      <c r="K318" s="6"/>
      <c r="L318" s="6"/>
    </row>
    <row r="319" spans="1:12" ht="15.75">
      <c r="A319" s="18" t="s">
        <v>334</v>
      </c>
      <c r="B319" s="12"/>
      <c r="C319" s="13"/>
      <c r="D319" s="11"/>
      <c r="E319" s="12"/>
      <c r="F319" s="6"/>
      <c r="G319" s="6"/>
      <c r="H319" s="6"/>
      <c r="I319" s="6"/>
      <c r="J319" s="6"/>
      <c r="K319" s="6"/>
      <c r="L319" s="6"/>
    </row>
    <row r="320" spans="1:12" ht="15.75">
      <c r="A320" s="45"/>
      <c r="B320" s="14"/>
      <c r="C320" s="15"/>
      <c r="D320" s="46"/>
      <c r="E320" s="14"/>
      <c r="F320" s="6"/>
      <c r="G320" s="6"/>
      <c r="H320" s="6"/>
      <c r="I320" s="6"/>
      <c r="J320" s="6"/>
      <c r="K320" s="6"/>
      <c r="L320" s="6"/>
    </row>
    <row r="321" spans="1:12" ht="15.75">
      <c r="A321" s="37" t="s">
        <v>59</v>
      </c>
      <c r="B321" s="19">
        <f>SUM(B313:B320)</f>
        <v>0</v>
      </c>
      <c r="C321" s="19">
        <f t="shared" ref="C321:E321" si="22">SUM(C313:C320)</f>
        <v>0</v>
      </c>
      <c r="D321" s="19">
        <f t="shared" si="22"/>
        <v>0</v>
      </c>
      <c r="E321" s="19">
        <f t="shared" si="22"/>
        <v>0</v>
      </c>
      <c r="F321" s="6"/>
      <c r="G321" s="6"/>
      <c r="H321" s="6"/>
      <c r="I321" s="6"/>
      <c r="J321" s="6"/>
      <c r="K321" s="6"/>
      <c r="L321" s="6"/>
    </row>
    <row r="322" spans="1:12" ht="15.75">
      <c r="A322" s="38" t="s">
        <v>211</v>
      </c>
      <c r="B322" s="12"/>
      <c r="C322" s="13"/>
      <c r="D322" s="11"/>
      <c r="E322" s="12"/>
      <c r="F322" s="6"/>
      <c r="G322" s="6"/>
      <c r="H322" s="6"/>
      <c r="I322" s="6"/>
      <c r="J322" s="6"/>
      <c r="K322" s="6"/>
      <c r="L322" s="6"/>
    </row>
    <row r="323" spans="1:12" ht="15.75">
      <c r="A323" s="25" t="s">
        <v>60</v>
      </c>
      <c r="B323" s="26">
        <f>B321-B322</f>
        <v>0</v>
      </c>
      <c r="C323" s="26">
        <f t="shared" ref="C323:E323" si="23">C321-C322</f>
        <v>0</v>
      </c>
      <c r="D323" s="26">
        <f t="shared" si="23"/>
        <v>0</v>
      </c>
      <c r="E323" s="26">
        <f t="shared" si="23"/>
        <v>0</v>
      </c>
      <c r="F323" s="6"/>
      <c r="G323" s="6"/>
      <c r="H323" s="6"/>
      <c r="I323" s="6"/>
      <c r="J323" s="6"/>
      <c r="K323" s="6"/>
      <c r="L323" s="6"/>
    </row>
    <row r="324" spans="1:12" ht="15.75">
      <c r="A324" s="7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5.75">
      <c r="A325" s="7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5.75">
      <c r="A326" s="9" t="s">
        <v>212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5.75">
      <c r="A327" s="121" t="s">
        <v>213</v>
      </c>
      <c r="B327" s="121"/>
      <c r="C327" s="121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31.5">
      <c r="A328" s="10" t="s">
        <v>56</v>
      </c>
      <c r="B328" s="8" t="s">
        <v>251</v>
      </c>
      <c r="C328" s="8" t="s">
        <v>250</v>
      </c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5.75">
      <c r="A329" s="11" t="s">
        <v>335</v>
      </c>
      <c r="B329" s="12"/>
      <c r="C329" s="13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5.75">
      <c r="A330" s="11"/>
      <c r="B330" s="12"/>
      <c r="C330" s="13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31.5">
      <c r="A331" s="18" t="s">
        <v>336</v>
      </c>
      <c r="B331" s="12"/>
      <c r="C331" s="13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5.75">
      <c r="A332" s="6"/>
      <c r="B332" s="12"/>
      <c r="C332" s="13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5.75">
      <c r="A333" s="6" t="s">
        <v>337</v>
      </c>
      <c r="B333" s="12"/>
      <c r="C333" s="13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5.75">
      <c r="A334" s="11"/>
      <c r="B334" s="12"/>
      <c r="C334" s="13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5.75">
      <c r="A335" s="11" t="s">
        <v>338</v>
      </c>
      <c r="B335" s="12"/>
      <c r="C335" s="13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5.75">
      <c r="A336" s="11"/>
      <c r="B336" s="12"/>
      <c r="C336" s="13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5.75">
      <c r="A337" s="11" t="s">
        <v>339</v>
      </c>
      <c r="B337" s="12"/>
      <c r="C337" s="13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5.75">
      <c r="A338" s="11"/>
      <c r="B338" s="12"/>
      <c r="C338" s="13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5.75">
      <c r="A339" s="25" t="s">
        <v>60</v>
      </c>
      <c r="B339" s="26">
        <f>SUM(B329:B338)</f>
        <v>0</v>
      </c>
      <c r="C339" s="26">
        <f>SUM(C329:C338)</f>
        <v>0</v>
      </c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5.75">
      <c r="A340" s="7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5.75">
      <c r="A341" s="7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5.75">
      <c r="A342" s="9" t="s">
        <v>214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5.75">
      <c r="A343" s="121" t="s">
        <v>215</v>
      </c>
      <c r="B343" s="121"/>
      <c r="C343" s="121"/>
      <c r="D343" s="121"/>
      <c r="E343" s="121"/>
      <c r="F343" s="121"/>
      <c r="G343" s="121"/>
      <c r="H343" s="6"/>
      <c r="I343" s="6"/>
      <c r="J343" s="6"/>
      <c r="K343" s="6"/>
      <c r="L343" s="6"/>
    </row>
    <row r="344" spans="1:12" ht="31.5" customHeight="1">
      <c r="A344" s="10" t="s">
        <v>56</v>
      </c>
      <c r="B344" s="115" t="s">
        <v>251</v>
      </c>
      <c r="C344" s="116"/>
      <c r="D344" s="117"/>
      <c r="E344" s="115" t="s">
        <v>250</v>
      </c>
      <c r="F344" s="116"/>
      <c r="G344" s="117"/>
      <c r="H344" s="6"/>
      <c r="I344" s="6"/>
      <c r="J344" s="6"/>
      <c r="K344" s="6"/>
      <c r="L344" s="6"/>
    </row>
    <row r="345" spans="1:12" ht="48" customHeight="1">
      <c r="A345" s="27"/>
      <c r="B345" s="43" t="s">
        <v>197</v>
      </c>
      <c r="C345" s="43" t="s">
        <v>198</v>
      </c>
      <c r="D345" s="43" t="s">
        <v>199</v>
      </c>
      <c r="E345" s="43" t="s">
        <v>197</v>
      </c>
      <c r="F345" s="43" t="s">
        <v>198</v>
      </c>
      <c r="G345" s="43" t="s">
        <v>199</v>
      </c>
      <c r="H345" s="6"/>
      <c r="I345" s="6"/>
      <c r="J345" s="6"/>
      <c r="K345" s="6"/>
      <c r="L345" s="6"/>
    </row>
    <row r="346" spans="1:12" ht="15.75">
      <c r="A346" s="18" t="s">
        <v>316</v>
      </c>
      <c r="B346" s="12"/>
      <c r="C346" s="13"/>
      <c r="D346" s="12"/>
      <c r="E346" s="11"/>
      <c r="F346" s="12"/>
      <c r="G346" s="12"/>
      <c r="H346" s="6"/>
      <c r="I346" s="6"/>
      <c r="J346" s="6"/>
      <c r="K346" s="6"/>
      <c r="L346" s="6"/>
    </row>
    <row r="347" spans="1:12" ht="15.75">
      <c r="A347" s="18"/>
      <c r="B347" s="12"/>
      <c r="C347" s="13"/>
      <c r="D347" s="12"/>
      <c r="E347" s="11"/>
      <c r="F347" s="12"/>
      <c r="G347" s="12"/>
      <c r="H347" s="6"/>
      <c r="I347" s="6"/>
      <c r="J347" s="6"/>
      <c r="K347" s="6"/>
      <c r="L347" s="6"/>
    </row>
    <row r="348" spans="1:12" ht="15.75">
      <c r="A348" s="18" t="s">
        <v>317</v>
      </c>
      <c r="B348" s="12"/>
      <c r="C348" s="13"/>
      <c r="D348" s="12"/>
      <c r="E348" s="11"/>
      <c r="F348" s="12"/>
      <c r="G348" s="12"/>
      <c r="H348" s="6"/>
      <c r="I348" s="6"/>
      <c r="J348" s="6"/>
      <c r="K348" s="6"/>
      <c r="L348" s="6"/>
    </row>
    <row r="349" spans="1:12" ht="15.75">
      <c r="A349" s="18"/>
      <c r="B349" s="12"/>
      <c r="C349" s="13"/>
      <c r="D349" s="12"/>
      <c r="E349" s="11"/>
      <c r="F349" s="12"/>
      <c r="G349" s="12"/>
      <c r="H349" s="6"/>
      <c r="I349" s="6"/>
      <c r="J349" s="6"/>
      <c r="K349" s="6"/>
      <c r="L349" s="6"/>
    </row>
    <row r="350" spans="1:12" ht="15.75">
      <c r="A350" s="18" t="s">
        <v>318</v>
      </c>
      <c r="B350" s="12"/>
      <c r="C350" s="13"/>
      <c r="D350" s="12"/>
      <c r="E350" s="11"/>
      <c r="F350" s="12"/>
      <c r="G350" s="12"/>
      <c r="H350" s="6"/>
      <c r="I350" s="6"/>
      <c r="J350" s="6"/>
      <c r="K350" s="6"/>
      <c r="L350" s="6"/>
    </row>
    <row r="351" spans="1:12" ht="15.75">
      <c r="A351" s="18"/>
      <c r="B351" s="12"/>
      <c r="C351" s="13"/>
      <c r="D351" s="12"/>
      <c r="E351" s="11"/>
      <c r="F351" s="12"/>
      <c r="G351" s="12"/>
      <c r="H351" s="6"/>
      <c r="I351" s="6"/>
      <c r="J351" s="6"/>
      <c r="K351" s="6"/>
      <c r="L351" s="6"/>
    </row>
    <row r="352" spans="1:12" ht="15.75">
      <c r="A352" s="18" t="s">
        <v>319</v>
      </c>
      <c r="B352" s="12"/>
      <c r="C352" s="13"/>
      <c r="D352" s="12"/>
      <c r="E352" s="11"/>
      <c r="F352" s="12"/>
      <c r="G352" s="12"/>
      <c r="H352" s="6"/>
      <c r="I352" s="6"/>
      <c r="J352" s="6"/>
      <c r="K352" s="6"/>
      <c r="L352" s="6"/>
    </row>
    <row r="353" spans="1:12" ht="15.75">
      <c r="A353" s="18"/>
      <c r="B353" s="12"/>
      <c r="C353" s="13"/>
      <c r="D353" s="12"/>
      <c r="E353" s="11"/>
      <c r="F353" s="12"/>
      <c r="G353" s="12"/>
      <c r="H353" s="6"/>
      <c r="I353" s="6"/>
      <c r="J353" s="6"/>
      <c r="K353" s="6"/>
      <c r="L353" s="6"/>
    </row>
    <row r="354" spans="1:12" ht="15.75">
      <c r="A354" s="18" t="s">
        <v>320</v>
      </c>
      <c r="B354" s="12"/>
      <c r="C354" s="13"/>
      <c r="D354" s="12"/>
      <c r="E354" s="11"/>
      <c r="F354" s="12"/>
      <c r="G354" s="12"/>
      <c r="H354" s="6"/>
      <c r="I354" s="6"/>
      <c r="J354" s="6"/>
      <c r="K354" s="6"/>
      <c r="L354" s="6"/>
    </row>
    <row r="355" spans="1:12" ht="15.75">
      <c r="A355" s="18"/>
      <c r="B355" s="12"/>
      <c r="C355" s="13"/>
      <c r="D355" s="12"/>
      <c r="E355" s="11"/>
      <c r="F355" s="12"/>
      <c r="G355" s="12"/>
      <c r="H355" s="6"/>
      <c r="I355" s="6"/>
      <c r="J355" s="6"/>
      <c r="K355" s="6"/>
      <c r="L355" s="6"/>
    </row>
    <row r="356" spans="1:12" ht="15.75">
      <c r="A356" s="18" t="s">
        <v>321</v>
      </c>
      <c r="B356" s="12"/>
      <c r="C356" s="13"/>
      <c r="D356" s="12"/>
      <c r="E356" s="11"/>
      <c r="F356" s="12"/>
      <c r="G356" s="12"/>
      <c r="H356" s="6"/>
      <c r="I356" s="6"/>
      <c r="J356" s="6"/>
      <c r="K356" s="6"/>
      <c r="L356" s="6"/>
    </row>
    <row r="357" spans="1:12" ht="15.75">
      <c r="A357" s="18"/>
      <c r="B357" s="12"/>
      <c r="C357" s="13"/>
      <c r="D357" s="12"/>
      <c r="E357" s="11"/>
      <c r="F357" s="12"/>
      <c r="G357" s="12"/>
      <c r="H357" s="6"/>
      <c r="I357" s="6"/>
      <c r="J357" s="6"/>
      <c r="K357" s="6"/>
      <c r="L357" s="6"/>
    </row>
    <row r="358" spans="1:12" ht="15.75">
      <c r="A358" s="18" t="s">
        <v>340</v>
      </c>
      <c r="B358" s="12"/>
      <c r="C358" s="13"/>
      <c r="D358" s="12"/>
      <c r="E358" s="11"/>
      <c r="F358" s="12"/>
      <c r="G358" s="12"/>
      <c r="H358" s="6"/>
      <c r="I358" s="6"/>
      <c r="J358" s="6"/>
      <c r="K358" s="6"/>
      <c r="L358" s="6"/>
    </row>
    <row r="359" spans="1:12" ht="15.75">
      <c r="A359" s="18"/>
      <c r="B359" s="12"/>
      <c r="C359" s="13"/>
      <c r="D359" s="12"/>
      <c r="E359" s="11"/>
      <c r="F359" s="12"/>
      <c r="G359" s="12"/>
      <c r="H359" s="6"/>
      <c r="I359" s="6"/>
      <c r="J359" s="6"/>
      <c r="K359" s="6"/>
      <c r="L359" s="6"/>
    </row>
    <row r="360" spans="1:12" ht="15.75">
      <c r="A360" s="37" t="s">
        <v>73</v>
      </c>
      <c r="B360" s="19">
        <f t="shared" ref="B360:G360" si="24">SUM(B346:B359)</f>
        <v>0</v>
      </c>
      <c r="C360" s="19">
        <f t="shared" si="24"/>
        <v>0</v>
      </c>
      <c r="D360" s="19">
        <f t="shared" si="24"/>
        <v>0</v>
      </c>
      <c r="E360" s="19">
        <f t="shared" si="24"/>
        <v>0</v>
      </c>
      <c r="F360" s="19">
        <f t="shared" si="24"/>
        <v>0</v>
      </c>
      <c r="G360" s="19">
        <f t="shared" si="24"/>
        <v>0</v>
      </c>
      <c r="H360" s="6"/>
      <c r="I360" s="6"/>
      <c r="J360" s="6"/>
      <c r="K360" s="6"/>
      <c r="L360" s="6"/>
    </row>
    <row r="361" spans="1:12" ht="31.5">
      <c r="A361" s="38" t="s">
        <v>196</v>
      </c>
      <c r="B361" s="39"/>
      <c r="C361" s="40"/>
      <c r="D361" s="39"/>
      <c r="E361" s="41"/>
      <c r="F361" s="39"/>
      <c r="G361" s="39"/>
      <c r="H361" s="6"/>
      <c r="I361" s="6"/>
      <c r="J361" s="6"/>
      <c r="K361" s="6"/>
      <c r="L361" s="6"/>
    </row>
    <row r="362" spans="1:12" ht="15.75">
      <c r="A362" s="25" t="s">
        <v>60</v>
      </c>
      <c r="B362" s="26">
        <f>B360-B361</f>
        <v>0</v>
      </c>
      <c r="C362" s="26">
        <f t="shared" ref="C362:G362" si="25">C360-C361</f>
        <v>0</v>
      </c>
      <c r="D362" s="26">
        <f t="shared" si="25"/>
        <v>0</v>
      </c>
      <c r="E362" s="26">
        <f t="shared" si="25"/>
        <v>0</v>
      </c>
      <c r="F362" s="26">
        <f t="shared" si="25"/>
        <v>0</v>
      </c>
      <c r="G362" s="26">
        <f t="shared" si="25"/>
        <v>0</v>
      </c>
      <c r="H362" s="6"/>
      <c r="I362" s="6"/>
      <c r="J362" s="6"/>
      <c r="K362" s="6"/>
      <c r="L362" s="6"/>
    </row>
    <row r="363" spans="1:12" ht="15.75">
      <c r="A363" s="7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5.75">
      <c r="A364" s="7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5.75">
      <c r="A365" s="9" t="s">
        <v>216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5.75">
      <c r="A366" s="121" t="s">
        <v>217</v>
      </c>
      <c r="B366" s="121"/>
      <c r="C366" s="121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31.5">
      <c r="A367" s="10" t="s">
        <v>56</v>
      </c>
      <c r="B367" s="8" t="s">
        <v>251</v>
      </c>
      <c r="C367" s="8" t="s">
        <v>250</v>
      </c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5.75">
      <c r="A368" s="11" t="s">
        <v>341</v>
      </c>
      <c r="B368" s="12"/>
      <c r="C368" s="13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5.75">
      <c r="A369" s="11" t="s">
        <v>342</v>
      </c>
      <c r="B369" s="12"/>
      <c r="C369" s="13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5.75">
      <c r="A370" s="18" t="s">
        <v>343</v>
      </c>
      <c r="B370" s="12"/>
      <c r="C370" s="13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5.75">
      <c r="A371" s="6" t="s">
        <v>344</v>
      </c>
      <c r="B371" s="12"/>
      <c r="C371" s="13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31.5">
      <c r="A372" s="47" t="s">
        <v>345</v>
      </c>
      <c r="B372" s="12"/>
      <c r="C372" s="13"/>
      <c r="D372" s="6"/>
      <c r="E372" s="6"/>
      <c r="F372" s="6"/>
      <c r="G372" s="48"/>
      <c r="H372" s="6"/>
      <c r="I372" s="6"/>
      <c r="J372" s="6"/>
      <c r="K372" s="6"/>
      <c r="L372" s="6"/>
    </row>
    <row r="373" spans="1:12" ht="15" customHeight="1">
      <c r="A373" s="11" t="s">
        <v>346</v>
      </c>
      <c r="B373" s="12"/>
      <c r="C373" s="13"/>
      <c r="D373" s="6"/>
      <c r="E373" s="6"/>
      <c r="F373" s="6"/>
      <c r="G373" s="49"/>
      <c r="H373" s="6"/>
      <c r="I373" s="6"/>
      <c r="J373" s="6"/>
      <c r="K373" s="6"/>
      <c r="L373" s="6"/>
    </row>
    <row r="374" spans="1:12" ht="31.5">
      <c r="A374" s="18" t="s">
        <v>347</v>
      </c>
      <c r="B374" s="12"/>
      <c r="C374" s="13"/>
      <c r="D374" s="6"/>
      <c r="E374" s="6"/>
      <c r="F374" s="6"/>
      <c r="G374" s="48"/>
      <c r="H374" s="6"/>
      <c r="I374" s="6"/>
      <c r="J374" s="6"/>
      <c r="K374" s="6"/>
      <c r="L374" s="6"/>
    </row>
    <row r="375" spans="1:12" ht="14.25" customHeight="1">
      <c r="A375" s="11" t="s">
        <v>348</v>
      </c>
      <c r="B375" s="12"/>
      <c r="C375" s="13"/>
      <c r="D375" s="6"/>
      <c r="E375" s="6"/>
      <c r="F375" s="6"/>
      <c r="G375" s="50"/>
      <c r="H375" s="6"/>
      <c r="I375" s="6"/>
      <c r="J375" s="6"/>
      <c r="K375" s="6"/>
      <c r="L375" s="6"/>
    </row>
    <row r="376" spans="1:12" ht="15.75">
      <c r="A376" s="11" t="s">
        <v>349</v>
      </c>
      <c r="B376" s="12"/>
      <c r="C376" s="13"/>
      <c r="D376" s="6"/>
      <c r="E376" s="6"/>
      <c r="F376" s="6"/>
      <c r="G376" s="48"/>
      <c r="H376" s="6"/>
      <c r="I376" s="6"/>
      <c r="J376" s="6"/>
      <c r="K376" s="6"/>
      <c r="L376" s="6"/>
    </row>
    <row r="377" spans="1:12" ht="15.75">
      <c r="A377" s="11" t="s">
        <v>350</v>
      </c>
      <c r="B377" s="12"/>
      <c r="C377" s="13"/>
      <c r="D377" s="6"/>
      <c r="E377" s="6"/>
      <c r="F377" s="6"/>
      <c r="G377" s="51"/>
      <c r="H377" s="6"/>
      <c r="I377" s="6"/>
      <c r="J377" s="6"/>
      <c r="K377" s="6"/>
      <c r="L377" s="6"/>
    </row>
    <row r="378" spans="1:12" ht="15.75">
      <c r="A378" s="11" t="s">
        <v>351</v>
      </c>
      <c r="B378" s="12"/>
      <c r="C378" s="13"/>
      <c r="D378" s="6"/>
      <c r="E378" s="6"/>
      <c r="F378" s="6"/>
      <c r="G378" s="51"/>
      <c r="H378" s="6"/>
      <c r="I378" s="6"/>
      <c r="J378" s="6"/>
      <c r="K378" s="6"/>
      <c r="L378" s="6"/>
    </row>
    <row r="379" spans="1:12" ht="15.75">
      <c r="A379" s="11" t="s">
        <v>352</v>
      </c>
      <c r="B379" s="12"/>
      <c r="C379" s="13"/>
      <c r="D379" s="6"/>
      <c r="E379" s="6"/>
      <c r="F379" s="6"/>
      <c r="G379" s="51"/>
      <c r="H379" s="6"/>
      <c r="I379" s="6"/>
      <c r="J379" s="6"/>
      <c r="K379" s="6"/>
      <c r="L379" s="6"/>
    </row>
    <row r="380" spans="1:12" ht="16.5" customHeight="1">
      <c r="A380" s="11" t="s">
        <v>353</v>
      </c>
      <c r="B380" s="12"/>
      <c r="C380" s="13"/>
      <c r="D380" s="6"/>
      <c r="E380" s="6"/>
      <c r="F380" s="6"/>
      <c r="G380" s="49"/>
      <c r="H380" s="6"/>
      <c r="I380" s="6"/>
      <c r="J380" s="6"/>
      <c r="K380" s="6"/>
      <c r="L380" s="6"/>
    </row>
    <row r="381" spans="1:12" ht="15.75">
      <c r="A381" s="11"/>
      <c r="B381" s="12"/>
      <c r="C381" s="13"/>
      <c r="D381" s="6"/>
      <c r="E381" s="6"/>
      <c r="F381" s="6"/>
      <c r="G381" s="52"/>
      <c r="H381" s="6"/>
      <c r="I381" s="6"/>
      <c r="J381" s="6"/>
      <c r="K381" s="6"/>
      <c r="L381" s="6"/>
    </row>
    <row r="382" spans="1:12" ht="15.75">
      <c r="A382" s="25" t="s">
        <v>60</v>
      </c>
      <c r="B382" s="26">
        <f>SUM(B368:B381)</f>
        <v>0</v>
      </c>
      <c r="C382" s="26">
        <f>SUM(C368:C381)</f>
        <v>0</v>
      </c>
      <c r="D382" s="6"/>
      <c r="E382" s="6"/>
      <c r="F382" s="6"/>
      <c r="G382" s="52"/>
      <c r="H382" s="6"/>
      <c r="I382" s="6"/>
      <c r="J382" s="6"/>
      <c r="K382" s="6"/>
      <c r="L382" s="6"/>
    </row>
    <row r="383" spans="1:12" ht="15.75">
      <c r="A383" s="7"/>
      <c r="B383" s="6"/>
      <c r="C383" s="6"/>
      <c r="D383" s="6"/>
      <c r="E383" s="6"/>
      <c r="F383" s="6"/>
      <c r="G383" s="49"/>
      <c r="H383" s="6"/>
      <c r="I383" s="6"/>
      <c r="J383" s="6"/>
      <c r="K383" s="6"/>
      <c r="L383" s="6"/>
    </row>
    <row r="384" spans="1:12" ht="15.75">
      <c r="A384" s="7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5.75">
      <c r="A385" s="9" t="s">
        <v>218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5.75">
      <c r="A386" s="121" t="s">
        <v>219</v>
      </c>
      <c r="B386" s="121"/>
      <c r="C386" s="121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31.5">
      <c r="A387" s="10" t="s">
        <v>56</v>
      </c>
      <c r="B387" s="8" t="s">
        <v>251</v>
      </c>
      <c r="C387" s="8" t="s">
        <v>250</v>
      </c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5.75">
      <c r="A388" s="11" t="s">
        <v>354</v>
      </c>
      <c r="B388" s="12"/>
      <c r="C388" s="13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31.5">
      <c r="A389" s="18" t="s">
        <v>355</v>
      </c>
      <c r="B389" s="12"/>
      <c r="C389" s="13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5.75">
      <c r="A390" s="18" t="s">
        <v>356</v>
      </c>
      <c r="B390" s="12"/>
      <c r="C390" s="13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31.5">
      <c r="A391" s="47" t="s">
        <v>357</v>
      </c>
      <c r="B391" s="12"/>
      <c r="C391" s="13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5.75">
      <c r="A392" s="47"/>
      <c r="B392" s="12"/>
      <c r="C392" s="13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5.75">
      <c r="A393" s="11"/>
      <c r="B393" s="12"/>
      <c r="C393" s="13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47.25">
      <c r="A394" s="18" t="s">
        <v>358</v>
      </c>
      <c r="B394" s="12"/>
      <c r="C394" s="13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30" customHeight="1">
      <c r="A395" s="18" t="s">
        <v>359</v>
      </c>
      <c r="B395" s="12"/>
      <c r="C395" s="13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5.75">
      <c r="A396" s="11"/>
      <c r="B396" s="12"/>
      <c r="C396" s="13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5.75">
      <c r="A397" s="11" t="s">
        <v>360</v>
      </c>
      <c r="B397" s="12"/>
      <c r="C397" s="13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5.75">
      <c r="A398" s="11"/>
      <c r="B398" s="12"/>
      <c r="C398" s="13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5.75">
      <c r="A399" s="25" t="s">
        <v>60</v>
      </c>
      <c r="B399" s="26">
        <f>SUM(B388:B398)</f>
        <v>0</v>
      </c>
      <c r="C399" s="26">
        <f>SUM(C388:C398)</f>
        <v>0</v>
      </c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5.75">
      <c r="A400" s="7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5.7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5.75">
      <c r="A402" s="9" t="s">
        <v>84</v>
      </c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5.75">
      <c r="A403" s="123" t="s">
        <v>57</v>
      </c>
      <c r="B403" s="123"/>
      <c r="C403" s="123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45.75" customHeight="1">
      <c r="A404" s="10" t="s">
        <v>56</v>
      </c>
      <c r="B404" s="8" t="s">
        <v>251</v>
      </c>
      <c r="C404" s="8" t="s">
        <v>250</v>
      </c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5.75">
      <c r="A405" s="11" t="s">
        <v>361</v>
      </c>
      <c r="B405" s="12"/>
      <c r="C405" s="13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5.75">
      <c r="A406" s="11" t="s">
        <v>362</v>
      </c>
      <c r="B406" s="12"/>
      <c r="C406" s="13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5.75">
      <c r="A407" s="11" t="s">
        <v>363</v>
      </c>
      <c r="B407" s="12"/>
      <c r="C407" s="13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5.75">
      <c r="A408" s="41" t="s">
        <v>59</v>
      </c>
      <c r="B408" s="39">
        <f>SUM(B405:B407)</f>
        <v>0</v>
      </c>
      <c r="C408" s="39">
        <f>SUM(C405:C407)</f>
        <v>0</v>
      </c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5.75">
      <c r="A409" s="24" t="s">
        <v>58</v>
      </c>
      <c r="B409" s="12"/>
      <c r="C409" s="13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5.75">
      <c r="A410" s="11" t="s">
        <v>364</v>
      </c>
      <c r="B410" s="12"/>
      <c r="C410" s="13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5.75">
      <c r="A411" s="11"/>
      <c r="B411" s="12"/>
      <c r="C411" s="13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5.75">
      <c r="A412" s="25" t="s">
        <v>60</v>
      </c>
      <c r="B412" s="26">
        <f>SUM(B408-B410)</f>
        <v>0</v>
      </c>
      <c r="C412" s="26">
        <f>SUM(C408-C410)</f>
        <v>0</v>
      </c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5.7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5.7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5.75">
      <c r="A415" s="9" t="s">
        <v>85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5.75">
      <c r="A416" s="121" t="s">
        <v>61</v>
      </c>
      <c r="B416" s="121"/>
      <c r="C416" s="121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45.75" customHeight="1">
      <c r="A417" s="10" t="s">
        <v>56</v>
      </c>
      <c r="B417" s="8" t="s">
        <v>251</v>
      </c>
      <c r="C417" s="8" t="s">
        <v>250</v>
      </c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5.75">
      <c r="A418" s="11" t="s">
        <v>62</v>
      </c>
      <c r="B418" s="12"/>
      <c r="C418" s="13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5.75">
      <c r="A419" s="11" t="s">
        <v>63</v>
      </c>
      <c r="B419" s="12"/>
      <c r="C419" s="13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5.75">
      <c r="A420" s="11" t="s">
        <v>65</v>
      </c>
      <c r="B420" s="12"/>
      <c r="C420" s="13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5.75">
      <c r="A421" s="11" t="s">
        <v>66</v>
      </c>
      <c r="B421" s="12"/>
      <c r="C421" s="13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5.75">
      <c r="A422" s="11" t="s">
        <v>64</v>
      </c>
      <c r="B422" s="12"/>
      <c r="C422" s="13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27.75" customHeight="1">
      <c r="A423" s="18" t="s">
        <v>67</v>
      </c>
      <c r="B423" s="12"/>
      <c r="C423" s="13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5.75">
      <c r="A424" s="11"/>
      <c r="B424" s="12"/>
      <c r="C424" s="13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5.75">
      <c r="A425" s="25" t="s">
        <v>60</v>
      </c>
      <c r="B425" s="26">
        <f>SUM(B418:B423)</f>
        <v>0</v>
      </c>
      <c r="C425" s="26">
        <f>SUM(C418:C423)</f>
        <v>0</v>
      </c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5.7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5.7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5.75">
      <c r="A428" s="9" t="s">
        <v>86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5.75">
      <c r="A429" s="123" t="s">
        <v>68</v>
      </c>
      <c r="B429" s="123"/>
      <c r="C429" s="123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45.75" customHeight="1">
      <c r="A430" s="10" t="s">
        <v>56</v>
      </c>
      <c r="B430" s="8" t="s">
        <v>251</v>
      </c>
      <c r="C430" s="8" t="s">
        <v>250</v>
      </c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5.75">
      <c r="A431" s="11" t="s">
        <v>69</v>
      </c>
      <c r="B431" s="12"/>
      <c r="C431" s="13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5.75">
      <c r="A432" s="11" t="s">
        <v>70</v>
      </c>
      <c r="B432" s="12"/>
      <c r="C432" s="13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5.75">
      <c r="A433" s="11" t="s">
        <v>72</v>
      </c>
      <c r="B433" s="12"/>
      <c r="C433" s="13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5.75">
      <c r="A434" s="11" t="s">
        <v>71</v>
      </c>
      <c r="B434" s="12"/>
      <c r="C434" s="13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5.75">
      <c r="A435" s="41" t="s">
        <v>73</v>
      </c>
      <c r="B435" s="39">
        <f>SUM(B431:B434)</f>
        <v>0</v>
      </c>
      <c r="C435" s="39">
        <f>SUM(C431:C434)</f>
        <v>0</v>
      </c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5.75">
      <c r="A436" s="18" t="s">
        <v>58</v>
      </c>
      <c r="B436" s="12"/>
      <c r="C436" s="13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5.75">
      <c r="A437" s="18" t="s">
        <v>77</v>
      </c>
      <c r="B437" s="12"/>
      <c r="C437" s="13"/>
      <c r="D437" s="6"/>
      <c r="E437" s="53"/>
      <c r="F437" s="6"/>
      <c r="G437" s="6"/>
      <c r="H437" s="6"/>
      <c r="I437" s="6"/>
      <c r="J437" s="6"/>
      <c r="K437" s="6"/>
      <c r="L437" s="6"/>
    </row>
    <row r="438" spans="1:12" ht="15.75">
      <c r="A438" s="11"/>
      <c r="B438" s="12"/>
      <c r="C438" s="13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5.75">
      <c r="A439" s="25" t="s">
        <v>60</v>
      </c>
      <c r="B439" s="26">
        <f>SUM(B435-B437)</f>
        <v>0</v>
      </c>
      <c r="C439" s="26">
        <f>SUM(C435-C437)</f>
        <v>0</v>
      </c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5.7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5.7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5.75">
      <c r="A442" s="9" t="s">
        <v>87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5.75">
      <c r="A443" s="123" t="s">
        <v>74</v>
      </c>
      <c r="B443" s="123"/>
      <c r="C443" s="123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45.75" customHeight="1">
      <c r="A444" s="10" t="s">
        <v>56</v>
      </c>
      <c r="B444" s="8" t="s">
        <v>251</v>
      </c>
      <c r="C444" s="8" t="s">
        <v>250</v>
      </c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5.75">
      <c r="A445" s="11" t="s">
        <v>75</v>
      </c>
      <c r="B445" s="12"/>
      <c r="C445" s="13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5.75">
      <c r="A446" s="11" t="s">
        <v>76</v>
      </c>
      <c r="B446" s="12"/>
      <c r="C446" s="13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5.75">
      <c r="A447" s="11"/>
      <c r="B447" s="12"/>
      <c r="C447" s="13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5.75">
      <c r="A448" s="25" t="s">
        <v>60</v>
      </c>
      <c r="B448" s="26">
        <f>SUM(B445+B446)</f>
        <v>0</v>
      </c>
      <c r="C448" s="26">
        <f>SUM(C445+C446)</f>
        <v>0</v>
      </c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5.7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5.7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5.75">
      <c r="A451" s="9" t="s">
        <v>88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5.75">
      <c r="A452" s="123" t="s">
        <v>78</v>
      </c>
      <c r="B452" s="123"/>
      <c r="C452" s="123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45.75" customHeight="1">
      <c r="A453" s="10" t="s">
        <v>56</v>
      </c>
      <c r="B453" s="8" t="s">
        <v>251</v>
      </c>
      <c r="C453" s="8" t="s">
        <v>250</v>
      </c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5.75">
      <c r="A454" s="54" t="s">
        <v>79</v>
      </c>
      <c r="B454" s="12"/>
      <c r="C454" s="13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5.75">
      <c r="A455" s="11" t="s">
        <v>69</v>
      </c>
      <c r="B455" s="12"/>
      <c r="C455" s="13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5.75">
      <c r="A456" s="11" t="s">
        <v>80</v>
      </c>
      <c r="B456" s="12"/>
      <c r="C456" s="13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5.75">
      <c r="A457" s="11"/>
      <c r="B457" s="39">
        <f>B455+B456</f>
        <v>0</v>
      </c>
      <c r="C457" s="39">
        <f>C455+C456</f>
        <v>0</v>
      </c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5.75">
      <c r="A458" s="54" t="s">
        <v>81</v>
      </c>
      <c r="B458" s="32"/>
      <c r="C458" s="32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5.75">
      <c r="A459" s="11" t="s">
        <v>69</v>
      </c>
      <c r="B459" s="12"/>
      <c r="C459" s="13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5.75">
      <c r="A460" s="11" t="s">
        <v>80</v>
      </c>
      <c r="B460" s="12"/>
      <c r="C460" s="13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5.75">
      <c r="A461" s="18"/>
      <c r="B461" s="39">
        <f>B459+B460</f>
        <v>0</v>
      </c>
      <c r="C461" s="39">
        <f>C459+C460</f>
        <v>0</v>
      </c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5.75">
      <c r="A462" s="54" t="s">
        <v>82</v>
      </c>
      <c r="B462" s="12"/>
      <c r="C462" s="13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5.75">
      <c r="A463" s="11" t="s">
        <v>69</v>
      </c>
      <c r="B463" s="12"/>
      <c r="C463" s="13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5.75">
      <c r="A464" s="11" t="s">
        <v>80</v>
      </c>
      <c r="B464" s="12"/>
      <c r="C464" s="13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5.75">
      <c r="A465" s="11"/>
      <c r="B465" s="39">
        <f>B463+B464</f>
        <v>0</v>
      </c>
      <c r="C465" s="39">
        <f>C463+C464</f>
        <v>0</v>
      </c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5.75">
      <c r="A466" s="11"/>
      <c r="B466" s="12"/>
      <c r="C466" s="13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5.75">
      <c r="A467" s="25" t="s">
        <v>60</v>
      </c>
      <c r="B467" s="26">
        <f>B457+B461+B465</f>
        <v>0</v>
      </c>
      <c r="C467" s="26">
        <f>C457+C461+C465</f>
        <v>0</v>
      </c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5.7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5.7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5.75">
      <c r="A470" s="9" t="s">
        <v>89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5.75">
      <c r="A471" s="121" t="s">
        <v>83</v>
      </c>
      <c r="B471" s="121"/>
      <c r="C471" s="121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45.75" customHeight="1">
      <c r="A472" s="30" t="s">
        <v>56</v>
      </c>
      <c r="B472" s="8" t="s">
        <v>251</v>
      </c>
      <c r="C472" s="8" t="s">
        <v>250</v>
      </c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5.75">
      <c r="A473" s="55" t="s">
        <v>111</v>
      </c>
      <c r="B473" s="12"/>
      <c r="C473" s="13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5.75">
      <c r="A474" s="55" t="s">
        <v>110</v>
      </c>
      <c r="B474" s="12"/>
      <c r="C474" s="13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5.75">
      <c r="A475" s="55" t="s">
        <v>109</v>
      </c>
      <c r="B475" s="12"/>
      <c r="C475" s="13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5.75">
      <c r="A476" s="56" t="s">
        <v>108</v>
      </c>
      <c r="B476" s="12"/>
      <c r="C476" s="13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5.75">
      <c r="A477" s="56" t="s">
        <v>107</v>
      </c>
      <c r="B477" s="12"/>
      <c r="C477" s="13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5.75">
      <c r="A478" s="56" t="s">
        <v>106</v>
      </c>
      <c r="B478" s="12"/>
      <c r="C478" s="13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5.75">
      <c r="A479" s="56" t="s">
        <v>105</v>
      </c>
      <c r="B479" s="12"/>
      <c r="C479" s="13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5.75">
      <c r="A480" s="56" t="s">
        <v>104</v>
      </c>
      <c r="B480" s="12"/>
      <c r="C480" s="13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47.25">
      <c r="A481" s="57" t="s">
        <v>103</v>
      </c>
      <c r="B481" s="12"/>
      <c r="C481" s="13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5.75">
      <c r="A482" s="6" t="s">
        <v>91</v>
      </c>
      <c r="B482" s="12"/>
      <c r="C482" s="13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5.75">
      <c r="A483" s="56" t="s">
        <v>102</v>
      </c>
      <c r="B483" s="12"/>
      <c r="C483" s="13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5.75">
      <c r="A484" s="56" t="s">
        <v>101</v>
      </c>
      <c r="B484" s="12"/>
      <c r="C484" s="13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5.75">
      <c r="A485" s="56" t="s">
        <v>100</v>
      </c>
      <c r="B485" s="12"/>
      <c r="C485" s="13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5.75">
      <c r="A486" s="56" t="s">
        <v>99</v>
      </c>
      <c r="B486" s="12"/>
      <c r="C486" s="13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47.25">
      <c r="A487" s="58" t="s">
        <v>98</v>
      </c>
      <c r="B487" s="12"/>
      <c r="C487" s="13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5.75">
      <c r="A488" s="55" t="s">
        <v>97</v>
      </c>
      <c r="B488" s="12"/>
      <c r="C488" s="13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5.75">
      <c r="A489" s="55" t="s">
        <v>96</v>
      </c>
      <c r="B489" s="12"/>
      <c r="C489" s="13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5.75">
      <c r="A490" s="55" t="s">
        <v>95</v>
      </c>
      <c r="B490" s="12"/>
      <c r="C490" s="13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5.75">
      <c r="A491" s="11"/>
      <c r="B491" s="12"/>
      <c r="C491" s="13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5.75">
      <c r="A492" s="25" t="s">
        <v>60</v>
      </c>
      <c r="B492" s="26">
        <f>SUM(B473:B490)</f>
        <v>0</v>
      </c>
      <c r="C492" s="26">
        <f>SUM(C473:C490)</f>
        <v>0</v>
      </c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5.7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5.7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5.75">
      <c r="A495" s="9" t="s">
        <v>92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5.75">
      <c r="A496" s="123" t="s">
        <v>93</v>
      </c>
      <c r="B496" s="123"/>
      <c r="C496" s="123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45.75" customHeight="1">
      <c r="A497" s="10" t="s">
        <v>56</v>
      </c>
      <c r="B497" s="8" t="s">
        <v>251</v>
      </c>
      <c r="C497" s="8" t="s">
        <v>250</v>
      </c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5.75">
      <c r="A498" s="11" t="s">
        <v>94</v>
      </c>
      <c r="B498" s="12"/>
      <c r="C498" s="13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5.75">
      <c r="A499" s="11" t="s">
        <v>112</v>
      </c>
      <c r="B499" s="12"/>
      <c r="C499" s="13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30" customHeight="1">
      <c r="A500" s="18" t="s">
        <v>115</v>
      </c>
      <c r="B500" s="12"/>
      <c r="C500" s="13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28.5" customHeight="1">
      <c r="A501" s="18" t="s">
        <v>114</v>
      </c>
      <c r="B501" s="12"/>
      <c r="C501" s="13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5.75">
      <c r="A502" s="11"/>
      <c r="B502" s="32"/>
      <c r="C502" s="32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5.75">
      <c r="A503" s="25" t="s">
        <v>60</v>
      </c>
      <c r="B503" s="26">
        <f>SUM(B498:B501)</f>
        <v>0</v>
      </c>
      <c r="C503" s="26">
        <f>SUM(C498:C501)</f>
        <v>0</v>
      </c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5.7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5.7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5.75">
      <c r="A506" s="9" t="s">
        <v>113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5.75">
      <c r="A507" s="125" t="s">
        <v>116</v>
      </c>
      <c r="B507" s="123"/>
      <c r="C507" s="123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45.75" customHeight="1">
      <c r="A508" s="10" t="s">
        <v>56</v>
      </c>
      <c r="B508" s="8" t="s">
        <v>251</v>
      </c>
      <c r="C508" s="8" t="s">
        <v>250</v>
      </c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5.75">
      <c r="A509" s="11" t="s">
        <v>117</v>
      </c>
      <c r="B509" s="12"/>
      <c r="C509" s="13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5.75">
      <c r="A510" s="11" t="s">
        <v>118</v>
      </c>
      <c r="B510" s="12"/>
      <c r="C510" s="13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5.75">
      <c r="A511" s="11"/>
      <c r="B511" s="12"/>
      <c r="C511" s="13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5.75">
      <c r="A512" s="25" t="s">
        <v>60</v>
      </c>
      <c r="B512" s="26">
        <f>SUM(B509+B510)</f>
        <v>0</v>
      </c>
      <c r="C512" s="26">
        <f>SUM(C509+C510)</f>
        <v>0</v>
      </c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5.7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5.7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5.75">
      <c r="A515" s="9" t="s">
        <v>119</v>
      </c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5.75">
      <c r="A516" s="121" t="s">
        <v>141</v>
      </c>
      <c r="B516" s="121"/>
      <c r="C516" s="121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45.75" customHeight="1">
      <c r="A517" s="30" t="s">
        <v>56</v>
      </c>
      <c r="B517" s="8" t="s">
        <v>251</v>
      </c>
      <c r="C517" s="8" t="s">
        <v>250</v>
      </c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5.75">
      <c r="A518" s="59" t="s">
        <v>120</v>
      </c>
      <c r="B518" s="12"/>
      <c r="C518" s="13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5.75">
      <c r="A519" s="6" t="s">
        <v>149</v>
      </c>
      <c r="B519" s="12"/>
      <c r="C519" s="13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5.75">
      <c r="A520" s="55" t="s">
        <v>121</v>
      </c>
      <c r="B520" s="12"/>
      <c r="C520" s="13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5.75">
      <c r="A521" s="59" t="s">
        <v>122</v>
      </c>
      <c r="B521" s="12"/>
      <c r="C521" s="13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5.75">
      <c r="A522" s="56" t="s">
        <v>123</v>
      </c>
      <c r="B522" s="12"/>
      <c r="C522" s="13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5.75">
      <c r="A523" s="56" t="s">
        <v>124</v>
      </c>
      <c r="B523" s="12"/>
      <c r="C523" s="13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5.75">
      <c r="A524" s="56" t="s">
        <v>125</v>
      </c>
      <c r="B524" s="12"/>
      <c r="C524" s="13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5.75">
      <c r="A525" s="56" t="s">
        <v>126</v>
      </c>
      <c r="B525" s="12"/>
      <c r="C525" s="13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5.75">
      <c r="A526" s="56" t="s">
        <v>127</v>
      </c>
      <c r="B526" s="12"/>
      <c r="C526" s="13"/>
      <c r="D526" s="6"/>
      <c r="E526" s="6"/>
      <c r="F526" s="6"/>
      <c r="G526" s="60"/>
      <c r="H526" s="6"/>
      <c r="I526" s="6"/>
      <c r="J526" s="6"/>
      <c r="K526" s="6"/>
      <c r="L526" s="6"/>
    </row>
    <row r="527" spans="1:12" ht="15.75">
      <c r="A527" s="57" t="s">
        <v>128</v>
      </c>
      <c r="B527" s="12"/>
      <c r="C527" s="13"/>
      <c r="D527" s="6"/>
      <c r="E527" s="6"/>
      <c r="F527" s="6"/>
      <c r="G527" s="60"/>
      <c r="H527" s="6"/>
      <c r="I527" s="6"/>
      <c r="J527" s="6"/>
      <c r="K527" s="6"/>
      <c r="L527" s="6"/>
    </row>
    <row r="528" spans="1:12" ht="15.75">
      <c r="A528" s="6" t="s">
        <v>129</v>
      </c>
      <c r="B528" s="12"/>
      <c r="C528" s="13"/>
      <c r="D528" s="6"/>
      <c r="E528" s="6"/>
      <c r="F528" s="6"/>
      <c r="G528" s="60"/>
      <c r="H528" s="6"/>
      <c r="I528" s="6"/>
      <c r="J528" s="6"/>
      <c r="K528" s="6"/>
      <c r="L528" s="6"/>
    </row>
    <row r="529" spans="1:12" ht="15.75">
      <c r="A529" s="56" t="s">
        <v>130</v>
      </c>
      <c r="B529" s="12"/>
      <c r="C529" s="13"/>
      <c r="D529" s="6"/>
      <c r="E529" s="6"/>
      <c r="F529" s="6"/>
      <c r="G529" s="61"/>
      <c r="H529" s="6"/>
      <c r="I529" s="6"/>
      <c r="J529" s="6"/>
      <c r="K529" s="6"/>
      <c r="L529" s="6"/>
    </row>
    <row r="530" spans="1:12" ht="15.75">
      <c r="A530" s="56" t="s">
        <v>133</v>
      </c>
      <c r="B530" s="12"/>
      <c r="C530" s="13"/>
      <c r="D530" s="6"/>
      <c r="E530" s="6"/>
      <c r="F530" s="6"/>
      <c r="G530" s="61"/>
      <c r="H530" s="6"/>
      <c r="I530" s="6"/>
      <c r="J530" s="6"/>
      <c r="K530" s="6"/>
      <c r="L530" s="6"/>
    </row>
    <row r="531" spans="1:12" ht="15.75">
      <c r="A531" s="56" t="s">
        <v>134</v>
      </c>
      <c r="B531" s="12"/>
      <c r="C531" s="13"/>
      <c r="D531" s="6"/>
      <c r="E531" s="6"/>
      <c r="F531" s="6"/>
      <c r="G531" s="61"/>
      <c r="H531" s="6"/>
      <c r="I531" s="6"/>
      <c r="J531" s="6"/>
      <c r="K531" s="6"/>
      <c r="L531" s="6"/>
    </row>
    <row r="532" spans="1:12" ht="15.75">
      <c r="A532" s="56" t="s">
        <v>135</v>
      </c>
      <c r="B532" s="12"/>
      <c r="C532" s="13"/>
      <c r="D532" s="6"/>
      <c r="E532" s="6"/>
      <c r="F532" s="6"/>
      <c r="G532" s="61"/>
      <c r="H532" s="6"/>
      <c r="I532" s="6"/>
      <c r="J532" s="6"/>
      <c r="K532" s="6"/>
      <c r="L532" s="6"/>
    </row>
    <row r="533" spans="1:12" ht="15.75">
      <c r="A533" s="58" t="s">
        <v>136</v>
      </c>
      <c r="B533" s="12"/>
      <c r="C533" s="13"/>
      <c r="D533" s="6"/>
      <c r="E533" s="6"/>
      <c r="F533" s="6"/>
      <c r="G533" s="61"/>
      <c r="H533" s="6"/>
      <c r="I533" s="6"/>
      <c r="J533" s="6"/>
      <c r="K533" s="6"/>
      <c r="L533" s="6"/>
    </row>
    <row r="534" spans="1:12" ht="15.75">
      <c r="A534" s="55" t="s">
        <v>132</v>
      </c>
      <c r="B534" s="12"/>
      <c r="C534" s="13"/>
      <c r="D534" s="6"/>
      <c r="E534" s="6"/>
      <c r="F534" s="6"/>
      <c r="G534" s="61"/>
      <c r="H534" s="6"/>
      <c r="I534" s="6"/>
      <c r="J534" s="6"/>
      <c r="K534" s="6"/>
      <c r="L534" s="6"/>
    </row>
    <row r="535" spans="1:12" ht="15.75">
      <c r="A535" s="55" t="s">
        <v>131</v>
      </c>
      <c r="B535" s="12"/>
      <c r="C535" s="13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5.75">
      <c r="A536" s="55" t="s">
        <v>137</v>
      </c>
      <c r="B536" s="12"/>
      <c r="C536" s="13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5.75">
      <c r="A537" s="62" t="s">
        <v>138</v>
      </c>
      <c r="B537" s="12"/>
      <c r="C537" s="13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5.75">
      <c r="A538" s="63" t="s">
        <v>140</v>
      </c>
      <c r="B538" s="12"/>
      <c r="C538" s="13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5.75">
      <c r="A539" s="64" t="s">
        <v>139</v>
      </c>
      <c r="B539" s="12"/>
      <c r="C539" s="13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5.75">
      <c r="A540" s="65" t="s">
        <v>148</v>
      </c>
      <c r="B540" s="12"/>
      <c r="C540" s="13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5.75">
      <c r="A541" s="66" t="s">
        <v>142</v>
      </c>
      <c r="B541" s="12"/>
      <c r="C541" s="13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5.75">
      <c r="A542" s="66" t="s">
        <v>143</v>
      </c>
      <c r="B542" s="12"/>
      <c r="C542" s="13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5.75">
      <c r="A543" s="66" t="s">
        <v>144</v>
      </c>
      <c r="B543" s="12"/>
      <c r="C543" s="13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5.75">
      <c r="A544" s="66" t="s">
        <v>145</v>
      </c>
      <c r="B544" s="12"/>
      <c r="C544" s="13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5.75">
      <c r="A545" s="66" t="s">
        <v>146</v>
      </c>
      <c r="B545" s="12"/>
      <c r="C545" s="13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5.75">
      <c r="A546" s="67" t="s">
        <v>147</v>
      </c>
      <c r="B546" s="12"/>
      <c r="C546" s="13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5.75">
      <c r="A547" s="66" t="s">
        <v>151</v>
      </c>
      <c r="B547" s="12"/>
      <c r="C547" s="13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5.75">
      <c r="A548" s="66" t="s">
        <v>152</v>
      </c>
      <c r="B548" s="12"/>
      <c r="C548" s="13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5.75">
      <c r="A549" s="66" t="s">
        <v>150</v>
      </c>
      <c r="B549" s="12"/>
      <c r="C549" s="13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5.75">
      <c r="A550" s="11"/>
      <c r="B550" s="12"/>
      <c r="C550" s="13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5.75">
      <c r="A551" s="25" t="s">
        <v>60</v>
      </c>
      <c r="B551" s="26">
        <f>SUM(B518:B549)</f>
        <v>0</v>
      </c>
      <c r="C551" s="26">
        <f>SUM(C518:C549)</f>
        <v>0</v>
      </c>
      <c r="D551" s="6"/>
      <c r="E551" s="68"/>
      <c r="F551" s="6"/>
      <c r="G551" s="6"/>
      <c r="H551" s="6"/>
      <c r="I551" s="6"/>
      <c r="J551" s="6"/>
      <c r="K551" s="6"/>
      <c r="L551" s="6"/>
    </row>
    <row r="552" spans="1:12" ht="15.75">
      <c r="A552" s="6"/>
      <c r="B552" s="6"/>
      <c r="C552" s="6"/>
      <c r="D552" s="6"/>
      <c r="E552" s="68"/>
      <c r="F552" s="69"/>
      <c r="G552" s="6"/>
      <c r="H552" s="6"/>
      <c r="I552" s="6"/>
      <c r="J552" s="6"/>
      <c r="K552" s="6"/>
      <c r="L552" s="6"/>
    </row>
    <row r="553" spans="1:12" ht="15.7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5.75">
      <c r="A554" s="9" t="s">
        <v>153</v>
      </c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5.75">
      <c r="A555" s="123" t="s">
        <v>154</v>
      </c>
      <c r="B555" s="124"/>
      <c r="C555" s="124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45.75" customHeight="1">
      <c r="A556" s="10" t="s">
        <v>56</v>
      </c>
      <c r="B556" s="8" t="s">
        <v>251</v>
      </c>
      <c r="C556" s="8" t="s">
        <v>250</v>
      </c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31.5">
      <c r="A557" s="18" t="s">
        <v>155</v>
      </c>
      <c r="B557" s="12">
        <f>'P&amp;L'!C29</f>
        <v>0</v>
      </c>
      <c r="C557" s="13">
        <f>'P&amp;L'!D29</f>
        <v>0</v>
      </c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5.75">
      <c r="A558" s="11" t="s">
        <v>156</v>
      </c>
      <c r="B558" s="12"/>
      <c r="C558" s="13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5.75">
      <c r="A559" s="11" t="s">
        <v>157</v>
      </c>
      <c r="B559" s="12"/>
      <c r="C559" s="13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31.5">
      <c r="A560" s="45" t="s">
        <v>158</v>
      </c>
      <c r="B560" s="14"/>
      <c r="C560" s="15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5.75">
      <c r="A561" s="70" t="s">
        <v>159</v>
      </c>
      <c r="B561" s="19"/>
      <c r="C561" s="19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29.25" customHeight="1">
      <c r="A562" s="71" t="s">
        <v>160</v>
      </c>
      <c r="B562" s="72"/>
      <c r="C562" s="73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5.75">
      <c r="A563" s="74"/>
      <c r="B563" s="31"/>
      <c r="C563" s="31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5.75">
      <c r="A564" s="31"/>
      <c r="B564" s="31"/>
      <c r="C564" s="31"/>
      <c r="D564" s="6"/>
      <c r="E564" s="6"/>
      <c r="F564" s="6"/>
      <c r="G564" s="6"/>
      <c r="H564" s="6"/>
      <c r="I564" s="6"/>
      <c r="J564" s="6"/>
      <c r="K564" s="6"/>
      <c r="L564" s="6"/>
    </row>
    <row r="565" spans="1:12">
      <c r="A565" s="5"/>
      <c r="B565" s="5"/>
      <c r="C565" s="5"/>
    </row>
  </sheetData>
  <mergeCells count="56">
    <mergeCell ref="E198:G198"/>
    <mergeCell ref="A144:C144"/>
    <mergeCell ref="A5:C5"/>
    <mergeCell ref="A47:C47"/>
    <mergeCell ref="A78:C78"/>
    <mergeCell ref="A87:C87"/>
    <mergeCell ref="A100:E100"/>
    <mergeCell ref="B101:C101"/>
    <mergeCell ref="A114:C114"/>
    <mergeCell ref="A159:I159"/>
    <mergeCell ref="B31:C31"/>
    <mergeCell ref="D31:E31"/>
    <mergeCell ref="A31:A32"/>
    <mergeCell ref="B39:C39"/>
    <mergeCell ref="D39:E39"/>
    <mergeCell ref="A39:A40"/>
    <mergeCell ref="A555:C555"/>
    <mergeCell ref="A507:C507"/>
    <mergeCell ref="A516:C516"/>
    <mergeCell ref="A496:C496"/>
    <mergeCell ref="A471:C471"/>
    <mergeCell ref="A403:C403"/>
    <mergeCell ref="A416:C416"/>
    <mergeCell ref="A429:C429"/>
    <mergeCell ref="A443:C443"/>
    <mergeCell ref="A452:C452"/>
    <mergeCell ref="A253:G253"/>
    <mergeCell ref="A266:G266"/>
    <mergeCell ref="B267:D267"/>
    <mergeCell ref="E267:G267"/>
    <mergeCell ref="A61:E61"/>
    <mergeCell ref="B62:C62"/>
    <mergeCell ref="D62:E62"/>
    <mergeCell ref="D101:E101"/>
    <mergeCell ref="A127:C127"/>
    <mergeCell ref="A196:G196"/>
    <mergeCell ref="B223:D223"/>
    <mergeCell ref="E223:G223"/>
    <mergeCell ref="A222:G222"/>
    <mergeCell ref="B197:D197"/>
    <mergeCell ref="E197:G197"/>
    <mergeCell ref="B198:D198"/>
    <mergeCell ref="B311:C311"/>
    <mergeCell ref="D311:E311"/>
    <mergeCell ref="A310:E310"/>
    <mergeCell ref="A386:C386"/>
    <mergeCell ref="A327:C327"/>
    <mergeCell ref="A343:G343"/>
    <mergeCell ref="B344:D344"/>
    <mergeCell ref="E344:G344"/>
    <mergeCell ref="A366:C366"/>
    <mergeCell ref="B254:D254"/>
    <mergeCell ref="E254:G254"/>
    <mergeCell ref="B268:D268"/>
    <mergeCell ref="E268:G268"/>
    <mergeCell ref="A290:C290"/>
  </mergeCells>
  <pageMargins left="0.7" right="0.7" top="0.75" bottom="0.75" header="0.3" footer="0.3"/>
  <pageSetup scale="45" orientation="portrait" r:id="rId1"/>
  <rowBreaks count="7" manualBreakCount="7">
    <brk id="59" max="16383" man="1"/>
    <brk id="98" max="16383" man="1"/>
    <brk id="157" max="16383" man="1"/>
    <brk id="251" max="11" man="1"/>
    <brk id="325" max="11" man="1"/>
    <brk id="401" max="11" man="1"/>
    <brk id="49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NOTES</vt:lpstr>
      <vt:lpstr>BS!Print_Area</vt:lpstr>
      <vt:lpstr>NOTES!Print_Area</vt:lpstr>
      <vt:lpstr>'P&amp;L'!Print_Area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2013-09-19T06:28:17Z</dcterms:modified>
</cp:coreProperties>
</file>