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3820"/>
  <bookViews>
    <workbookView xWindow="-30" yWindow="-45" windowWidth="13230" windowHeight="8280"/>
  </bookViews>
  <sheets>
    <sheet name="Personal Monthly Budget" sheetId="1" r:id="rId1"/>
  </sheets>
  <calcPr calcId="124519"/>
  <webPublishing codePage="1252"/>
</workbook>
</file>

<file path=xl/calcChain.xml><?xml version="1.0" encoding="utf-8"?>
<calcChain xmlns="http://schemas.openxmlformats.org/spreadsheetml/2006/main">
  <c r="E31" i="1"/>
  <c r="J29"/>
  <c r="J36"/>
  <c r="E38"/>
  <c r="J52"/>
  <c r="J53"/>
  <c r="J54"/>
  <c r="J55"/>
  <c r="J46"/>
  <c r="J47"/>
  <c r="J48"/>
  <c r="J40"/>
  <c r="J41"/>
  <c r="J42"/>
  <c r="J33"/>
  <c r="J34"/>
  <c r="J35"/>
  <c r="J24"/>
  <c r="J25"/>
  <c r="J26"/>
  <c r="J27"/>
  <c r="J28"/>
  <c r="J12"/>
  <c r="J13"/>
  <c r="J14"/>
  <c r="J15"/>
  <c r="J16"/>
  <c r="J17"/>
  <c r="J18"/>
  <c r="J19"/>
  <c r="J20"/>
  <c r="E56"/>
  <c r="E57"/>
  <c r="E58"/>
  <c r="E59"/>
  <c r="E60"/>
  <c r="E61"/>
  <c r="E62"/>
  <c r="E48"/>
  <c r="E49"/>
  <c r="E50"/>
  <c r="E51"/>
  <c r="E52"/>
  <c r="E42"/>
  <c r="E43"/>
  <c r="E44"/>
  <c r="E35"/>
  <c r="E36"/>
  <c r="E37"/>
  <c r="E25"/>
  <c r="E26"/>
  <c r="E27"/>
  <c r="E28"/>
  <c r="E29"/>
  <c r="E30"/>
  <c r="E12"/>
  <c r="E13"/>
  <c r="E14"/>
  <c r="E15"/>
  <c r="E16"/>
  <c r="E17"/>
  <c r="E18"/>
  <c r="E19"/>
  <c r="E20"/>
  <c r="E21"/>
  <c r="I56"/>
  <c r="H56"/>
  <c r="I49"/>
  <c r="H49"/>
  <c r="I43"/>
  <c r="H43"/>
  <c r="I37"/>
  <c r="H37"/>
  <c r="I30"/>
  <c r="H30"/>
  <c r="D63"/>
  <c r="C63"/>
  <c r="D53"/>
  <c r="C53"/>
  <c r="D45"/>
  <c r="C45"/>
  <c r="D39"/>
  <c r="C39"/>
  <c r="D32"/>
  <c r="C32"/>
  <c r="I21"/>
  <c r="H21"/>
  <c r="D22"/>
  <c r="C22"/>
  <c r="E6"/>
  <c r="E63"/>
  <c r="E9"/>
  <c r="J60" l="1"/>
  <c r="E22"/>
  <c r="J58"/>
  <c r="J56"/>
  <c r="J49"/>
  <c r="J43"/>
  <c r="J37"/>
  <c r="J30"/>
  <c r="E53"/>
  <c r="E45"/>
  <c r="E39"/>
  <c r="E32"/>
  <c r="J21"/>
  <c r="J6" s="1"/>
  <c r="J62" l="1"/>
  <c r="J4"/>
  <c r="J8" s="1"/>
</calcChain>
</file>

<file path=xl/sharedStrings.xml><?xml version="1.0" encoding="utf-8"?>
<sst xmlns="http://schemas.openxmlformats.org/spreadsheetml/2006/main" count="140" uniqueCount="78">
  <si>
    <t>Projected Cost</t>
  </si>
  <si>
    <t>Actual Cost</t>
  </si>
  <si>
    <t>Difference</t>
  </si>
  <si>
    <t>Income 1</t>
  </si>
  <si>
    <t>Mortgage or rent</t>
  </si>
  <si>
    <t>Phone</t>
  </si>
  <si>
    <t>Gas</t>
  </si>
  <si>
    <t>Water and sewer</t>
  </si>
  <si>
    <t>Cable</t>
  </si>
  <si>
    <t>Waste removal</t>
  </si>
  <si>
    <t>Maintenance or repairs</t>
  </si>
  <si>
    <t>Supplies</t>
  </si>
  <si>
    <t>Other</t>
  </si>
  <si>
    <t>Insurance</t>
  </si>
  <si>
    <t>Licensing</t>
  </si>
  <si>
    <t>Fuel</t>
  </si>
  <si>
    <t>Maintenance</t>
  </si>
  <si>
    <t>Home</t>
  </si>
  <si>
    <t>Health</t>
  </si>
  <si>
    <t>Life</t>
  </si>
  <si>
    <t>Groceries</t>
  </si>
  <si>
    <t>Food</t>
  </si>
  <si>
    <t>Toys</t>
  </si>
  <si>
    <t>Medical</t>
  </si>
  <si>
    <t>Grooming</t>
  </si>
  <si>
    <t>Clothing</t>
  </si>
  <si>
    <t>Hair/nails</t>
  </si>
  <si>
    <t>Health club</t>
  </si>
  <si>
    <t>Dining out</t>
  </si>
  <si>
    <t>Video/DVD</t>
  </si>
  <si>
    <t>CDs</t>
  </si>
  <si>
    <t>Movies</t>
  </si>
  <si>
    <t>Concerts</t>
  </si>
  <si>
    <t>Live theater</t>
  </si>
  <si>
    <t>Dry cleaning</t>
  </si>
  <si>
    <t>Personal</t>
  </si>
  <si>
    <t>Federal</t>
  </si>
  <si>
    <t>State</t>
  </si>
  <si>
    <t>Local</t>
  </si>
  <si>
    <t>Charity 1</t>
  </si>
  <si>
    <t>Charity 2</t>
  </si>
  <si>
    <t>Organization dues or fees</t>
  </si>
  <si>
    <t>Attorney</t>
  </si>
  <si>
    <t>Alimony</t>
  </si>
  <si>
    <t>Student</t>
  </si>
  <si>
    <t>Personal Monthly Budget</t>
  </si>
  <si>
    <t>Extra income</t>
  </si>
  <si>
    <t>Total monthly income</t>
  </si>
  <si>
    <t>Charity 3</t>
  </si>
  <si>
    <t>Payments on lien or judgment</t>
  </si>
  <si>
    <t>Bus/taxi fare</t>
  </si>
  <si>
    <t>Electricity</t>
  </si>
  <si>
    <t>Vehicle payment</t>
  </si>
  <si>
    <t>Sporting events</t>
  </si>
  <si>
    <t>Credit card</t>
  </si>
  <si>
    <t>Retirement account</t>
  </si>
  <si>
    <t>Investment account</t>
  </si>
  <si>
    <t>HOUSING</t>
  </si>
  <si>
    <t>ENTERTAINMENT</t>
  </si>
  <si>
    <t>LOANS</t>
  </si>
  <si>
    <t>TRANSPORTATION</t>
  </si>
  <si>
    <t>TAXES</t>
  </si>
  <si>
    <t>INSURANCE</t>
  </si>
  <si>
    <t>FOOD</t>
  </si>
  <si>
    <t>SAVINGS OR INVESTMENTS</t>
  </si>
  <si>
    <t>GIFTS AND DONATIONS</t>
  </si>
  <si>
    <t>PETS</t>
  </si>
  <si>
    <t>LEGAL</t>
  </si>
  <si>
    <t>PERSONAL CARE</t>
  </si>
  <si>
    <t>ACTUAL MONTHLY INCOME</t>
  </si>
  <si>
    <t>PROJECTED MONTHLY INCOME</t>
  </si>
  <si>
    <t>TOTAL PROJECTED COST</t>
  </si>
  <si>
    <t>TOTAL ACTUAL COST</t>
  </si>
  <si>
    <t>TOTAL DIFFERENCE</t>
  </si>
  <si>
    <t>Total</t>
  </si>
  <si>
    <t>PROJECTED BALANCE (Projected income minus expenses)</t>
  </si>
  <si>
    <t>ACTUAL BALANCE (Actual income minus expenses)</t>
  </si>
  <si>
    <t>DIFFERENCE (Actual minus projected)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</si>
</sst>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"/>
  </numFmts>
  <fonts count="8">
    <font>
      <sz val="10"/>
      <color theme="1"/>
      <name val="Calibri"/>
      <family val="2"/>
      <scheme val="minor"/>
    </font>
    <font>
      <sz val="8"/>
      <color theme="1"/>
      <name val="Arial"/>
    </font>
    <font>
      <sz val="30"/>
      <color indexed="63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36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6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6" fontId="4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6" fontId="4" fillId="4" borderId="1" xfId="0" applyNumberFormat="1" applyFont="1" applyFill="1" applyBorder="1" applyAlignment="1">
      <alignment horizontal="right" vertical="center"/>
    </xf>
    <xf numFmtId="6" fontId="3" fillId="3" borderId="1" xfId="0" applyNumberFormat="1" applyFont="1" applyFill="1" applyBorder="1" applyAlignment="1">
      <alignment horizontal="right" vertical="center"/>
    </xf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/>
    <xf numFmtId="164" fontId="5" fillId="0" borderId="9" xfId="0" applyNumberFormat="1" applyFont="1" applyFill="1" applyBorder="1"/>
    <xf numFmtId="0" fontId="5" fillId="0" borderId="7" xfId="0" applyFont="1" applyFill="1" applyBorder="1" applyAlignment="1">
      <alignment shrinkToFi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6" fontId="4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</cellXfs>
  <cellStyles count="1">
    <cellStyle name="Normal" xfId="0" builtinId="0" customBuiltin="1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color indexed="63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name val="Calibri"/>
        <scheme val="minor"/>
      </font>
      <numFmt numFmtId="166" formatCode="\$#,##0.00"/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name val="Calibri"/>
        <scheme val="minor"/>
      </font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name val="Calibri"/>
        <scheme val="minor"/>
      </font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name val="Calibri"/>
        <scheme val="minor"/>
      </font>
    </dxf>
    <dxf>
      <font>
        <u val="none"/>
        <vertAlign val="baseline"/>
        <name val="Calibri"/>
        <scheme val="minor"/>
      </font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6" formatCode="\$#,##0.0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alignment horizontal="right" vertical="center" textRotation="0" wrapText="0" indent="0" relativeIndent="255" justifyLastLine="0" shrinkToFit="0" mergeCell="0" readingOrder="0"/>
      <border diagonalUp="0" diagonalDown="0">
        <left style="thin">
          <color theme="4" tint="0.39994506668294322"/>
        </left>
        <right/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numFmt numFmtId="165" formatCode="\$#,##0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relativeIndent="255" justifyLastLine="0" shrinkToFit="1" mergeCell="0" readingOrder="0"/>
      <border diagonalUp="0" diagonalDown="0">
        <left/>
        <right style="thin">
          <color theme="4" tint="0.39994506668294322"/>
        </right>
        <top/>
        <bottom/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border diagonalUp="0" diagonalDown="0"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</border>
    </dxf>
  </dxfs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1:E22" totalsRowCount="1" headerRowDxfId="143" dataDxfId="142" totalsRowDxfId="140" tableBorderDxfId="141">
  <autoFilter ref="B11:E21"/>
  <tableColumns count="4">
    <tableColumn id="1" name="HOUSING" totalsRowLabel="Total" dataDxfId="139" totalsRowDxfId="3"/>
    <tableColumn id="2" name="Projected Cost" totalsRowFunction="sum" dataDxfId="138" totalsRowDxfId="2"/>
    <tableColumn id="3" name="Actual Cost" totalsRowFunction="sum" dataDxfId="137" totalsRowDxfId="1"/>
    <tableColumn id="4" name="Difference" totalsRowFunction="sum" dataDxfId="136" totalsRowDxfId="0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G39:J43" totalsRowCount="1" headerRowDxfId="43" dataDxfId="42" totalsRowDxfId="40" tableBorderDxfId="41">
  <autoFilter ref="G39:J42"/>
  <tableColumns count="4">
    <tableColumn id="1" name="SAVINGS OR INVESTMENTS" totalsRowLabel="Total" dataDxfId="39" totalsRowDxfId="38"/>
    <tableColumn id="2" name="Projected Cost" totalsRowFunction="sum" dataDxfId="37" totalsRowDxfId="36"/>
    <tableColumn id="3" name="Actual Cost" totalsRowFunction="sum" dataDxfId="35" totalsRowDxfId="34"/>
    <tableColumn id="4" name="Difference" totalsRowFunction="sum" dataDxfId="33" totalsRowDxfId="32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11.xml><?xml version="1.0" encoding="utf-8"?>
<table xmlns="http://schemas.openxmlformats.org/spreadsheetml/2006/main" id="7" name="Table7" displayName="Table7" ref="B55:E63" totalsRowCount="1" headerRowDxfId="31" dataDxfId="30" totalsRowDxfId="28" tableBorderDxfId="29">
  <autoFilter ref="B55:E62"/>
  <tableColumns count="4">
    <tableColumn id="1" name="PERSONAL CARE" totalsRowLabel="Total" dataDxfId="27" totalsRowDxfId="26"/>
    <tableColumn id="2" name="Projected Cost" totalsRowFunction="sum" dataDxfId="25" totalsRowDxfId="24"/>
    <tableColumn id="3" name="Actual Cost" totalsRowFunction="sum" dataDxfId="23" totalsRowDxfId="22"/>
    <tableColumn id="4" name="Difference" totalsRowFunction="sum" dataDxfId="21" totalsRowDxfId="20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12.xml><?xml version="1.0" encoding="utf-8"?>
<table xmlns="http://schemas.openxmlformats.org/spreadsheetml/2006/main" id="2" name="Table2" displayName="Table2" ref="G11:J21" totalsRowCount="1" headerRowDxfId="19" dataDxfId="18" totalsRowDxfId="16" tableBorderDxfId="17">
  <autoFilter ref="G11:J20"/>
  <tableColumns count="4">
    <tableColumn id="1" name="ENTERTAINMENT" totalsRowLabel="Total" dataDxfId="15" totalsRowDxfId="7"/>
    <tableColumn id="2" name="Projected Cost" totalsRowFunction="sum" dataDxfId="14" totalsRowDxfId="6"/>
    <tableColumn id="3" name="Actual Cost" totalsRowFunction="sum" dataDxfId="13" totalsRowDxfId="5"/>
    <tableColumn id="4" name="Difference" totalsRowFunction="sum" dataDxfId="12" totalsRowDxfId="4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B34:E39" totalsRowCount="1" headerRowDxfId="135" dataDxfId="134" totalsRowDxfId="132" tableBorderDxfId="133">
  <autoFilter ref="B34:E38"/>
  <tableColumns count="4">
    <tableColumn id="1" name="INSURANCE" totalsRowLabel="Total" dataDxfId="131" totalsRowDxfId="130"/>
    <tableColumn id="2" name="Projected Cost" totalsRowFunction="sum" dataDxfId="129" totalsRowDxfId="128"/>
    <tableColumn id="3" name="Actual Cost" totalsRowFunction="sum" dataDxfId="127" totalsRowDxfId="126"/>
    <tableColumn id="4" name="Difference" totalsRowFunction="sum" dataDxfId="125" totalsRowDxfId="124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id="12" name="Table12" displayName="Table12" ref="G51:J56" totalsRowCount="1" headerRowDxfId="123" dataDxfId="122" totalsRowDxfId="120" tableBorderDxfId="121">
  <autoFilter ref="G51:J55"/>
  <tableColumns count="4">
    <tableColumn id="1" name="LEGAL" totalsRowLabel="Total" dataDxfId="119" totalsRowDxfId="118"/>
    <tableColumn id="2" name="Projected Cost" totalsRowFunction="sum" dataDxfId="117" totalsRowDxfId="116"/>
    <tableColumn id="3" name="Actual Cost" totalsRowFunction="sum" dataDxfId="115" totalsRowDxfId="114"/>
    <tableColumn id="4" name="Difference" totalsRowFunction="sum" dataDxfId="113" totalsRowDxfId="112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4.xml><?xml version="1.0" encoding="utf-8"?>
<table xmlns="http://schemas.openxmlformats.org/spreadsheetml/2006/main" id="6" name="Table6" displayName="Table6" ref="B47:E53" totalsRowCount="1" headerRowDxfId="111" dataDxfId="110" totalsRowDxfId="108" tableBorderDxfId="109">
  <autoFilter ref="B47:E52"/>
  <tableColumns count="4">
    <tableColumn id="1" name="PETS" totalsRowLabel="Total" dataDxfId="107" totalsRowDxfId="106"/>
    <tableColumn id="2" name="Projected Cost" totalsRowFunction="sum" dataDxfId="105" totalsRowDxfId="104"/>
    <tableColumn id="3" name="Actual Cost" totalsRowFunction="sum" dataDxfId="103" totalsRowDxfId="102"/>
    <tableColumn id="4" name="Difference" totalsRowFunction="sum" dataDxfId="101" totalsRowDxfId="100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5.xml><?xml version="1.0" encoding="utf-8"?>
<table xmlns="http://schemas.openxmlformats.org/spreadsheetml/2006/main" id="11" name="Table11" displayName="Table11" ref="G45:J49" totalsRowCount="1" headerRowDxfId="99" dataDxfId="98" totalsRowDxfId="96" tableBorderDxfId="97">
  <autoFilter ref="G45:J48"/>
  <tableColumns count="4">
    <tableColumn id="1" name="GIFTS AND DONATIONS" totalsRowLabel="Total" dataDxfId="95" totalsRowDxfId="94"/>
    <tableColumn id="2" name="Projected Cost" totalsRowFunction="sum" dataDxfId="93" totalsRowDxfId="92"/>
    <tableColumn id="3" name="Actual Cost" totalsRowFunction="sum" dataDxfId="91" totalsRowDxfId="90"/>
    <tableColumn id="4" name="Difference" totalsRowFunction="sum" dataDxfId="89" totalsRowDxfId="88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B41:E45" totalsRowCount="1" headerRowDxfId="87" dataDxfId="86" totalsRowDxfId="84" tableBorderDxfId="85">
  <autoFilter ref="B41:E44"/>
  <tableColumns count="4">
    <tableColumn id="1" name="FOOD" totalsRowLabel="Total" dataDxfId="83" totalsRowDxfId="82"/>
    <tableColumn id="2" name="Projected Cost" totalsRowFunction="sum" dataDxfId="81" totalsRowDxfId="80"/>
    <tableColumn id="3" name="Actual Cost" totalsRowFunction="sum" dataDxfId="79" totalsRowDxfId="78"/>
    <tableColumn id="4" name="Difference" totalsRowFunction="sum" dataDxfId="77" totalsRowDxfId="76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7.xml><?xml version="1.0" encoding="utf-8"?>
<table xmlns="http://schemas.openxmlformats.org/spreadsheetml/2006/main" id="9" name="Table9" displayName="Table9" ref="G32:J37" totalsRowCount="1" headerRowDxfId="75" dataDxfId="74" totalsRowDxfId="72" tableBorderDxfId="73">
  <autoFilter ref="G32:J36"/>
  <tableColumns count="4">
    <tableColumn id="1" name="TAXES" totalsRowLabel="Total" dataDxfId="71" totalsRowDxfId="70"/>
    <tableColumn id="2" name="Projected Cost" totalsRowFunction="sum" dataDxfId="69" totalsRowDxfId="68"/>
    <tableColumn id="3" name="Actual Cost" totalsRowFunction="sum" dataDxfId="67" totalsRowDxfId="66"/>
    <tableColumn id="4" name="Difference" totalsRowFunction="sum" dataDxfId="65" totalsRowDxfId="64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8.xml><?xml version="1.0" encoding="utf-8"?>
<table xmlns="http://schemas.openxmlformats.org/spreadsheetml/2006/main" id="3" name="Table3" displayName="Table3" ref="B24:E32" totalsRowCount="1" headerRowDxfId="63" dataDxfId="62" totalsRowDxfId="60" tableBorderDxfId="61">
  <autoFilter ref="B24:E31"/>
  <tableColumns count="4">
    <tableColumn id="1" name="TRANSPORTATION" totalsRowLabel="Total" dataDxfId="59" totalsRowDxfId="11"/>
    <tableColumn id="2" name="Projected Cost" totalsRowFunction="sum" dataDxfId="58" totalsRowDxfId="10"/>
    <tableColumn id="3" name="Actual Cost" totalsRowFunction="sum" dataDxfId="57" totalsRowDxfId="9"/>
    <tableColumn id="4" name="Difference" totalsRowFunction="sum" dataDxfId="56" totalsRowDxfId="8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ables/table9.xml><?xml version="1.0" encoding="utf-8"?>
<table xmlns="http://schemas.openxmlformats.org/spreadsheetml/2006/main" id="8" name="Table8" displayName="Table8" ref="G23:J30" totalsRowCount="1" headerRowDxfId="55" dataDxfId="54" totalsRowDxfId="52" tableBorderDxfId="53">
  <autoFilter ref="G23:J29"/>
  <tableColumns count="4">
    <tableColumn id="1" name="LOANS" totalsRowLabel="Total" dataDxfId="51" totalsRowDxfId="50"/>
    <tableColumn id="2" name="Projected Cost" totalsRowFunction="sum" dataDxfId="49" totalsRowDxfId="48"/>
    <tableColumn id="3" name="Actual Cost" totalsRowFunction="sum" dataDxfId="47" totalsRowDxfId="46"/>
    <tableColumn id="4" name="Difference" totalsRowFunction="sum" dataDxfId="45" totalsRowDxfId="44">
      <calculatedColumnFormula>[Projected Cost]-[Actual Cost]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J64"/>
  <sheetViews>
    <sheetView showGridLines="0" tabSelected="1" workbookViewId="0">
      <selection activeCell="C8" sqref="C8:D8"/>
    </sheetView>
  </sheetViews>
  <sheetFormatPr defaultRowHeight="12.75"/>
  <cols>
    <col min="1" max="1" width="1.7109375" customWidth="1"/>
    <col min="2" max="2" width="30.140625" customWidth="1"/>
    <col min="3" max="3" width="16.5703125" customWidth="1"/>
    <col min="4" max="4" width="13.42578125" customWidth="1"/>
    <col min="5" max="5" width="12.5703125" customWidth="1"/>
    <col min="6" max="6" width="2.85546875" customWidth="1"/>
    <col min="7" max="7" width="29.28515625" customWidth="1"/>
    <col min="8" max="8" width="16.5703125" customWidth="1"/>
    <col min="9" max="9" width="13.42578125" customWidth="1"/>
    <col min="10" max="10" width="12.5703125" customWidth="1"/>
  </cols>
  <sheetData>
    <row r="1" spans="1:10" ht="8.1" customHeight="1">
      <c r="A1" s="3"/>
      <c r="B1" s="1"/>
      <c r="C1" s="1"/>
      <c r="D1" s="1"/>
      <c r="E1" s="1"/>
      <c r="F1" s="1"/>
      <c r="G1" s="1"/>
      <c r="H1" s="1"/>
      <c r="I1" s="1"/>
      <c r="J1" s="2"/>
    </row>
    <row r="2" spans="1:10" ht="51.95" customHeight="1">
      <c r="A2" s="3"/>
      <c r="B2" s="40" t="s">
        <v>45</v>
      </c>
      <c r="C2" s="40"/>
      <c r="D2" s="40"/>
      <c r="E2" s="40"/>
      <c r="F2" s="40"/>
      <c r="G2" s="40"/>
      <c r="H2" s="40"/>
      <c r="I2" s="40"/>
      <c r="J2" s="40"/>
    </row>
    <row r="3" spans="1:10" ht="8.1" customHeight="1">
      <c r="A3" s="2"/>
      <c r="B3" s="38"/>
      <c r="C3" s="38"/>
      <c r="D3" s="38"/>
      <c r="E3" s="4"/>
      <c r="F3" s="5"/>
      <c r="G3" s="4"/>
      <c r="H3" s="6"/>
      <c r="I3" s="7"/>
      <c r="J3" s="8"/>
    </row>
    <row r="4" spans="1:10" ht="15.95" customHeight="1">
      <c r="A4" s="2"/>
      <c r="B4" s="35" t="s">
        <v>70</v>
      </c>
      <c r="C4" s="27" t="s">
        <v>3</v>
      </c>
      <c r="D4" s="28"/>
      <c r="E4" s="18">
        <v>12000</v>
      </c>
      <c r="F4" s="5"/>
      <c r="G4" s="31" t="s">
        <v>75</v>
      </c>
      <c r="H4" s="31"/>
      <c r="I4" s="31"/>
      <c r="J4" s="30">
        <f>E6-J58</f>
        <v>-810</v>
      </c>
    </row>
    <row r="5" spans="1:10" ht="15.95" customHeight="1">
      <c r="A5" s="2"/>
      <c r="B5" s="36"/>
      <c r="C5" s="27" t="s">
        <v>46</v>
      </c>
      <c r="D5" s="28"/>
      <c r="E5" s="18">
        <v>4500</v>
      </c>
      <c r="F5" s="5"/>
      <c r="G5" s="31"/>
      <c r="H5" s="31"/>
      <c r="I5" s="31"/>
      <c r="J5" s="30"/>
    </row>
    <row r="6" spans="1:10" ht="15.95" customHeight="1">
      <c r="A6" s="2"/>
      <c r="B6" s="37"/>
      <c r="C6" s="33" t="s">
        <v>47</v>
      </c>
      <c r="D6" s="34"/>
      <c r="E6" s="17">
        <f>SUM(E4:E5)</f>
        <v>16500</v>
      </c>
      <c r="F6" s="5"/>
      <c r="G6" s="31" t="s">
        <v>76</v>
      </c>
      <c r="H6" s="31"/>
      <c r="I6" s="31"/>
      <c r="J6" s="30">
        <f>E9-J60</f>
        <v>-2585</v>
      </c>
    </row>
    <row r="7" spans="1:10" ht="15.95" customHeight="1">
      <c r="A7" s="2"/>
      <c r="B7" s="35" t="s">
        <v>69</v>
      </c>
      <c r="C7" s="27" t="s">
        <v>3</v>
      </c>
      <c r="D7" s="28"/>
      <c r="E7" s="18">
        <v>10000</v>
      </c>
      <c r="F7" s="5"/>
      <c r="G7" s="31"/>
      <c r="H7" s="31"/>
      <c r="I7" s="31"/>
      <c r="J7" s="30"/>
    </row>
    <row r="8" spans="1:10" ht="15.95" customHeight="1">
      <c r="A8" s="2"/>
      <c r="B8" s="36"/>
      <c r="C8" s="27" t="s">
        <v>46</v>
      </c>
      <c r="D8" s="28"/>
      <c r="E8" s="18">
        <v>4500</v>
      </c>
      <c r="F8" s="5"/>
      <c r="G8" s="31" t="s">
        <v>77</v>
      </c>
      <c r="H8" s="31"/>
      <c r="I8" s="31"/>
      <c r="J8" s="30">
        <f>J6-J4</f>
        <v>-1775</v>
      </c>
    </row>
    <row r="9" spans="1:10" ht="15.95" customHeight="1">
      <c r="A9" s="2"/>
      <c r="B9" s="37"/>
      <c r="C9" s="33" t="s">
        <v>47</v>
      </c>
      <c r="D9" s="34"/>
      <c r="E9" s="17">
        <f>SUM(E7:E8)</f>
        <v>14500</v>
      </c>
      <c r="F9" s="5"/>
      <c r="G9" s="31"/>
      <c r="H9" s="31"/>
      <c r="I9" s="31"/>
      <c r="J9" s="30"/>
    </row>
    <row r="10" spans="1:10" ht="15.95" customHeight="1">
      <c r="A10" s="2"/>
      <c r="B10" s="9"/>
      <c r="C10" s="9"/>
      <c r="D10" s="10"/>
      <c r="E10" s="11"/>
      <c r="F10" s="5"/>
      <c r="G10" s="12"/>
      <c r="H10" s="12"/>
      <c r="I10" s="12"/>
      <c r="J10" s="13"/>
    </row>
    <row r="11" spans="1:10" ht="15.95" customHeight="1">
      <c r="A11" s="2"/>
      <c r="B11" s="19" t="s">
        <v>57</v>
      </c>
      <c r="C11" s="20" t="s">
        <v>0</v>
      </c>
      <c r="D11" s="20" t="s">
        <v>1</v>
      </c>
      <c r="E11" s="21" t="s">
        <v>2</v>
      </c>
      <c r="F11" s="16"/>
      <c r="G11" s="19" t="s">
        <v>58</v>
      </c>
      <c r="H11" s="20" t="s">
        <v>0</v>
      </c>
      <c r="I11" s="20" t="s">
        <v>1</v>
      </c>
      <c r="J11" s="21" t="s">
        <v>2</v>
      </c>
    </row>
    <row r="12" spans="1:10" ht="15.75" customHeight="1">
      <c r="A12" s="2"/>
      <c r="B12" s="26" t="s">
        <v>4</v>
      </c>
      <c r="C12" s="22">
        <v>0</v>
      </c>
      <c r="D12" s="22">
        <v>0</v>
      </c>
      <c r="E12" s="23">
        <f>[Projected Cost]-[Actual Cost]</f>
        <v>0</v>
      </c>
      <c r="F12" s="15"/>
      <c r="G12" s="26" t="s">
        <v>29</v>
      </c>
      <c r="H12" s="22">
        <v>0</v>
      </c>
      <c r="I12" s="22">
        <v>0</v>
      </c>
      <c r="J12" s="23">
        <f>[Projected Cost]-[Actual Cost]</f>
        <v>0</v>
      </c>
    </row>
    <row r="13" spans="1:10" ht="15.75" customHeight="1">
      <c r="A13" s="2"/>
      <c r="B13" s="26" t="s">
        <v>5</v>
      </c>
      <c r="C13" s="22">
        <v>850</v>
      </c>
      <c r="D13" s="22">
        <v>725</v>
      </c>
      <c r="E13" s="23">
        <f>[Projected Cost]-[Actual Cost]</f>
        <v>125</v>
      </c>
      <c r="F13" s="15"/>
      <c r="G13" s="26" t="s">
        <v>30</v>
      </c>
      <c r="H13" s="22"/>
      <c r="I13" s="22"/>
      <c r="J13" s="23">
        <f>[Projected Cost]-[Actual Cost]</f>
        <v>0</v>
      </c>
    </row>
    <row r="14" spans="1:10" ht="15.75" customHeight="1">
      <c r="A14" s="2"/>
      <c r="B14" s="26" t="s">
        <v>51</v>
      </c>
      <c r="C14" s="22">
        <v>1250</v>
      </c>
      <c r="D14" s="22">
        <v>1150</v>
      </c>
      <c r="E14" s="23">
        <f>[Projected Cost]-[Actual Cost]</f>
        <v>100</v>
      </c>
      <c r="F14" s="15"/>
      <c r="G14" s="26" t="s">
        <v>31</v>
      </c>
      <c r="H14" s="22"/>
      <c r="I14" s="22"/>
      <c r="J14" s="23">
        <f>[Projected Cost]-[Actual Cost]</f>
        <v>0</v>
      </c>
    </row>
    <row r="15" spans="1:10" ht="15.75" customHeight="1">
      <c r="A15" s="2"/>
      <c r="B15" s="26" t="s">
        <v>6</v>
      </c>
      <c r="C15" s="22">
        <v>210</v>
      </c>
      <c r="D15" s="22">
        <v>210</v>
      </c>
      <c r="E15" s="23">
        <f>[Projected Cost]-[Actual Cost]</f>
        <v>0</v>
      </c>
      <c r="F15" s="15"/>
      <c r="G15" s="26" t="s">
        <v>32</v>
      </c>
      <c r="H15" s="22"/>
      <c r="I15" s="22"/>
      <c r="J15" s="23">
        <f>[Projected Cost]-[Actual Cost]</f>
        <v>0</v>
      </c>
    </row>
    <row r="16" spans="1:10" ht="15.75" customHeight="1">
      <c r="A16" s="2"/>
      <c r="B16" s="26" t="s">
        <v>7</v>
      </c>
      <c r="C16" s="22"/>
      <c r="D16" s="22"/>
      <c r="E16" s="23">
        <f>[Projected Cost]-[Actual Cost]</f>
        <v>0</v>
      </c>
      <c r="F16" s="15"/>
      <c r="G16" s="26" t="s">
        <v>53</v>
      </c>
      <c r="H16" s="22"/>
      <c r="I16" s="22"/>
      <c r="J16" s="23">
        <f>[Projected Cost]-[Actual Cost]</f>
        <v>0</v>
      </c>
    </row>
    <row r="17" spans="1:10" ht="15.75" customHeight="1">
      <c r="A17" s="2"/>
      <c r="B17" s="26" t="s">
        <v>8</v>
      </c>
      <c r="C17" s="22"/>
      <c r="D17" s="22"/>
      <c r="E17" s="23">
        <f>[Projected Cost]-[Actual Cost]</f>
        <v>0</v>
      </c>
      <c r="F17" s="15"/>
      <c r="G17" s="26" t="s">
        <v>33</v>
      </c>
      <c r="H17" s="22"/>
      <c r="I17" s="22"/>
      <c r="J17" s="23">
        <f>[Projected Cost]-[Actual Cost]</f>
        <v>0</v>
      </c>
    </row>
    <row r="18" spans="1:10" ht="15.75" customHeight="1">
      <c r="A18" s="2"/>
      <c r="B18" s="26" t="s">
        <v>9</v>
      </c>
      <c r="C18" s="22"/>
      <c r="D18" s="22"/>
      <c r="E18" s="23">
        <f>[Projected Cost]-[Actual Cost]</f>
        <v>0</v>
      </c>
      <c r="F18" s="15"/>
      <c r="G18" s="26" t="s">
        <v>12</v>
      </c>
      <c r="H18" s="22"/>
      <c r="I18" s="22"/>
      <c r="J18" s="23">
        <f>[Projected Cost]-[Actual Cost]</f>
        <v>0</v>
      </c>
    </row>
    <row r="19" spans="1:10" ht="15.75" customHeight="1">
      <c r="A19" s="2"/>
      <c r="B19" s="26" t="s">
        <v>10</v>
      </c>
      <c r="C19" s="22"/>
      <c r="D19" s="22"/>
      <c r="E19" s="23">
        <f>[Projected Cost]-[Actual Cost]</f>
        <v>0</v>
      </c>
      <c r="F19" s="15"/>
      <c r="G19" s="26" t="s">
        <v>12</v>
      </c>
      <c r="H19" s="22"/>
      <c r="I19" s="22"/>
      <c r="J19" s="23">
        <f>[Projected Cost]-[Actual Cost]</f>
        <v>0</v>
      </c>
    </row>
    <row r="20" spans="1:10" ht="15.75" customHeight="1">
      <c r="A20" s="2"/>
      <c r="B20" s="26" t="s">
        <v>11</v>
      </c>
      <c r="C20" s="22">
        <v>15000</v>
      </c>
      <c r="D20" s="22">
        <v>15000</v>
      </c>
      <c r="E20" s="23">
        <f>[Projected Cost]-[Actual Cost]</f>
        <v>0</v>
      </c>
      <c r="F20" s="15"/>
      <c r="G20" s="26" t="s">
        <v>12</v>
      </c>
      <c r="H20" s="22"/>
      <c r="I20" s="22"/>
      <c r="J20" s="23">
        <f>[Projected Cost]-[Actual Cost]</f>
        <v>0</v>
      </c>
    </row>
    <row r="21" spans="1:10" ht="15.75" customHeight="1">
      <c r="A21" s="2"/>
      <c r="B21" s="26" t="s">
        <v>12</v>
      </c>
      <c r="C21" s="22"/>
      <c r="D21" s="22"/>
      <c r="E21" s="23">
        <f>[Projected Cost]-[Actual Cost]</f>
        <v>0</v>
      </c>
      <c r="F21" s="15"/>
      <c r="G21" s="19" t="s">
        <v>74</v>
      </c>
      <c r="H21" s="24">
        <f>SUBTOTAL(109,[Projected Cost])</f>
        <v>0</v>
      </c>
      <c r="I21" s="22">
        <f>SUBTOTAL(109,[Actual Cost])</f>
        <v>0</v>
      </c>
      <c r="J21" s="25">
        <f>SUBTOTAL(109,[Difference])</f>
        <v>0</v>
      </c>
    </row>
    <row r="22" spans="1:10" ht="15.75" customHeight="1">
      <c r="A22" s="2"/>
      <c r="B22" s="19" t="s">
        <v>74</v>
      </c>
      <c r="C22" s="22">
        <f>SUBTOTAL(109,[Projected Cost])</f>
        <v>17310</v>
      </c>
      <c r="D22" s="22">
        <f>SUBTOTAL(109,[Actual Cost])</f>
        <v>17085</v>
      </c>
      <c r="E22" s="25">
        <f>SUBTOTAL(109,[Difference])</f>
        <v>225</v>
      </c>
      <c r="F22" s="15"/>
      <c r="G22" s="39"/>
      <c r="H22" s="39"/>
      <c r="I22" s="39"/>
      <c r="J22" s="39"/>
    </row>
    <row r="23" spans="1:10" ht="15.75" customHeight="1">
      <c r="A23" s="2"/>
      <c r="B23" s="29"/>
      <c r="C23" s="29"/>
      <c r="D23" s="29"/>
      <c r="E23" s="29"/>
      <c r="F23" s="15"/>
      <c r="G23" s="19" t="s">
        <v>59</v>
      </c>
      <c r="H23" s="20" t="s">
        <v>0</v>
      </c>
      <c r="I23" s="20" t="s">
        <v>1</v>
      </c>
      <c r="J23" s="21" t="s">
        <v>2</v>
      </c>
    </row>
    <row r="24" spans="1:10" ht="15.75" customHeight="1">
      <c r="A24" s="2"/>
      <c r="B24" s="19" t="s">
        <v>60</v>
      </c>
      <c r="C24" s="20" t="s">
        <v>0</v>
      </c>
      <c r="D24" s="20" t="s">
        <v>1</v>
      </c>
      <c r="E24" s="21" t="s">
        <v>2</v>
      </c>
      <c r="F24" s="15"/>
      <c r="G24" s="26" t="s">
        <v>35</v>
      </c>
      <c r="H24" s="22"/>
      <c r="I24" s="22"/>
      <c r="J24" s="23">
        <f>[Projected Cost]-[Actual Cost]</f>
        <v>0</v>
      </c>
    </row>
    <row r="25" spans="1:10" ht="15.75" customHeight="1">
      <c r="A25" s="2"/>
      <c r="B25" s="26" t="s">
        <v>52</v>
      </c>
      <c r="C25" s="22">
        <v>0</v>
      </c>
      <c r="D25" s="22">
        <v>0</v>
      </c>
      <c r="E25" s="23">
        <f>[Projected Cost]-[Actual Cost]</f>
        <v>0</v>
      </c>
      <c r="F25" s="15"/>
      <c r="G25" s="26" t="s">
        <v>44</v>
      </c>
      <c r="H25" s="22"/>
      <c r="I25" s="22"/>
      <c r="J25" s="23">
        <f>[Projected Cost]-[Actual Cost]</f>
        <v>0</v>
      </c>
    </row>
    <row r="26" spans="1:10" ht="15.75" customHeight="1">
      <c r="A26" s="2"/>
      <c r="B26" s="26" t="s">
        <v>50</v>
      </c>
      <c r="C26" s="22"/>
      <c r="D26" s="22"/>
      <c r="E26" s="23">
        <f>[Projected Cost]-[Actual Cost]</f>
        <v>0</v>
      </c>
      <c r="F26" s="15"/>
      <c r="G26" s="26" t="s">
        <v>54</v>
      </c>
      <c r="H26" s="22"/>
      <c r="I26" s="22"/>
      <c r="J26" s="23">
        <f>[Projected Cost]-[Actual Cost]</f>
        <v>0</v>
      </c>
    </row>
    <row r="27" spans="1:10" ht="15.75" customHeight="1">
      <c r="A27" s="2"/>
      <c r="B27" s="26" t="s">
        <v>13</v>
      </c>
      <c r="C27" s="22"/>
      <c r="D27" s="22"/>
      <c r="E27" s="23">
        <f>[Projected Cost]-[Actual Cost]</f>
        <v>0</v>
      </c>
      <c r="F27" s="15"/>
      <c r="G27" s="26" t="s">
        <v>54</v>
      </c>
      <c r="H27" s="22"/>
      <c r="I27" s="22"/>
      <c r="J27" s="23">
        <f>[Projected Cost]-[Actual Cost]</f>
        <v>0</v>
      </c>
    </row>
    <row r="28" spans="1:10" ht="15.75" customHeight="1">
      <c r="A28" s="2"/>
      <c r="B28" s="26" t="s">
        <v>14</v>
      </c>
      <c r="C28" s="22"/>
      <c r="D28" s="22"/>
      <c r="E28" s="23">
        <f>[Projected Cost]-[Actual Cost]</f>
        <v>0</v>
      </c>
      <c r="F28" s="15"/>
      <c r="G28" s="26" t="s">
        <v>54</v>
      </c>
      <c r="H28" s="22"/>
      <c r="I28" s="22"/>
      <c r="J28" s="23">
        <f>[Projected Cost]-[Actual Cost]</f>
        <v>0</v>
      </c>
    </row>
    <row r="29" spans="1:10" ht="15.75" customHeight="1">
      <c r="A29" s="2"/>
      <c r="B29" s="26" t="s">
        <v>15</v>
      </c>
      <c r="C29" s="22"/>
      <c r="D29" s="22"/>
      <c r="E29" s="23">
        <f>[Projected Cost]-[Actual Cost]</f>
        <v>0</v>
      </c>
      <c r="F29" s="15"/>
      <c r="G29" s="26" t="s">
        <v>12</v>
      </c>
      <c r="H29" s="22"/>
      <c r="I29" s="22"/>
      <c r="J29" s="23">
        <f>[Projected Cost]-[Actual Cost]</f>
        <v>0</v>
      </c>
    </row>
    <row r="30" spans="1:10" ht="15.75" customHeight="1">
      <c r="A30" s="2"/>
      <c r="B30" s="26" t="s">
        <v>16</v>
      </c>
      <c r="C30" s="22"/>
      <c r="D30" s="22"/>
      <c r="E30" s="23">
        <f>[Projected Cost]-[Actual Cost]</f>
        <v>0</v>
      </c>
      <c r="F30" s="15"/>
      <c r="G30" s="19" t="s">
        <v>74</v>
      </c>
      <c r="H30" s="22">
        <f>SUBTOTAL(109,[Projected Cost])</f>
        <v>0</v>
      </c>
      <c r="I30" s="22">
        <f>SUBTOTAL(109,[Actual Cost])</f>
        <v>0</v>
      </c>
      <c r="J30" s="25">
        <f>SUBTOTAL(109,[Difference])</f>
        <v>0</v>
      </c>
    </row>
    <row r="31" spans="1:10" ht="15.75" customHeight="1">
      <c r="A31" s="2"/>
      <c r="B31" s="26" t="s">
        <v>12</v>
      </c>
      <c r="C31" s="22"/>
      <c r="D31" s="22"/>
      <c r="E31" s="23">
        <f>[Projected Cost]-[Actual Cost]</f>
        <v>0</v>
      </c>
      <c r="F31" s="15"/>
      <c r="G31" s="29"/>
      <c r="H31" s="29"/>
      <c r="I31" s="29"/>
      <c r="J31" s="29"/>
    </row>
    <row r="32" spans="1:10" ht="15.75" customHeight="1">
      <c r="A32" s="2"/>
      <c r="B32" s="19" t="s">
        <v>74</v>
      </c>
      <c r="C32" s="22">
        <f>SUBTOTAL(109,[Projected Cost])</f>
        <v>0</v>
      </c>
      <c r="D32" s="22">
        <f>SUBTOTAL(109,[Actual Cost])</f>
        <v>0</v>
      </c>
      <c r="E32" s="25">
        <f>SUBTOTAL(109,[Difference])</f>
        <v>0</v>
      </c>
      <c r="F32" s="15"/>
      <c r="G32" s="19" t="s">
        <v>61</v>
      </c>
      <c r="H32" s="20" t="s">
        <v>0</v>
      </c>
      <c r="I32" s="20" t="s">
        <v>1</v>
      </c>
      <c r="J32" s="21" t="s">
        <v>2</v>
      </c>
    </row>
    <row r="33" spans="1:10" ht="15.75" customHeight="1">
      <c r="A33" s="2"/>
      <c r="B33" s="29"/>
      <c r="C33" s="29"/>
      <c r="D33" s="29"/>
      <c r="E33" s="29"/>
      <c r="F33" s="15"/>
      <c r="G33" s="26" t="s">
        <v>36</v>
      </c>
      <c r="H33" s="22"/>
      <c r="I33" s="22"/>
      <c r="J33" s="23">
        <f>[Projected Cost]-[Actual Cost]</f>
        <v>0</v>
      </c>
    </row>
    <row r="34" spans="1:10" ht="15.75" customHeight="1">
      <c r="A34" s="2"/>
      <c r="B34" s="19" t="s">
        <v>62</v>
      </c>
      <c r="C34" s="20" t="s">
        <v>0</v>
      </c>
      <c r="D34" s="20" t="s">
        <v>1</v>
      </c>
      <c r="E34" s="21" t="s">
        <v>2</v>
      </c>
      <c r="F34" s="15"/>
      <c r="G34" s="26" t="s">
        <v>37</v>
      </c>
      <c r="H34" s="22"/>
      <c r="I34" s="22"/>
      <c r="J34" s="23">
        <f>[Projected Cost]-[Actual Cost]</f>
        <v>0</v>
      </c>
    </row>
    <row r="35" spans="1:10" ht="15.75" customHeight="1">
      <c r="A35" s="2"/>
      <c r="B35" s="26" t="s">
        <v>17</v>
      </c>
      <c r="C35" s="22"/>
      <c r="D35" s="22"/>
      <c r="E35" s="23">
        <f>[Projected Cost]-[Actual Cost]</f>
        <v>0</v>
      </c>
      <c r="F35" s="15"/>
      <c r="G35" s="26" t="s">
        <v>38</v>
      </c>
      <c r="H35" s="22"/>
      <c r="I35" s="22"/>
      <c r="J35" s="23">
        <f>[Projected Cost]-[Actual Cost]</f>
        <v>0</v>
      </c>
    </row>
    <row r="36" spans="1:10" ht="15.75" customHeight="1">
      <c r="A36" s="2"/>
      <c r="B36" s="26" t="s">
        <v>18</v>
      </c>
      <c r="C36" s="22"/>
      <c r="D36" s="22"/>
      <c r="E36" s="23">
        <f>[Projected Cost]-[Actual Cost]</f>
        <v>0</v>
      </c>
      <c r="F36" s="15"/>
      <c r="G36" s="26" t="s">
        <v>12</v>
      </c>
      <c r="H36" s="22"/>
      <c r="I36" s="22"/>
      <c r="J36" s="23">
        <f>[Projected Cost]-[Actual Cost]</f>
        <v>0</v>
      </c>
    </row>
    <row r="37" spans="1:10" ht="15.75" customHeight="1">
      <c r="A37" s="2"/>
      <c r="B37" s="26" t="s">
        <v>19</v>
      </c>
      <c r="C37" s="22"/>
      <c r="D37" s="22"/>
      <c r="E37" s="23">
        <f>[Projected Cost]-[Actual Cost]</f>
        <v>0</v>
      </c>
      <c r="F37" s="15"/>
      <c r="G37" s="19" t="s">
        <v>74</v>
      </c>
      <c r="H37" s="22">
        <f>SUBTOTAL(109,[Projected Cost])</f>
        <v>0</v>
      </c>
      <c r="I37" s="22">
        <f>SUBTOTAL(109,[Actual Cost])</f>
        <v>0</v>
      </c>
      <c r="J37" s="25">
        <f>SUBTOTAL(109,[Difference])</f>
        <v>0</v>
      </c>
    </row>
    <row r="38" spans="1:10" ht="15.75" customHeight="1">
      <c r="A38" s="2"/>
      <c r="B38" s="26" t="s">
        <v>12</v>
      </c>
      <c r="C38" s="22"/>
      <c r="D38" s="22"/>
      <c r="E38" s="23">
        <f>[Projected Cost]-[Actual Cost]</f>
        <v>0</v>
      </c>
      <c r="F38" s="15"/>
      <c r="G38" s="29"/>
      <c r="H38" s="29"/>
      <c r="I38" s="29"/>
      <c r="J38" s="29"/>
    </row>
    <row r="39" spans="1:10" ht="15.75" customHeight="1">
      <c r="A39" s="2"/>
      <c r="B39" s="19" t="s">
        <v>74</v>
      </c>
      <c r="C39" s="22">
        <f>SUBTOTAL(109,[Projected Cost])</f>
        <v>0</v>
      </c>
      <c r="D39" s="22">
        <f>SUBTOTAL(109,[Actual Cost])</f>
        <v>0</v>
      </c>
      <c r="E39" s="25">
        <f>SUBTOTAL(109,[Difference])</f>
        <v>0</v>
      </c>
      <c r="F39" s="15"/>
      <c r="G39" s="19" t="s">
        <v>64</v>
      </c>
      <c r="H39" s="20" t="s">
        <v>0</v>
      </c>
      <c r="I39" s="20" t="s">
        <v>1</v>
      </c>
      <c r="J39" s="21" t="s">
        <v>2</v>
      </c>
    </row>
    <row r="40" spans="1:10" ht="15.75" customHeight="1">
      <c r="A40" s="2"/>
      <c r="B40" s="29"/>
      <c r="C40" s="29"/>
      <c r="D40" s="29"/>
      <c r="E40" s="29"/>
      <c r="F40" s="15"/>
      <c r="G40" s="26" t="s">
        <v>55</v>
      </c>
      <c r="H40" s="22"/>
      <c r="I40" s="22"/>
      <c r="J40" s="23">
        <f>[Projected Cost]-[Actual Cost]</f>
        <v>0</v>
      </c>
    </row>
    <row r="41" spans="1:10" ht="15.75" customHeight="1">
      <c r="A41" s="2"/>
      <c r="B41" s="19" t="s">
        <v>63</v>
      </c>
      <c r="C41" s="20" t="s">
        <v>0</v>
      </c>
      <c r="D41" s="20" t="s">
        <v>1</v>
      </c>
      <c r="E41" s="21" t="s">
        <v>2</v>
      </c>
      <c r="F41" s="15"/>
      <c r="G41" s="26" t="s">
        <v>56</v>
      </c>
      <c r="H41" s="22"/>
      <c r="I41" s="22"/>
      <c r="J41" s="23">
        <f>[Projected Cost]-[Actual Cost]</f>
        <v>0</v>
      </c>
    </row>
    <row r="42" spans="1:10" ht="15.75" customHeight="1">
      <c r="A42" s="2"/>
      <c r="B42" s="26" t="s">
        <v>20</v>
      </c>
      <c r="C42" s="22"/>
      <c r="D42" s="22"/>
      <c r="E42" s="23">
        <f>[Projected Cost]-[Actual Cost]</f>
        <v>0</v>
      </c>
      <c r="F42" s="15"/>
      <c r="G42" s="26" t="s">
        <v>12</v>
      </c>
      <c r="H42" s="22"/>
      <c r="I42" s="22"/>
      <c r="J42" s="23">
        <f>[Projected Cost]-[Actual Cost]</f>
        <v>0</v>
      </c>
    </row>
    <row r="43" spans="1:10" ht="15.75" customHeight="1">
      <c r="A43" s="2"/>
      <c r="B43" s="26" t="s">
        <v>28</v>
      </c>
      <c r="C43" s="22"/>
      <c r="D43" s="22"/>
      <c r="E43" s="23">
        <f>[Projected Cost]-[Actual Cost]</f>
        <v>0</v>
      </c>
      <c r="F43" s="15"/>
      <c r="G43" s="19" t="s">
        <v>74</v>
      </c>
      <c r="H43" s="22">
        <f>SUBTOTAL(109,[Projected Cost])</f>
        <v>0</v>
      </c>
      <c r="I43" s="22">
        <f>SUBTOTAL(109,[Actual Cost])</f>
        <v>0</v>
      </c>
      <c r="J43" s="25">
        <f>SUBTOTAL(109,[Difference])</f>
        <v>0</v>
      </c>
    </row>
    <row r="44" spans="1:10" ht="15.75" customHeight="1">
      <c r="A44" s="2"/>
      <c r="B44" s="26" t="s">
        <v>12</v>
      </c>
      <c r="C44" s="22"/>
      <c r="D44" s="22"/>
      <c r="E44" s="23">
        <f>[Projected Cost]-[Actual Cost]</f>
        <v>0</v>
      </c>
      <c r="F44" s="15"/>
      <c r="G44" s="29"/>
      <c r="H44" s="29"/>
      <c r="I44" s="29"/>
      <c r="J44" s="29"/>
    </row>
    <row r="45" spans="1:10" ht="15.75" customHeight="1">
      <c r="A45" s="2"/>
      <c r="B45" s="19" t="s">
        <v>74</v>
      </c>
      <c r="C45" s="22">
        <f>SUBTOTAL(109,[Projected Cost])</f>
        <v>0</v>
      </c>
      <c r="D45" s="22">
        <f>SUBTOTAL(109,[Actual Cost])</f>
        <v>0</v>
      </c>
      <c r="E45" s="25">
        <f>SUBTOTAL(109,[Difference])</f>
        <v>0</v>
      </c>
      <c r="F45" s="15"/>
      <c r="G45" s="19" t="s">
        <v>65</v>
      </c>
      <c r="H45" s="20" t="s">
        <v>0</v>
      </c>
      <c r="I45" s="20" t="s">
        <v>1</v>
      </c>
      <c r="J45" s="21" t="s">
        <v>2</v>
      </c>
    </row>
    <row r="46" spans="1:10" ht="15.75" customHeight="1">
      <c r="A46" s="2"/>
      <c r="B46" s="29"/>
      <c r="C46" s="29"/>
      <c r="D46" s="29"/>
      <c r="E46" s="29"/>
      <c r="F46" s="15"/>
      <c r="G46" s="26" t="s">
        <v>39</v>
      </c>
      <c r="H46" s="22"/>
      <c r="I46" s="22"/>
      <c r="J46" s="23">
        <f>[Projected Cost]-[Actual Cost]</f>
        <v>0</v>
      </c>
    </row>
    <row r="47" spans="1:10" ht="15.75" customHeight="1">
      <c r="A47" s="2"/>
      <c r="B47" s="19" t="s">
        <v>66</v>
      </c>
      <c r="C47" s="20" t="s">
        <v>0</v>
      </c>
      <c r="D47" s="20" t="s">
        <v>1</v>
      </c>
      <c r="E47" s="21" t="s">
        <v>2</v>
      </c>
      <c r="F47" s="15"/>
      <c r="G47" s="26" t="s">
        <v>40</v>
      </c>
      <c r="H47" s="22"/>
      <c r="I47" s="22"/>
      <c r="J47" s="23">
        <f>[Projected Cost]-[Actual Cost]</f>
        <v>0</v>
      </c>
    </row>
    <row r="48" spans="1:10" ht="15.75" customHeight="1">
      <c r="A48" s="2"/>
      <c r="B48" s="26" t="s">
        <v>21</v>
      </c>
      <c r="C48" s="22"/>
      <c r="D48" s="22"/>
      <c r="E48" s="23">
        <f>[Projected Cost]-[Actual Cost]</f>
        <v>0</v>
      </c>
      <c r="F48" s="15"/>
      <c r="G48" s="26" t="s">
        <v>48</v>
      </c>
      <c r="H48" s="22"/>
      <c r="I48" s="22"/>
      <c r="J48" s="23">
        <f>[Projected Cost]-[Actual Cost]</f>
        <v>0</v>
      </c>
    </row>
    <row r="49" spans="1:10" ht="15.75" customHeight="1">
      <c r="A49" s="2"/>
      <c r="B49" s="26" t="s">
        <v>23</v>
      </c>
      <c r="C49" s="22"/>
      <c r="D49" s="22"/>
      <c r="E49" s="23">
        <f>[Projected Cost]-[Actual Cost]</f>
        <v>0</v>
      </c>
      <c r="F49" s="15"/>
      <c r="G49" s="19" t="s">
        <v>74</v>
      </c>
      <c r="H49" s="22">
        <f>SUBTOTAL(109,[Projected Cost])</f>
        <v>0</v>
      </c>
      <c r="I49" s="22">
        <f>SUBTOTAL(109,[Actual Cost])</f>
        <v>0</v>
      </c>
      <c r="J49" s="25">
        <f>SUBTOTAL(109,[Difference])</f>
        <v>0</v>
      </c>
    </row>
    <row r="50" spans="1:10" ht="15.75" customHeight="1">
      <c r="A50" s="2"/>
      <c r="B50" s="26" t="s">
        <v>24</v>
      </c>
      <c r="C50" s="22"/>
      <c r="D50" s="22"/>
      <c r="E50" s="23">
        <f>[Projected Cost]-[Actual Cost]</f>
        <v>0</v>
      </c>
      <c r="F50" s="15"/>
      <c r="G50" s="29"/>
      <c r="H50" s="29"/>
      <c r="I50" s="29"/>
      <c r="J50" s="29"/>
    </row>
    <row r="51" spans="1:10" ht="15.75" customHeight="1">
      <c r="A51" s="2"/>
      <c r="B51" s="26" t="s">
        <v>22</v>
      </c>
      <c r="C51" s="22"/>
      <c r="D51" s="22"/>
      <c r="E51" s="23">
        <f>[Projected Cost]-[Actual Cost]</f>
        <v>0</v>
      </c>
      <c r="F51" s="15"/>
      <c r="G51" s="19" t="s">
        <v>67</v>
      </c>
      <c r="H51" s="20" t="s">
        <v>0</v>
      </c>
      <c r="I51" s="20" t="s">
        <v>1</v>
      </c>
      <c r="J51" s="21" t="s">
        <v>2</v>
      </c>
    </row>
    <row r="52" spans="1:10" ht="15.75" customHeight="1">
      <c r="A52" s="2"/>
      <c r="B52" s="26" t="s">
        <v>12</v>
      </c>
      <c r="C52" s="22"/>
      <c r="D52" s="22"/>
      <c r="E52" s="23">
        <f>[Projected Cost]-[Actual Cost]</f>
        <v>0</v>
      </c>
      <c r="F52" s="15"/>
      <c r="G52" s="26" t="s">
        <v>42</v>
      </c>
      <c r="H52" s="22"/>
      <c r="I52" s="22"/>
      <c r="J52" s="23">
        <f>[Projected Cost]-[Actual Cost]</f>
        <v>0</v>
      </c>
    </row>
    <row r="53" spans="1:10" ht="15.75" customHeight="1">
      <c r="A53" s="2"/>
      <c r="B53" s="19" t="s">
        <v>74</v>
      </c>
      <c r="C53" s="22">
        <f>SUBTOTAL(109,[Projected Cost])</f>
        <v>0</v>
      </c>
      <c r="D53" s="22">
        <f>SUBTOTAL(109,[Actual Cost])</f>
        <v>0</v>
      </c>
      <c r="E53" s="25">
        <f>SUBTOTAL(109,[Difference])</f>
        <v>0</v>
      </c>
      <c r="F53" s="15"/>
      <c r="G53" s="26" t="s">
        <v>43</v>
      </c>
      <c r="H53" s="22"/>
      <c r="I53" s="22"/>
      <c r="J53" s="23">
        <f>[Projected Cost]-[Actual Cost]</f>
        <v>0</v>
      </c>
    </row>
    <row r="54" spans="1:10" ht="15.75" customHeight="1">
      <c r="A54" s="2"/>
      <c r="B54" s="29"/>
      <c r="C54" s="29"/>
      <c r="D54" s="29"/>
      <c r="E54" s="29"/>
      <c r="F54" s="15"/>
      <c r="G54" s="26" t="s">
        <v>49</v>
      </c>
      <c r="H54" s="22"/>
      <c r="I54" s="22"/>
      <c r="J54" s="23">
        <f>[Projected Cost]-[Actual Cost]</f>
        <v>0</v>
      </c>
    </row>
    <row r="55" spans="1:10" ht="15.75" customHeight="1">
      <c r="A55" s="2"/>
      <c r="B55" s="19" t="s">
        <v>68</v>
      </c>
      <c r="C55" s="20" t="s">
        <v>0</v>
      </c>
      <c r="D55" s="20" t="s">
        <v>1</v>
      </c>
      <c r="E55" s="21" t="s">
        <v>2</v>
      </c>
      <c r="F55" s="15"/>
      <c r="G55" s="26" t="s">
        <v>12</v>
      </c>
      <c r="H55" s="22"/>
      <c r="I55" s="22"/>
      <c r="J55" s="23">
        <f>[Projected Cost]-[Actual Cost]</f>
        <v>0</v>
      </c>
    </row>
    <row r="56" spans="1:10" ht="15.75" customHeight="1">
      <c r="A56" s="2"/>
      <c r="B56" s="26" t="s">
        <v>23</v>
      </c>
      <c r="C56" s="22"/>
      <c r="D56" s="22"/>
      <c r="E56" s="23">
        <f>[Projected Cost]-[Actual Cost]</f>
        <v>0</v>
      </c>
      <c r="F56" s="15"/>
      <c r="G56" s="19" t="s">
        <v>74</v>
      </c>
      <c r="H56" s="22">
        <f>SUBTOTAL(109,[Projected Cost])</f>
        <v>0</v>
      </c>
      <c r="I56" s="22">
        <f>SUBTOTAL(109,[Actual Cost])</f>
        <v>0</v>
      </c>
      <c r="J56" s="25">
        <f>SUBTOTAL(109,[Difference])</f>
        <v>0</v>
      </c>
    </row>
    <row r="57" spans="1:10" ht="15.75" customHeight="1">
      <c r="A57" s="2"/>
      <c r="B57" s="26" t="s">
        <v>26</v>
      </c>
      <c r="C57" s="22"/>
      <c r="D57" s="22"/>
      <c r="E57" s="23">
        <f>[Projected Cost]-[Actual Cost]</f>
        <v>0</v>
      </c>
      <c r="F57" s="14"/>
      <c r="G57" s="32"/>
      <c r="H57" s="32"/>
      <c r="I57" s="32"/>
      <c r="J57" s="32"/>
    </row>
    <row r="58" spans="1:10" ht="15.75" customHeight="1">
      <c r="A58" s="2"/>
      <c r="B58" s="26" t="s">
        <v>25</v>
      </c>
      <c r="C58" s="22"/>
      <c r="D58" s="22"/>
      <c r="E58" s="23">
        <f>[Projected Cost]-[Actual Cost]</f>
        <v>0</v>
      </c>
      <c r="F58" s="14"/>
      <c r="G58" s="31" t="s">
        <v>71</v>
      </c>
      <c r="H58" s="31"/>
      <c r="I58" s="31"/>
      <c r="J58" s="30">
        <f>SUM(C22,C32,C39,C45,C53,C63,H21,H30,H37,H43,H49,H56)</f>
        <v>17310</v>
      </c>
    </row>
    <row r="59" spans="1:10" ht="15.75" customHeight="1">
      <c r="A59" s="2"/>
      <c r="B59" s="26" t="s">
        <v>34</v>
      </c>
      <c r="C59" s="22"/>
      <c r="D59" s="22"/>
      <c r="E59" s="23">
        <f>[Projected Cost]-[Actual Cost]</f>
        <v>0</v>
      </c>
      <c r="F59" s="14"/>
      <c r="G59" s="31"/>
      <c r="H59" s="31"/>
      <c r="I59" s="31"/>
      <c r="J59" s="30"/>
    </row>
    <row r="60" spans="1:10" ht="15.75" customHeight="1">
      <c r="A60" s="2"/>
      <c r="B60" s="26" t="s">
        <v>27</v>
      </c>
      <c r="C60" s="22"/>
      <c r="D60" s="22"/>
      <c r="E60" s="23">
        <f>[Projected Cost]-[Actual Cost]</f>
        <v>0</v>
      </c>
      <c r="F60" s="14"/>
      <c r="G60" s="31" t="s">
        <v>72</v>
      </c>
      <c r="H60" s="31"/>
      <c r="I60" s="31"/>
      <c r="J60" s="30">
        <f>SUM(D22,D32,D39,D45,D53,D63,I21,I30,I37,I43,I49,I56)</f>
        <v>17085</v>
      </c>
    </row>
    <row r="61" spans="1:10" ht="15.75" customHeight="1">
      <c r="A61" s="2"/>
      <c r="B61" s="26" t="s">
        <v>41</v>
      </c>
      <c r="C61" s="22"/>
      <c r="D61" s="22"/>
      <c r="E61" s="23">
        <f>[Projected Cost]-[Actual Cost]</f>
        <v>0</v>
      </c>
      <c r="F61" s="14"/>
      <c r="G61" s="31"/>
      <c r="H61" s="31"/>
      <c r="I61" s="31"/>
      <c r="J61" s="30"/>
    </row>
    <row r="62" spans="1:10" ht="15.75" customHeight="1">
      <c r="A62" s="2"/>
      <c r="B62" s="26" t="s">
        <v>12</v>
      </c>
      <c r="C62" s="22"/>
      <c r="D62" s="22"/>
      <c r="E62" s="23">
        <f>[Projected Cost]-[Actual Cost]</f>
        <v>0</v>
      </c>
      <c r="F62" s="14"/>
      <c r="G62" s="31" t="s">
        <v>73</v>
      </c>
      <c r="H62" s="31"/>
      <c r="I62" s="31"/>
      <c r="J62" s="30">
        <f>SUM(E22,E32,E39,E45,E53,E63,J21,J30,J37,J43,J49,J56)</f>
        <v>225</v>
      </c>
    </row>
    <row r="63" spans="1:10" ht="15.75" customHeight="1">
      <c r="A63" s="2"/>
      <c r="B63" s="19" t="s">
        <v>74</v>
      </c>
      <c r="C63" s="22">
        <f>SUBTOTAL(109,[Projected Cost])</f>
        <v>0</v>
      </c>
      <c r="D63" s="22">
        <f>SUBTOTAL(109,[Actual Cost])</f>
        <v>0</v>
      </c>
      <c r="E63" s="25">
        <f>SUBTOTAL(109,[Difference])</f>
        <v>0</v>
      </c>
      <c r="F63" s="14"/>
      <c r="G63" s="31"/>
      <c r="H63" s="31"/>
      <c r="I63" s="31"/>
      <c r="J63" s="30"/>
    </row>
    <row r="64" spans="1:10" ht="15.75" customHeight="1"/>
  </sheetData>
  <mergeCells count="33">
    <mergeCell ref="B54:E54"/>
    <mergeCell ref="G22:J22"/>
    <mergeCell ref="G31:J31"/>
    <mergeCell ref="G38:J38"/>
    <mergeCell ref="G44:J44"/>
    <mergeCell ref="G50:J50"/>
    <mergeCell ref="G57:J57"/>
    <mergeCell ref="B2:J2"/>
    <mergeCell ref="G8:I9"/>
    <mergeCell ref="J8:J9"/>
    <mergeCell ref="C6:D6"/>
    <mergeCell ref="J4:J5"/>
    <mergeCell ref="C7:D7"/>
    <mergeCell ref="C8:D8"/>
    <mergeCell ref="C9:D9"/>
    <mergeCell ref="B7:B9"/>
    <mergeCell ref="B4:B6"/>
    <mergeCell ref="B3:D3"/>
    <mergeCell ref="G6:I7"/>
    <mergeCell ref="G4:I5"/>
    <mergeCell ref="J6:J7"/>
    <mergeCell ref="C4:D4"/>
    <mergeCell ref="J62:J63"/>
    <mergeCell ref="G62:I63"/>
    <mergeCell ref="J60:J61"/>
    <mergeCell ref="G60:I61"/>
    <mergeCell ref="G58:I59"/>
    <mergeCell ref="J58:J59"/>
    <mergeCell ref="C5:D5"/>
    <mergeCell ref="B23:E23"/>
    <mergeCell ref="B33:E33"/>
    <mergeCell ref="B40:E40"/>
    <mergeCell ref="B46:E46"/>
  </mergeCells>
  <phoneticPr fontId="1" type="noConversion"/>
  <conditionalFormatting sqref="E12:E22 E25:E32 E35:E39 E42:E45 E48:E53 E56:E63 J12:J21 J24:J30 J33:J37 J40:J43 J46:J49 J52:J56">
    <cfRule type="iconSet" priority="1">
      <iconSet iconSet="3Signs">
        <cfvo type="percent" val="0"/>
        <cfvo type="num" val="-20"/>
        <cfvo type="num" val="0"/>
      </iconSet>
    </cfRule>
  </conditionalFormatting>
  <pageMargins left="0.5" right="0.5" top="0.5" bottom="0.5" header="0.5" footer="0.5"/>
  <pageSetup scale="65" orientation="portrait" horizontalDpi="4294967292" r:id="rId1"/>
  <headerFooter alignWithMargins="0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1B357B3-03E0-4947-9F85-BAFAB69259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Monthly Budget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dcterms:created xsi:type="dcterms:W3CDTF">2012-02-13T07:28:31Z</dcterms:created>
  <dcterms:modified xsi:type="dcterms:W3CDTF">2012-02-13T07:28:31Z</dcterms:modified>
  <cp:category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TC300027209990</vt:lpwstr>
  </property>
</Properties>
</file>