
<file path=[Content_Types].xml><?xml version="1.0" encoding="utf-8"?>
<Types xmlns="http://schemas.openxmlformats.org/package/2006/content-types">
  <Override PartName="/xl/tables/table4.xml" ContentType="application/vnd.openxmlformats-officedocument.spreadsheetml.table+xml"/>
  <Override PartName="/xl/tables/table16.xml" ContentType="application/vnd.openxmlformats-officedocument.spreadsheetml.table+xml"/>
  <Override PartName="/xl/tables/table25.xml" ContentType="application/vnd.openxmlformats-officedocument.spreadsheetml.table+xml"/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22.xml" ContentType="application/vnd.openxmlformats-officedocument.spreadsheetml.table+xml"/>
  <Override PartName="/xl/tables/table23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20.xml" ContentType="application/vnd.openxmlformats-officedocument.spreadsheetml.table+xml"/>
  <Override PartName="/xl/tables/table21.xml" ContentType="application/vnd.openxmlformats-officedocument.spreadsheetml.table+xml"/>
  <Override PartName="/xl/tables/table30.xml" ContentType="application/vnd.openxmlformats-officedocument.spreadsheetml.table+xml"/>
  <Override PartName="/xl/tables/table31.xml" ContentType="application/vnd.openxmlformats-officedocument.spreadsheetml.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ables/table10.xml" ContentType="application/vnd.openxmlformats-officedocument.spreadsheetml.table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tables/table9.xml" ContentType="application/vnd.openxmlformats-officedocument.spreadsheetml.table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19.xml" ContentType="application/vnd.openxmlformats-officedocument.spreadsheetml.table+xml"/>
  <Override PartName="/xl/tables/table29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17.xml" ContentType="application/vnd.openxmlformats-officedocument.spreadsheetml.table+xml"/>
  <Override PartName="/xl/tables/table18.xml" ContentType="application/vnd.openxmlformats-officedocument.spreadsheetml.table+xml"/>
  <Override PartName="/xl/tables/table26.xml" ContentType="application/vnd.openxmlformats-officedocument.spreadsheetml.table+xml"/>
  <Override PartName="/xl/tables/table27.xml" ContentType="application/vnd.openxmlformats-officedocument.spreadsheetml.table+xml"/>
  <Override PartName="/xl/tables/table28.xml" ContentType="application/vnd.openxmlformats-officedocument.spreadsheetml.table+xml"/>
  <Override PartName="/docProps/core.xml" ContentType="application/vnd.openxmlformats-package.core-properties+xml"/>
  <Default Extension="bin" ContentType="application/vnd.openxmlformats-officedocument.spreadsheetml.printerSettings"/>
  <Override PartName="/xl/tables/table3.xml" ContentType="application/vnd.openxmlformats-officedocument.spreadsheetml.table+xml"/>
  <Override PartName="/xl/tables/table15.xml" ContentType="application/vnd.openxmlformats-officedocument.spreadsheetml.table+xml"/>
  <Override PartName="/xl/tables/table24.xml" ContentType="application/vnd.openxmlformats-officedocument.spreadsheetml.tabl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codeName="ThisWorkbook" defaultThemeVersion="124226"/>
  <bookViews>
    <workbookView xWindow="240" yWindow="105" windowWidth="14805" windowHeight="8010"/>
  </bookViews>
  <sheets>
    <sheet name="Preliminary" sheetId="5" r:id="rId1"/>
    <sheet name="daily chart" sheetId="2" r:id="rId2"/>
    <sheet name="Monthly p&amp;L" sheetId="1" r:id="rId3"/>
    <sheet name="Quick Summary" sheetId="3" r:id="rId4"/>
    <sheet name="password" sheetId="6" state="hidden" r:id="rId5"/>
  </sheets>
  <definedNames>
    <definedName name="_xlnm._FilterDatabase" localSheetId="1" hidden="1">'daily chart'!$Q$348:$S$381</definedName>
  </definedNames>
  <calcPr calcId="124519"/>
</workbook>
</file>

<file path=xl/calcChain.xml><?xml version="1.0" encoding="utf-8"?>
<calcChain xmlns="http://schemas.openxmlformats.org/spreadsheetml/2006/main">
  <c r="D64" i="1"/>
  <c r="X416" i="2"/>
  <c r="AC1"/>
  <c r="X1"/>
  <c r="S1"/>
  <c r="M1"/>
  <c r="H1"/>
  <c r="C1"/>
  <c r="G28" i="1"/>
  <c r="H47" i="3" s="1"/>
  <c r="A28" i="1"/>
  <c r="G47" i="3" s="1"/>
  <c r="M3" i="1"/>
  <c r="F47" i="3" s="1"/>
  <c r="G3" i="1"/>
  <c r="E47" i="3" s="1"/>
  <c r="A3" i="1"/>
  <c r="D47" i="3" s="1"/>
  <c r="M28" i="1"/>
  <c r="I48" i="3" s="1"/>
  <c r="AC381" i="2"/>
  <c r="AC346"/>
  <c r="AC277"/>
  <c r="AC242"/>
  <c r="AC173"/>
  <c r="AC138"/>
  <c r="AC104"/>
  <c r="AC69"/>
  <c r="X346"/>
  <c r="S346"/>
  <c r="X277"/>
  <c r="S277"/>
  <c r="X242"/>
  <c r="S242"/>
  <c r="X173"/>
  <c r="S173"/>
  <c r="X138"/>
  <c r="S138"/>
  <c r="X104"/>
  <c r="S104"/>
  <c r="X69"/>
  <c r="J33" i="1" s="1"/>
  <c r="G63" s="1"/>
  <c r="M346" i="2"/>
  <c r="P16" i="1" s="1"/>
  <c r="P79" s="1"/>
  <c r="M277" i="2"/>
  <c r="M242"/>
  <c r="M173"/>
  <c r="M138"/>
  <c r="H381"/>
  <c r="J17" i="1" s="1"/>
  <c r="R78" s="1"/>
  <c r="X381" i="2"/>
  <c r="J42" i="1" s="1"/>
  <c r="K42" s="1"/>
  <c r="S381" i="2"/>
  <c r="M381"/>
  <c r="S69"/>
  <c r="D33" i="1" s="1"/>
  <c r="E33" s="1"/>
  <c r="M104" i="2"/>
  <c r="M69"/>
  <c r="H346"/>
  <c r="J16" i="1" s="1"/>
  <c r="N78" s="1"/>
  <c r="H312" i="2"/>
  <c r="J15" i="1" s="1"/>
  <c r="J78" s="1"/>
  <c r="H277" i="2"/>
  <c r="H242"/>
  <c r="H208"/>
  <c r="J12" i="1" s="1"/>
  <c r="K12" s="1"/>
  <c r="H173" i="2"/>
  <c r="H138"/>
  <c r="H104"/>
  <c r="H69"/>
  <c r="C381"/>
  <c r="D17" i="1" s="1"/>
  <c r="R77" s="1"/>
  <c r="C346" i="2"/>
  <c r="D16" i="1" s="1"/>
  <c r="P77" s="1"/>
  <c r="C277" i="2"/>
  <c r="C281" s="1"/>
  <c r="C282" s="1"/>
  <c r="C242"/>
  <c r="C173"/>
  <c r="C138"/>
  <c r="C104"/>
  <c r="C69"/>
  <c r="C416"/>
  <c r="D18" i="1" s="1"/>
  <c r="E18" s="1"/>
  <c r="P17"/>
  <c r="R79" s="1"/>
  <c r="P42"/>
  <c r="P82" s="1"/>
  <c r="P41"/>
  <c r="N82" s="1"/>
  <c r="P39"/>
  <c r="G82" s="1"/>
  <c r="P38"/>
  <c r="D82" s="1"/>
  <c r="P36"/>
  <c r="P64" s="1"/>
  <c r="P35"/>
  <c r="N64" s="1"/>
  <c r="P34"/>
  <c r="Q34" s="1"/>
  <c r="P33"/>
  <c r="G64" s="1"/>
  <c r="J41"/>
  <c r="N81" s="1"/>
  <c r="J39"/>
  <c r="G81" s="1"/>
  <c r="J38"/>
  <c r="K38" s="1"/>
  <c r="J36"/>
  <c r="K36" s="1"/>
  <c r="J35"/>
  <c r="N63" s="1"/>
  <c r="J34"/>
  <c r="J63" s="1"/>
  <c r="D42"/>
  <c r="E42" s="1"/>
  <c r="D41"/>
  <c r="N80" s="1"/>
  <c r="D39"/>
  <c r="E39" s="1"/>
  <c r="D38"/>
  <c r="D80" s="1"/>
  <c r="D36"/>
  <c r="P62" s="1"/>
  <c r="D35"/>
  <c r="E35" s="1"/>
  <c r="D34"/>
  <c r="J62" s="1"/>
  <c r="AC416" i="2"/>
  <c r="P43" i="1" s="1"/>
  <c r="R82" s="1"/>
  <c r="AC312" i="2"/>
  <c r="P40" i="1" s="1"/>
  <c r="J82" s="1"/>
  <c r="J43"/>
  <c r="R81" s="1"/>
  <c r="X312" i="2"/>
  <c r="J40" i="1" s="1"/>
  <c r="K40" s="1"/>
  <c r="S416" i="2"/>
  <c r="D43" i="1" s="1"/>
  <c r="R80" s="1"/>
  <c r="S312" i="2"/>
  <c r="D40" i="1" s="1"/>
  <c r="J80" s="1"/>
  <c r="M416" i="2"/>
  <c r="P18" i="1" s="1"/>
  <c r="Q18" s="1"/>
  <c r="M312" i="2"/>
  <c r="P15" i="1" s="1"/>
  <c r="Q15" s="1"/>
  <c r="H416" i="2"/>
  <c r="J18" i="1" s="1"/>
  <c r="K18" s="1"/>
  <c r="P14"/>
  <c r="G79" s="1"/>
  <c r="P13"/>
  <c r="Q13" s="1"/>
  <c r="P11"/>
  <c r="Q11" s="1"/>
  <c r="P10"/>
  <c r="N61" s="1"/>
  <c r="P9"/>
  <c r="Q9" s="1"/>
  <c r="P8"/>
  <c r="G61" s="1"/>
  <c r="J14"/>
  <c r="K14" s="1"/>
  <c r="J13"/>
  <c r="D78" s="1"/>
  <c r="J11"/>
  <c r="P60" s="1"/>
  <c r="J10"/>
  <c r="K10" s="1"/>
  <c r="J9"/>
  <c r="J60" s="1"/>
  <c r="J8"/>
  <c r="K8" s="1"/>
  <c r="D14"/>
  <c r="G77" s="1"/>
  <c r="D13"/>
  <c r="E38" i="3" s="1"/>
  <c r="D11" i="1"/>
  <c r="P59" s="1"/>
  <c r="D10"/>
  <c r="N59" s="1"/>
  <c r="D9"/>
  <c r="J59" s="1"/>
  <c r="D8"/>
  <c r="G59" s="1"/>
  <c r="C35" i="2"/>
  <c r="D7" i="1" s="1"/>
  <c r="AC208" i="2"/>
  <c r="P37" i="1" s="1"/>
  <c r="R64" s="1"/>
  <c r="X208" i="2"/>
  <c r="J37" i="1" s="1"/>
  <c r="R63" s="1"/>
  <c r="S208" i="2"/>
  <c r="D37" i="1" s="1"/>
  <c r="E37" s="1"/>
  <c r="AC35" i="2"/>
  <c r="P32" i="1" s="1"/>
  <c r="X35" i="2"/>
  <c r="J32" i="1" s="1"/>
  <c r="D63" s="1"/>
  <c r="S35" i="2"/>
  <c r="D32" i="1" s="1"/>
  <c r="M208" i="2"/>
  <c r="P12" i="1" s="1"/>
  <c r="R61" s="1"/>
  <c r="M35" i="2"/>
  <c r="P7" i="1" s="1"/>
  <c r="Q7" s="1"/>
  <c r="H35" i="2"/>
  <c r="J7" i="1" s="1"/>
  <c r="D60" s="1"/>
  <c r="C208" i="2"/>
  <c r="D12" i="1" s="1"/>
  <c r="R59" s="1"/>
  <c r="K38" i="3" l="1"/>
  <c r="E7" i="1"/>
  <c r="E9"/>
  <c r="E11"/>
  <c r="E13"/>
  <c r="K7"/>
  <c r="K9"/>
  <c r="K11"/>
  <c r="K13"/>
  <c r="K15"/>
  <c r="Q8"/>
  <c r="Q10"/>
  <c r="Q12"/>
  <c r="Q14"/>
  <c r="Q16"/>
  <c r="E32"/>
  <c r="E34"/>
  <c r="E36"/>
  <c r="E38"/>
  <c r="E40"/>
  <c r="E43"/>
  <c r="K33"/>
  <c r="K35"/>
  <c r="K37"/>
  <c r="K39"/>
  <c r="K41"/>
  <c r="K43"/>
  <c r="Q33"/>
  <c r="Q35"/>
  <c r="Q37"/>
  <c r="Q39"/>
  <c r="Q41"/>
  <c r="Q43"/>
  <c r="F38" i="3"/>
  <c r="J38"/>
  <c r="L38"/>
  <c r="O38"/>
  <c r="G48"/>
  <c r="D59" i="1"/>
  <c r="D61"/>
  <c r="G60"/>
  <c r="G62"/>
  <c r="J64"/>
  <c r="J61"/>
  <c r="N60"/>
  <c r="N62"/>
  <c r="P61"/>
  <c r="P63"/>
  <c r="R60"/>
  <c r="R62"/>
  <c r="D77"/>
  <c r="D79"/>
  <c r="D81"/>
  <c r="G78"/>
  <c r="G80"/>
  <c r="J79"/>
  <c r="J81"/>
  <c r="N79"/>
  <c r="P78"/>
  <c r="P81"/>
  <c r="E8"/>
  <c r="E10"/>
  <c r="E12"/>
  <c r="E14"/>
  <c r="K16"/>
  <c r="E41"/>
  <c r="K32"/>
  <c r="K34"/>
  <c r="Q32"/>
  <c r="Q36"/>
  <c r="Q38"/>
  <c r="Q40"/>
  <c r="Q42"/>
  <c r="M38" i="3"/>
  <c r="N38"/>
  <c r="D38"/>
  <c r="D62" i="1"/>
  <c r="H48" i="3"/>
  <c r="F48"/>
  <c r="E16" i="1"/>
  <c r="H38" i="3"/>
  <c r="N77" i="1"/>
  <c r="P80"/>
  <c r="Q17"/>
  <c r="K17"/>
  <c r="R83"/>
  <c r="R85" s="1"/>
  <c r="D91" i="3" s="1"/>
  <c r="D109" s="1"/>
  <c r="D56" s="1"/>
  <c r="E17" i="1"/>
  <c r="I38" i="3"/>
  <c r="E48"/>
  <c r="I47"/>
  <c r="D48"/>
  <c r="J20" i="1"/>
  <c r="G20" s="1"/>
  <c r="C283" i="2"/>
  <c r="P20" i="1"/>
  <c r="M20" s="1"/>
  <c r="J44"/>
  <c r="J45"/>
  <c r="G45" s="1"/>
  <c r="D44"/>
  <c r="D45"/>
  <c r="A45" s="1"/>
  <c r="P44"/>
  <c r="P45"/>
  <c r="M45" l="1"/>
  <c r="D83"/>
  <c r="D85" s="1"/>
  <c r="D86" i="3" s="1"/>
  <c r="D104" s="1"/>
  <c r="D51" s="1"/>
  <c r="D65" i="1"/>
  <c r="D67" s="1"/>
  <c r="D92" i="3" s="1"/>
  <c r="D110" s="1"/>
  <c r="D57" s="1"/>
  <c r="D87" i="1"/>
  <c r="F86" i="3" s="1"/>
  <c r="F104" s="1"/>
  <c r="F51" s="1"/>
  <c r="N65" i="1"/>
  <c r="G65"/>
  <c r="R65"/>
  <c r="G83"/>
  <c r="P65"/>
  <c r="J65"/>
  <c r="J72" s="1"/>
  <c r="I94" i="3" s="1"/>
  <c r="I112" s="1"/>
  <c r="I59" s="1"/>
  <c r="N83" i="1"/>
  <c r="N85" s="1"/>
  <c r="D89" i="3" s="1"/>
  <c r="D107" s="1"/>
  <c r="D54" s="1"/>
  <c r="P83" i="1"/>
  <c r="P88" s="1"/>
  <c r="G90" i="3" s="1"/>
  <c r="G108" s="1"/>
  <c r="G55" s="1"/>
  <c r="R89" i="1"/>
  <c r="H91" i="3" s="1"/>
  <c r="H109" s="1"/>
  <c r="H56" s="1"/>
  <c r="R87" i="1"/>
  <c r="F91" i="3" s="1"/>
  <c r="F109" s="1"/>
  <c r="F56" s="1"/>
  <c r="R90" i="1"/>
  <c r="I91" i="3" s="1"/>
  <c r="I109" s="1"/>
  <c r="I56" s="1"/>
  <c r="R88" i="1"/>
  <c r="G91" i="3" s="1"/>
  <c r="G109" s="1"/>
  <c r="G56" s="1"/>
  <c r="R86" i="1"/>
  <c r="E91" i="3" s="1"/>
  <c r="E109" s="1"/>
  <c r="E56" s="1"/>
  <c r="C284" i="2"/>
  <c r="J69" i="1" l="1"/>
  <c r="F94" i="3" s="1"/>
  <c r="F112" s="1"/>
  <c r="F59" s="1"/>
  <c r="P70" i="1"/>
  <c r="G96" i="3" s="1"/>
  <c r="G114" s="1"/>
  <c r="G61" s="1"/>
  <c r="P72" i="1"/>
  <c r="P67"/>
  <c r="D96" i="3" s="1"/>
  <c r="D114" s="1"/>
  <c r="D61" s="1"/>
  <c r="P68" i="1"/>
  <c r="E96" i="3" s="1"/>
  <c r="E114" s="1"/>
  <c r="E61" s="1"/>
  <c r="R69" i="1"/>
  <c r="F85" i="3" s="1"/>
  <c r="F103" s="1"/>
  <c r="F50" s="1"/>
  <c r="R71" i="1"/>
  <c r="H85" i="3" s="1"/>
  <c r="H103" s="1"/>
  <c r="H50" s="1"/>
  <c r="R67" i="1"/>
  <c r="D85" i="3" s="1"/>
  <c r="D103" s="1"/>
  <c r="D50" s="1"/>
  <c r="R72" i="1"/>
  <c r="N69"/>
  <c r="F95" i="3" s="1"/>
  <c r="F113" s="1"/>
  <c r="F60" s="1"/>
  <c r="N71" i="1"/>
  <c r="H95" i="3" s="1"/>
  <c r="H113" s="1"/>
  <c r="H60" s="1"/>
  <c r="N67" i="1"/>
  <c r="D95" i="3" s="1"/>
  <c r="D113" s="1"/>
  <c r="D60" s="1"/>
  <c r="N72" i="1"/>
  <c r="I95" i="3" s="1"/>
  <c r="I113" s="1"/>
  <c r="I60" s="1"/>
  <c r="P69" i="1"/>
  <c r="F96" i="3" s="1"/>
  <c r="F114" s="1"/>
  <c r="F61" s="1"/>
  <c r="D89" i="1"/>
  <c r="H86" i="3" s="1"/>
  <c r="H104" s="1"/>
  <c r="H51" s="1"/>
  <c r="J68" i="1"/>
  <c r="E94" i="3" s="1"/>
  <c r="E112" s="1"/>
  <c r="E59" s="1"/>
  <c r="J71" i="1"/>
  <c r="H94" i="3" s="1"/>
  <c r="H112" s="1"/>
  <c r="H59" s="1"/>
  <c r="J67" i="1"/>
  <c r="D94" i="3" s="1"/>
  <c r="D112" s="1"/>
  <c r="D59" s="1"/>
  <c r="J70" i="1"/>
  <c r="G94" i="3" s="1"/>
  <c r="G112" s="1"/>
  <c r="G59" s="1"/>
  <c r="G87" i="1"/>
  <c r="F87" i="3" s="1"/>
  <c r="F105" s="1"/>
  <c r="F52" s="1"/>
  <c r="G85" i="1"/>
  <c r="D87" i="3" s="1"/>
  <c r="D105" s="1"/>
  <c r="D52" s="1"/>
  <c r="G90" i="1"/>
  <c r="I87" i="3" s="1"/>
  <c r="I105" s="1"/>
  <c r="I52" s="1"/>
  <c r="G89" i="1"/>
  <c r="H87" i="3" s="1"/>
  <c r="H105" s="1"/>
  <c r="H52" s="1"/>
  <c r="G72" i="1"/>
  <c r="I93" i="3" s="1"/>
  <c r="I111" s="1"/>
  <c r="I58" s="1"/>
  <c r="G71" i="1"/>
  <c r="H93" i="3" s="1"/>
  <c r="H111" s="1"/>
  <c r="H58" s="1"/>
  <c r="G67" i="1"/>
  <c r="D93" i="3" s="1"/>
  <c r="D111" s="1"/>
  <c r="D58" s="1"/>
  <c r="G69" i="1"/>
  <c r="F93" i="3" s="1"/>
  <c r="F111" s="1"/>
  <c r="F58" s="1"/>
  <c r="D72" i="1"/>
  <c r="I92" i="3" s="1"/>
  <c r="I110" s="1"/>
  <c r="I57" s="1"/>
  <c r="D68" i="1"/>
  <c r="E92" i="3" s="1"/>
  <c r="E110" s="1"/>
  <c r="E57" s="1"/>
  <c r="D71" i="1"/>
  <c r="H92" i="3" s="1"/>
  <c r="H110" s="1"/>
  <c r="H57" s="1"/>
  <c r="D70" i="1"/>
  <c r="G92" i="3" s="1"/>
  <c r="G110" s="1"/>
  <c r="G57" s="1"/>
  <c r="D69" i="1"/>
  <c r="F92" i="3" s="1"/>
  <c r="F110" s="1"/>
  <c r="F57" s="1"/>
  <c r="D86" i="1"/>
  <c r="E86" i="3" s="1"/>
  <c r="E104" s="1"/>
  <c r="E51" s="1"/>
  <c r="D90" i="1"/>
  <c r="I86" i="3" s="1"/>
  <c r="I104" s="1"/>
  <c r="I51" s="1"/>
  <c r="D88" i="1"/>
  <c r="G86" i="3" s="1"/>
  <c r="G104" s="1"/>
  <c r="G51" s="1"/>
  <c r="P71" i="1"/>
  <c r="H96" i="3" s="1"/>
  <c r="H114" s="1"/>
  <c r="H61" s="1"/>
  <c r="G70" i="1"/>
  <c r="G93" i="3" s="1"/>
  <c r="G111" s="1"/>
  <c r="G58" s="1"/>
  <c r="N70" i="1"/>
  <c r="G95" i="3" s="1"/>
  <c r="G113" s="1"/>
  <c r="G60" s="1"/>
  <c r="R70" i="1"/>
  <c r="G85" i="3" s="1"/>
  <c r="G103" s="1"/>
  <c r="G50" s="1"/>
  <c r="G86" i="1"/>
  <c r="E87" i="3" s="1"/>
  <c r="E105" s="1"/>
  <c r="E52" s="1"/>
  <c r="G68" i="1"/>
  <c r="E93" i="3" s="1"/>
  <c r="E111" s="1"/>
  <c r="E58" s="1"/>
  <c r="N68" i="1"/>
  <c r="E95" i="3" s="1"/>
  <c r="E113" s="1"/>
  <c r="E60" s="1"/>
  <c r="R68" i="1"/>
  <c r="E85" i="3" s="1"/>
  <c r="E103" s="1"/>
  <c r="E50" s="1"/>
  <c r="G88" i="1"/>
  <c r="G87" i="3" s="1"/>
  <c r="G105" s="1"/>
  <c r="G52" s="1"/>
  <c r="N89" i="1"/>
  <c r="H89" i="3" s="1"/>
  <c r="H107" s="1"/>
  <c r="H54" s="1"/>
  <c r="N87" i="1"/>
  <c r="F89" i="3" s="1"/>
  <c r="F107" s="1"/>
  <c r="F54" s="1"/>
  <c r="N90" i="1"/>
  <c r="I89" i="3" s="1"/>
  <c r="I107" s="1"/>
  <c r="I54" s="1"/>
  <c r="N88" i="1"/>
  <c r="G89" i="3" s="1"/>
  <c r="G107" s="1"/>
  <c r="G54" s="1"/>
  <c r="N86" i="1"/>
  <c r="E89" i="3" s="1"/>
  <c r="E107" s="1"/>
  <c r="E54" s="1"/>
  <c r="P89" i="1"/>
  <c r="H90" i="3" s="1"/>
  <c r="H108" s="1"/>
  <c r="H55" s="1"/>
  <c r="P87" i="1"/>
  <c r="F90" i="3" s="1"/>
  <c r="F108" s="1"/>
  <c r="F55" s="1"/>
  <c r="P85" i="1"/>
  <c r="D90" i="3" s="1"/>
  <c r="D108" s="1"/>
  <c r="D55" s="1"/>
  <c r="P90" i="1"/>
  <c r="I90" i="3" s="1"/>
  <c r="I108" s="1"/>
  <c r="I55" s="1"/>
  <c r="P86" i="1"/>
  <c r="E90" i="3" s="1"/>
  <c r="E108" s="1"/>
  <c r="E55" s="1"/>
  <c r="C285" i="2"/>
  <c r="C286"/>
  <c r="C287" l="1"/>
  <c r="I85" i="3"/>
  <c r="I103" s="1"/>
  <c r="I50" s="1"/>
  <c r="I96"/>
  <c r="I114" s="1"/>
  <c r="I61" s="1"/>
  <c r="C288" i="2"/>
  <c r="C289"/>
  <c r="C290" s="1"/>
  <c r="C291" s="1"/>
  <c r="C292" l="1"/>
  <c r="C294" l="1"/>
  <c r="C295" s="1"/>
  <c r="C296" s="1"/>
  <c r="C297" s="1"/>
  <c r="C298" s="1"/>
  <c r="C299" s="1"/>
  <c r="C300" s="1"/>
  <c r="C301" s="1"/>
  <c r="C302" s="1"/>
  <c r="C303" s="1"/>
  <c r="C304" s="1"/>
  <c r="C305" l="1"/>
  <c r="C306" s="1"/>
  <c r="C307" s="1"/>
  <c r="C308" s="1"/>
  <c r="C309" s="1"/>
  <c r="C310" s="1"/>
  <c r="C311" s="1"/>
  <c r="C312" s="1"/>
  <c r="D15" i="1" s="1"/>
  <c r="D20" l="1"/>
  <c r="H9" i="3" s="1"/>
  <c r="D9" s="1"/>
  <c r="G38"/>
  <c r="J77" i="1"/>
  <c r="E15"/>
  <c r="A20" l="1"/>
  <c r="J83"/>
  <c r="J85" s="1"/>
  <c r="D88" i="3" s="1"/>
  <c r="D106" s="1"/>
  <c r="D53" s="1"/>
  <c r="D62" s="1"/>
  <c r="J90" i="1" l="1"/>
  <c r="I88" i="3" s="1"/>
  <c r="I106" s="1"/>
  <c r="I53" s="1"/>
  <c r="I62" s="1"/>
  <c r="J88" i="1"/>
  <c r="G88" i="3" s="1"/>
  <c r="G106" s="1"/>
  <c r="G53" s="1"/>
  <c r="G62" s="1"/>
  <c r="J86" i="1"/>
  <c r="E88" i="3" s="1"/>
  <c r="E106" s="1"/>
  <c r="E53" s="1"/>
  <c r="E62" s="1"/>
  <c r="J89" i="1"/>
  <c r="H88" i="3" s="1"/>
  <c r="H106" s="1"/>
  <c r="H53" s="1"/>
  <c r="H62" s="1"/>
  <c r="J87" i="1"/>
  <c r="F88" i="3" s="1"/>
  <c r="F106" s="1"/>
  <c r="F53" s="1"/>
  <c r="F62" s="1"/>
</calcChain>
</file>

<file path=xl/comments1.xml><?xml version="1.0" encoding="utf-8"?>
<comments xmlns="http://schemas.openxmlformats.org/spreadsheetml/2006/main">
  <authors>
    <author>Author</author>
  </authors>
  <commentList>
    <comment ref="H9" authorId="0">
      <text>
        <r>
          <rPr>
            <b/>
            <sz val="11"/>
            <color indexed="81"/>
            <rFont val="Tahoma"/>
            <family val="2"/>
          </rPr>
          <t>Abhishek:</t>
        </r>
        <r>
          <rPr>
            <sz val="10"/>
            <color indexed="81"/>
            <rFont val="Tahoma"/>
            <family val="2"/>
          </rPr>
          <t xml:space="preserve">This 
is your result from activities for the whole </t>
        </r>
        <r>
          <rPr>
            <sz val="11"/>
            <color indexed="81"/>
            <rFont val="Tahoma"/>
            <family val="2"/>
          </rPr>
          <t>year.</t>
        </r>
        <r>
          <rPr>
            <b/>
            <sz val="11"/>
            <color indexed="81"/>
            <rFont val="Tahoma"/>
            <family val="2"/>
          </rPr>
          <t xml:space="preserve">
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<sst xmlns="http://schemas.openxmlformats.org/spreadsheetml/2006/main" count="2834" uniqueCount="94">
  <si>
    <t>Tution</t>
  </si>
  <si>
    <t>Fare Expenses</t>
  </si>
  <si>
    <t>Day</t>
  </si>
  <si>
    <t>Date</t>
  </si>
  <si>
    <t xml:space="preserve">Month 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</si>
  <si>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</si>
  <si>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</si>
  <si>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</si>
  <si>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</si>
  <si>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</si>
  <si>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</si>
  <si>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</si>
  <si>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</si>
  <si>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</si>
  <si>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</si>
  <si>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</si>
  <si>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</si>
  <si>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Total</t>
  </si>
  <si>
    <t>Month</t>
  </si>
  <si>
    <t>Monday</t>
  </si>
  <si>
    <t>Tuesday</t>
  </si>
  <si>
    <t>Wednesday</t>
  </si>
  <si>
    <t>Thursday</t>
  </si>
  <si>
    <t>Friday</t>
  </si>
  <si>
    <t>Saturday</t>
  </si>
  <si>
    <t>Sunday</t>
  </si>
  <si>
    <t>Expenses</t>
  </si>
  <si>
    <t xml:space="preserve"> Expenses</t>
  </si>
  <si>
    <t xml:space="preserve">Statement Of Daily Fare Expenses w.r.t </t>
  </si>
  <si>
    <t>Monthly Profit &amp; Loss Calculator</t>
  </si>
  <si>
    <t xml:space="preserve">                                         </t>
  </si>
  <si>
    <t>august</t>
  </si>
  <si>
    <t xml:space="preserve">May </t>
  </si>
  <si>
    <t xml:space="preserve">June </t>
  </si>
  <si>
    <t>Enter the name of activities on which your major expenses inccur</t>
  </si>
  <si>
    <t>Activity No. 1</t>
  </si>
  <si>
    <t>Activity No. 2</t>
  </si>
  <si>
    <t>Activity No. 3</t>
  </si>
  <si>
    <t>Activity No. 4</t>
  </si>
  <si>
    <t>Activity No. 5</t>
  </si>
  <si>
    <t>Activity No. 6</t>
  </si>
  <si>
    <t>Net</t>
  </si>
  <si>
    <t>january</t>
  </si>
  <si>
    <t>february</t>
  </si>
  <si>
    <t>march</t>
  </si>
  <si>
    <t>april</t>
  </si>
  <si>
    <t>may</t>
  </si>
  <si>
    <t>june</t>
  </si>
  <si>
    <t>july</t>
  </si>
  <si>
    <t>september</t>
  </si>
  <si>
    <t>october</t>
  </si>
  <si>
    <t>november</t>
  </si>
  <si>
    <t>december</t>
  </si>
  <si>
    <t xml:space="preserve">Average percentage of </t>
  </si>
  <si>
    <t>expenses for whole year</t>
  </si>
  <si>
    <t>Februery</t>
  </si>
  <si>
    <t>junr</t>
  </si>
  <si>
    <t>articleship</t>
  </si>
  <si>
    <t>miscellenous</t>
  </si>
  <si>
    <t>PNB Audit</t>
  </si>
  <si>
    <t xml:space="preserve">Self </t>
  </si>
  <si>
    <t>Others</t>
  </si>
  <si>
    <t xml:space="preserve">  Statement Of Daily Expenses w.r.t</t>
  </si>
  <si>
    <t>Statement Of Daily Fare Expenses w.r.t</t>
  </si>
  <si>
    <t>For Table</t>
  </si>
  <si>
    <t>For Finding out %age</t>
  </si>
  <si>
    <t>Monthly %age Share Of Expenses On Each Type Of Activity</t>
  </si>
  <si>
    <t xml:space="preserve">Total Monthly Expenses </t>
  </si>
  <si>
    <t>Plz fill the following parameter to allow this software to work properly</t>
  </si>
  <si>
    <t xml:space="preserve">For years students  living in hostels or people having very limited income maintain a record of there </t>
  </si>
  <si>
    <t xml:space="preserve">My this sofware is simple yet powerful tool to do all the stuff.You can see your monthly profit or loss from </t>
  </si>
  <si>
    <t xml:space="preserve">expenses in a diary. At the end of month they get it totaled &amp; analyze it.But this seems suitable for one </t>
  </si>
  <si>
    <t xml:space="preserve"> type of activity,you can see the results for the whole year………………</t>
  </si>
  <si>
    <t>What's this software all about.??????</t>
  </si>
  <si>
    <t>How to use this sofware…..????</t>
  </si>
  <si>
    <t xml:space="preserve">You just have to enter name of activities on which your major expenses incur in the table given below. </t>
  </si>
  <si>
    <t>this software in MS EXCEL 2007.</t>
  </si>
  <si>
    <t>So it may not properly work in</t>
  </si>
  <si>
    <t>earlier versions of MS EXCEL.</t>
  </si>
  <si>
    <t xml:space="preserve">Plz note that I have prepared </t>
  </si>
  <si>
    <t>Plz forward this software to as many persons as u can…&amp; your suggestions to abhishek.maurya005@gmail.com</t>
  </si>
  <si>
    <t>Prepared by Abhishek Kumar Maurya</t>
  </si>
  <si>
    <t>enter the amount you earn during a month(for example-pocket money you get from your home or your salary)</t>
  </si>
  <si>
    <t>the same manner you note down your daily expenses in your diary…That's it..Rest of the analysis is done</t>
  </si>
  <si>
    <r>
      <t xml:space="preserve">by my sofware..Plz refer to </t>
    </r>
    <r>
      <rPr>
        <b/>
        <sz val="11"/>
        <color rgb="FFFF0000"/>
        <rFont val="Calibri"/>
        <family val="2"/>
        <scheme val="minor"/>
      </rPr>
      <t>Monthly P&amp;L</t>
    </r>
    <r>
      <rPr>
        <sz val="11"/>
        <color theme="1"/>
        <rFont val="Calibri"/>
        <family val="2"/>
        <scheme val="minor"/>
      </rPr>
      <t xml:space="preserve"> sheet and </t>
    </r>
    <r>
      <rPr>
        <b/>
        <sz val="11"/>
        <color rgb="FFFF0000"/>
        <rFont val="Calibri"/>
        <family val="2"/>
        <scheme val="minor"/>
      </rPr>
      <t xml:space="preserve">Quick Summary </t>
    </r>
    <r>
      <rPr>
        <sz val="11"/>
        <color theme="1"/>
        <rFont val="Calibri"/>
        <family val="2"/>
        <scheme val="minor"/>
      </rPr>
      <t>sheet for the analysis.</t>
    </r>
  </si>
  <si>
    <r>
      <t xml:space="preserve">in the </t>
    </r>
    <r>
      <rPr>
        <b/>
        <sz val="11"/>
        <color rgb="FF00B050"/>
        <rFont val="Calibri"/>
        <family val="2"/>
        <scheme val="minor"/>
      </rPr>
      <t>Income Colums</t>
    </r>
    <r>
      <rPr>
        <sz val="11"/>
        <color theme="1"/>
        <rFont val="Calibri"/>
        <family val="2"/>
        <scheme val="minor"/>
      </rPr>
      <t xml:space="preserve"> in tables of </t>
    </r>
    <r>
      <rPr>
        <b/>
        <sz val="11"/>
        <color rgb="FFFF0000"/>
        <rFont val="Calibri"/>
        <family val="2"/>
        <scheme val="minor"/>
      </rPr>
      <t xml:space="preserve">Monthly P&amp;L </t>
    </r>
    <r>
      <rPr>
        <sz val="11"/>
        <color theme="1"/>
        <rFont val="Calibri"/>
        <family val="2"/>
        <scheme val="minor"/>
      </rPr>
      <t xml:space="preserve">sheet…Enter your daily expenses in </t>
    </r>
    <r>
      <rPr>
        <b/>
        <sz val="11"/>
        <color rgb="FFFF0000"/>
        <rFont val="Calibri"/>
        <family val="2"/>
        <scheme val="minor"/>
      </rPr>
      <t xml:space="preserve">Daily Chart </t>
    </r>
    <r>
      <rPr>
        <sz val="11"/>
        <color theme="1"/>
        <rFont val="Calibri"/>
        <family val="2"/>
        <scheme val="minor"/>
      </rPr>
      <t xml:space="preserve">sheet in </t>
    </r>
  </si>
  <si>
    <t xml:space="preserve">income </t>
  </si>
  <si>
    <t>income</t>
  </si>
  <si>
    <t>Daily Expense Analyzer</t>
  </si>
  <si>
    <t>the password to unlock all sheets is 'xl'</t>
  </si>
  <si>
    <t xml:space="preserve">or two activities…..what if we are able to keep an eye on expenses on all major  activities!!!!  Isn't it  great?????  </t>
  </si>
  <si>
    <t xml:space="preserve">the activities,you can see your monthly total of expenses on  each activity,you can see the percentage share of expenses on each </t>
  </si>
  <si>
    <r>
      <t xml:space="preserve">In the </t>
    </r>
    <r>
      <rPr>
        <b/>
        <sz val="11"/>
        <color rgb="FFFF0000"/>
        <rFont val="Calibri"/>
        <family val="2"/>
        <scheme val="minor"/>
      </rPr>
      <t xml:space="preserve">daily chart </t>
    </r>
    <r>
      <rPr>
        <sz val="11"/>
        <color theme="1"/>
        <rFont val="Calibri"/>
        <family val="2"/>
        <scheme val="minor"/>
      </rPr>
      <t xml:space="preserve">sheet just record your daily expenses on activities (name of which you entered in table </t>
    </r>
  </si>
  <si>
    <r>
      <t xml:space="preserve">below).In </t>
    </r>
    <r>
      <rPr>
        <b/>
        <sz val="11"/>
        <color rgb="FFFF0000"/>
        <rFont val="Calibri"/>
        <family val="2"/>
        <scheme val="minor"/>
      </rPr>
      <t xml:space="preserve">daily Chart </t>
    </r>
    <r>
      <rPr>
        <sz val="11"/>
        <color theme="1"/>
        <rFont val="Calibri"/>
        <family val="2"/>
        <scheme val="minor"/>
      </rPr>
      <t>sheet name of activities automatically appears on the top of each table………………</t>
    </r>
  </si>
</sst>
</file>

<file path=xl/styles.xml><?xml version="1.0" encoding="utf-8"?>
<styleSheet xmlns="http://schemas.openxmlformats.org/spreadsheetml/2006/main">
  <fonts count="48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1"/>
      <color theme="1"/>
      <name val="Copperplate Gothic Bold"/>
      <family val="2"/>
    </font>
    <font>
      <sz val="18"/>
      <color theme="3" tint="0.39997558519241921"/>
      <name val="Elephant"/>
      <family val="1"/>
    </font>
    <font>
      <sz val="11"/>
      <color theme="1"/>
      <name val="Felix Titling"/>
      <family val="5"/>
    </font>
    <font>
      <sz val="11"/>
      <color rgb="FFFFC000"/>
      <name val="Calibri"/>
      <family val="2"/>
      <scheme val="minor"/>
    </font>
    <font>
      <b/>
      <sz val="11"/>
      <color theme="0"/>
      <name val="Copperplate Gothic Bold"/>
      <family val="2"/>
    </font>
    <font>
      <sz val="20"/>
      <color theme="1"/>
      <name val="Felix Titling"/>
      <family val="5"/>
    </font>
    <font>
      <sz val="20"/>
      <color theme="1"/>
      <name val="Cambria"/>
      <family val="1"/>
      <scheme val="major"/>
    </font>
    <font>
      <b/>
      <sz val="20"/>
      <color theme="1"/>
      <name val="Calibri"/>
      <family val="2"/>
      <scheme val="minor"/>
    </font>
    <font>
      <sz val="22"/>
      <color rgb="FFFF0000"/>
      <name val="Bodoni MT Black"/>
      <family val="1"/>
    </font>
    <font>
      <u val="double"/>
      <sz val="48"/>
      <color theme="1"/>
      <name val="Arial Black"/>
      <family val="2"/>
    </font>
    <font>
      <b/>
      <sz val="22"/>
      <color theme="1"/>
      <name val="Calibri"/>
      <family val="2"/>
      <scheme val="minor"/>
    </font>
    <font>
      <sz val="15"/>
      <color rgb="FF7030A0"/>
      <name val="Eras Demi ITC"/>
      <family val="2"/>
    </font>
    <font>
      <sz val="18"/>
      <color rgb="FFFF0000"/>
      <name val="Berlin Sans FB Demi"/>
      <family val="2"/>
    </font>
    <font>
      <sz val="12"/>
      <color theme="1"/>
      <name val="Calibri"/>
      <family val="2"/>
      <scheme val="minor"/>
    </font>
    <font>
      <sz val="12"/>
      <color theme="1"/>
      <name val="Algerian"/>
      <family val="5"/>
    </font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color theme="1"/>
      <name val="Jokerman"/>
      <family val="5"/>
    </font>
    <font>
      <sz val="14"/>
      <color theme="1"/>
      <name val="Algerian"/>
      <family val="5"/>
    </font>
    <font>
      <sz val="11"/>
      <color theme="1"/>
      <name val="Georgia"/>
      <family val="1"/>
    </font>
    <font>
      <b/>
      <sz val="48"/>
      <color rgb="FF7030A0"/>
      <name val="Eras Demi ITC"/>
      <family val="2"/>
    </font>
    <font>
      <b/>
      <sz val="18"/>
      <color rgb="FF7030A0"/>
      <name val="Eras Demi ITC"/>
      <family val="2"/>
    </font>
    <font>
      <sz val="26"/>
      <color theme="1"/>
      <name val="Footlight MT Light"/>
      <family val="1"/>
    </font>
    <font>
      <sz val="26"/>
      <color theme="1"/>
      <name val="Arial Black"/>
      <family val="2"/>
    </font>
    <font>
      <b/>
      <sz val="11"/>
      <color rgb="FFFF0000"/>
      <name val="Calibri"/>
      <family val="2"/>
      <scheme val="minor"/>
    </font>
    <font>
      <b/>
      <sz val="11"/>
      <color indexed="81"/>
      <name val="Tahoma"/>
      <family val="2"/>
    </font>
    <font>
      <sz val="11"/>
      <color indexed="81"/>
      <name val="Tahoma"/>
      <family val="2"/>
    </font>
    <font>
      <sz val="8"/>
      <color indexed="81"/>
      <name val="Tahoma"/>
      <family val="2"/>
    </font>
    <font>
      <sz val="10"/>
      <color indexed="81"/>
      <name val="Tahoma"/>
      <family val="2"/>
    </font>
    <font>
      <sz val="11"/>
      <color theme="0" tint="-4.9989318521683403E-2"/>
      <name val="Calibri"/>
      <family val="2"/>
      <scheme val="minor"/>
    </font>
    <font>
      <b/>
      <sz val="11"/>
      <color theme="0" tint="-4.9989318521683403E-2"/>
      <name val="Calibri"/>
      <family val="2"/>
      <scheme val="minor"/>
    </font>
    <font>
      <b/>
      <sz val="12"/>
      <color theme="1"/>
      <name val="Baskerville Old Face"/>
      <family val="1"/>
    </font>
    <font>
      <sz val="11"/>
      <color theme="1"/>
      <name val="Broadway"/>
      <family val="5"/>
    </font>
    <font>
      <b/>
      <sz val="10"/>
      <color theme="1"/>
      <name val="Bernard MT Condensed"/>
      <family val="1"/>
    </font>
    <font>
      <b/>
      <sz val="16"/>
      <color theme="1"/>
      <name val="Calibri"/>
      <family val="2"/>
      <scheme val="minor"/>
    </font>
    <font>
      <b/>
      <sz val="26"/>
      <color theme="1"/>
      <name val="Calibri"/>
      <family val="2"/>
      <scheme val="minor"/>
    </font>
    <font>
      <b/>
      <sz val="11"/>
      <color rgb="FF00B050"/>
      <name val="Calibri"/>
      <family val="2"/>
      <scheme val="minor"/>
    </font>
    <font>
      <sz val="18"/>
      <color theme="1"/>
      <name val="Felix Titling"/>
      <family val="5"/>
    </font>
    <font>
      <sz val="20"/>
      <color rgb="FF00B050"/>
      <name val="Bodoni MT Black"/>
      <family val="1"/>
    </font>
    <font>
      <sz val="24"/>
      <color theme="4" tint="-0.499984740745262"/>
      <name val="Cambria"/>
      <family val="1"/>
      <scheme val="major"/>
    </font>
    <font>
      <sz val="14"/>
      <color theme="1"/>
      <name val="Berlin Sans FB"/>
      <family val="2"/>
    </font>
    <font>
      <sz val="16"/>
      <color theme="1"/>
      <name val="Calibri"/>
      <family val="2"/>
      <scheme val="minor"/>
    </font>
    <font>
      <sz val="26"/>
      <color theme="1"/>
      <name val="Agency FB"/>
      <family val="2"/>
    </font>
    <font>
      <sz val="18"/>
      <color rgb="FF00B050"/>
      <name val="Arial Rounded MT Bold"/>
      <family val="2"/>
    </font>
  </fonts>
  <fills count="19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theme="6"/>
        <bgColor theme="6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A4FAE3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2" tint="-0.89999084444715716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/>
        <bgColor indexed="64"/>
      </patternFill>
    </fill>
  </fills>
  <borders count="50">
    <border>
      <left/>
      <right/>
      <top/>
      <bottom/>
      <diagonal/>
    </border>
    <border>
      <left/>
      <right/>
      <top style="medium">
        <color rgb="FFFF0000"/>
      </top>
      <bottom/>
      <diagonal/>
    </border>
    <border>
      <left style="medium">
        <color rgb="FFFF0000"/>
      </left>
      <right/>
      <top/>
      <bottom style="medium">
        <color rgb="FFFF0000"/>
      </bottom>
      <diagonal/>
    </border>
    <border>
      <left/>
      <right/>
      <top/>
      <bottom style="medium">
        <color rgb="FFFF0000"/>
      </bottom>
      <diagonal/>
    </border>
    <border>
      <left style="thin">
        <color theme="6"/>
      </left>
      <right/>
      <top style="thin">
        <color theme="6"/>
      </top>
      <bottom/>
      <diagonal/>
    </border>
    <border>
      <left/>
      <right/>
      <top style="thin">
        <color theme="6"/>
      </top>
      <bottom/>
      <diagonal/>
    </border>
    <border>
      <left/>
      <right style="thin">
        <color theme="6"/>
      </right>
      <top style="thin">
        <color theme="6"/>
      </top>
      <bottom/>
      <diagonal/>
    </border>
    <border>
      <left style="thin">
        <color theme="6"/>
      </left>
      <right/>
      <top style="thin">
        <color theme="6"/>
      </top>
      <bottom style="thin">
        <color theme="6"/>
      </bottom>
      <diagonal/>
    </border>
    <border>
      <left/>
      <right/>
      <top style="thin">
        <color theme="6"/>
      </top>
      <bottom style="thin">
        <color theme="6"/>
      </bottom>
      <diagonal/>
    </border>
    <border>
      <left/>
      <right style="thin">
        <color theme="6"/>
      </right>
      <top style="thin">
        <color theme="6"/>
      </top>
      <bottom style="thin">
        <color theme="6"/>
      </bottom>
      <diagonal/>
    </border>
    <border>
      <left style="medium">
        <color rgb="FFFF0000"/>
      </left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n">
        <color rgb="FF92D050"/>
      </left>
      <right/>
      <top style="thin">
        <color rgb="FF92D050"/>
      </top>
      <bottom/>
      <diagonal/>
    </border>
    <border>
      <left/>
      <right/>
      <top style="thin">
        <color rgb="FF92D050"/>
      </top>
      <bottom/>
      <diagonal/>
    </border>
    <border>
      <left/>
      <right style="thin">
        <color rgb="FF92D050"/>
      </right>
      <top style="thin">
        <color rgb="FF92D050"/>
      </top>
      <bottom/>
      <diagonal/>
    </border>
    <border>
      <left style="thin">
        <color rgb="FF92D050"/>
      </left>
      <right/>
      <top/>
      <bottom/>
      <diagonal/>
    </border>
    <border>
      <left/>
      <right style="thin">
        <color rgb="FF92D050"/>
      </right>
      <top/>
      <bottom/>
      <diagonal/>
    </border>
    <border>
      <left style="thin">
        <color rgb="FF92D050"/>
      </left>
      <right/>
      <top/>
      <bottom style="thin">
        <color rgb="FF92D050"/>
      </bottom>
      <diagonal/>
    </border>
    <border>
      <left/>
      <right/>
      <top/>
      <bottom style="thin">
        <color rgb="FF92D050"/>
      </bottom>
      <diagonal/>
    </border>
    <border>
      <left/>
      <right style="thin">
        <color rgb="FF92D050"/>
      </right>
      <top/>
      <bottom style="thin">
        <color rgb="FF92D050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theme="3" tint="-0.249977111117893"/>
      </left>
      <right/>
      <top style="thick">
        <color theme="3" tint="-0.249977111117893"/>
      </top>
      <bottom/>
      <diagonal/>
    </border>
    <border>
      <left/>
      <right/>
      <top style="thick">
        <color theme="3" tint="-0.249977111117893"/>
      </top>
      <bottom/>
      <diagonal/>
    </border>
    <border>
      <left/>
      <right style="thick">
        <color theme="3" tint="-0.249977111117893"/>
      </right>
      <top style="thick">
        <color theme="3" tint="-0.249977111117893"/>
      </top>
      <bottom/>
      <diagonal/>
    </border>
    <border>
      <left style="thick">
        <color theme="3" tint="-0.249977111117893"/>
      </left>
      <right/>
      <top/>
      <bottom style="thick">
        <color theme="3" tint="-0.249977111117893"/>
      </bottom>
      <diagonal/>
    </border>
    <border>
      <left/>
      <right/>
      <top/>
      <bottom style="thick">
        <color theme="3" tint="-0.249977111117893"/>
      </bottom>
      <diagonal/>
    </border>
    <border>
      <left/>
      <right style="thick">
        <color theme="3" tint="-0.249977111117893"/>
      </right>
      <top/>
      <bottom style="thick">
        <color theme="3" tint="-0.249977111117893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/>
      <right/>
      <top style="thick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rgb="FFFF0000"/>
      </bottom>
      <diagonal/>
    </border>
    <border>
      <left style="medium">
        <color indexed="64"/>
      </left>
      <right style="medium">
        <color indexed="64"/>
      </right>
      <top style="thin">
        <color rgb="FFFF0000"/>
      </top>
      <bottom style="thin">
        <color rgb="FFFF0000"/>
      </bottom>
      <diagonal/>
    </border>
    <border>
      <left style="medium">
        <color indexed="64"/>
      </left>
      <right style="medium">
        <color indexed="64"/>
      </right>
      <top/>
      <bottom style="thin">
        <color rgb="FFFF0000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</borders>
  <cellStyleXfs count="2">
    <xf numFmtId="0" fontId="0" fillId="0" borderId="0"/>
    <xf numFmtId="9" fontId="19" fillId="0" borderId="0" applyFont="0" applyFill="0" applyBorder="0" applyAlignment="0" applyProtection="0"/>
  </cellStyleXfs>
  <cellXfs count="121">
    <xf numFmtId="0" fontId="0" fillId="0" borderId="0" xfId="0"/>
    <xf numFmtId="0" fontId="0" fillId="0" borderId="0" xfId="0" applyBorder="1"/>
    <xf numFmtId="0" fontId="4" fillId="0" borderId="0" xfId="0" applyFont="1"/>
    <xf numFmtId="0" fontId="6" fillId="0" borderId="0" xfId="0" applyFont="1"/>
    <xf numFmtId="0" fontId="1" fillId="0" borderId="0" xfId="0" applyFont="1"/>
    <xf numFmtId="0" fontId="7" fillId="6" borderId="0" xfId="0" applyFont="1" applyFill="1"/>
    <xf numFmtId="0" fontId="3" fillId="3" borderId="0" xfId="0" applyFont="1" applyFill="1" applyAlignment="1">
      <alignment horizontal="center"/>
    </xf>
    <xf numFmtId="0" fontId="1" fillId="4" borderId="0" xfId="0" applyFont="1" applyFill="1" applyAlignment="1">
      <alignment horizontal="center"/>
    </xf>
    <xf numFmtId="0" fontId="8" fillId="7" borderId="4" xfId="0" applyFont="1" applyFill="1" applyBorder="1"/>
    <xf numFmtId="0" fontId="8" fillId="7" borderId="5" xfId="0" applyFont="1" applyFill="1" applyBorder="1"/>
    <xf numFmtId="0" fontId="8" fillId="7" borderId="6" xfId="0" applyFont="1" applyFill="1" applyBorder="1"/>
    <xf numFmtId="0" fontId="0" fillId="0" borderId="4" xfId="0" applyFont="1" applyBorder="1"/>
    <xf numFmtId="0" fontId="0" fillId="0" borderId="5" xfId="0" applyFont="1" applyBorder="1"/>
    <xf numFmtId="0" fontId="0" fillId="0" borderId="6" xfId="0" applyFont="1" applyBorder="1"/>
    <xf numFmtId="0" fontId="0" fillId="0" borderId="7" xfId="0" applyFont="1" applyBorder="1"/>
    <xf numFmtId="0" fontId="1" fillId="0" borderId="8" xfId="0" applyFont="1" applyBorder="1"/>
    <xf numFmtId="0" fontId="0" fillId="0" borderId="9" xfId="0" applyFont="1" applyBorder="1"/>
    <xf numFmtId="0" fontId="0" fillId="0" borderId="5" xfId="0" applyBorder="1"/>
    <xf numFmtId="0" fontId="0" fillId="0" borderId="0" xfId="0" applyNumberFormat="1"/>
    <xf numFmtId="0" fontId="0" fillId="0" borderId="0" xfId="0" applyFill="1" applyBorder="1"/>
    <xf numFmtId="0" fontId="0" fillId="0" borderId="0" xfId="0" applyFont="1" applyFill="1" applyBorder="1"/>
    <xf numFmtId="0" fontId="0" fillId="8" borderId="0" xfId="0" applyFill="1" applyAlignment="1">
      <alignment horizontal="center" vertical="center"/>
    </xf>
    <xf numFmtId="0" fontId="9" fillId="0" borderId="0" xfId="0" applyFont="1"/>
    <xf numFmtId="0" fontId="9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2" fillId="0" borderId="0" xfId="0" applyFont="1"/>
    <xf numFmtId="0" fontId="10" fillId="0" borderId="0" xfId="0" applyFont="1"/>
    <xf numFmtId="0" fontId="11" fillId="0" borderId="0" xfId="0" applyFont="1"/>
    <xf numFmtId="0" fontId="2" fillId="0" borderId="0" xfId="0" applyFont="1" applyAlignment="1" applyProtection="1">
      <alignment horizontal="center"/>
    </xf>
    <xf numFmtId="0" fontId="12" fillId="8" borderId="0" xfId="0" applyFont="1" applyFill="1" applyAlignment="1">
      <alignment horizontal="center"/>
    </xf>
    <xf numFmtId="0" fontId="0" fillId="0" borderId="9" xfId="0" applyNumberFormat="1" applyFont="1" applyBorder="1"/>
    <xf numFmtId="0" fontId="15" fillId="0" borderId="0" xfId="0" applyFont="1" applyFill="1" applyAlignment="1"/>
    <xf numFmtId="0" fontId="0" fillId="0" borderId="6" xfId="0" applyBorder="1"/>
    <xf numFmtId="0" fontId="9" fillId="12" borderId="21" xfId="0" applyFont="1" applyFill="1" applyBorder="1"/>
    <xf numFmtId="0" fontId="0" fillId="0" borderId="21" xfId="0" applyBorder="1"/>
    <xf numFmtId="0" fontId="2" fillId="0" borderId="0" xfId="0" applyFont="1" applyBorder="1"/>
    <xf numFmtId="0" fontId="0" fillId="0" borderId="29" xfId="0" applyBorder="1"/>
    <xf numFmtId="9" fontId="0" fillId="0" borderId="0" xfId="1" applyFont="1"/>
    <xf numFmtId="0" fontId="0" fillId="4" borderId="0" xfId="0" applyFill="1"/>
    <xf numFmtId="0" fontId="0" fillId="0" borderId="0" xfId="0" applyFill="1"/>
    <xf numFmtId="0" fontId="18" fillId="3" borderId="11" xfId="0" applyFont="1" applyFill="1" applyBorder="1" applyAlignment="1">
      <alignment horizontal="center"/>
    </xf>
    <xf numFmtId="0" fontId="18" fillId="3" borderId="12" xfId="0" applyFont="1" applyFill="1" applyBorder="1" applyAlignment="1">
      <alignment horizontal="center"/>
    </xf>
    <xf numFmtId="0" fontId="20" fillId="0" borderId="0" xfId="0" applyFont="1"/>
    <xf numFmtId="0" fontId="20" fillId="0" borderId="30" xfId="0" applyFont="1" applyBorder="1"/>
    <xf numFmtId="9" fontId="21" fillId="0" borderId="0" xfId="1" applyFont="1"/>
    <xf numFmtId="0" fontId="0" fillId="0" borderId="0" xfId="0" applyFill="1" applyAlignment="1">
      <alignment horizontal="center"/>
    </xf>
    <xf numFmtId="0" fontId="23" fillId="5" borderId="0" xfId="0" applyFont="1" applyFill="1" applyAlignment="1">
      <alignment horizontal="center"/>
    </xf>
    <xf numFmtId="0" fontId="0" fillId="0" borderId="0" xfId="0" quotePrefix="1" applyNumberFormat="1"/>
    <xf numFmtId="0" fontId="0" fillId="0" borderId="6" xfId="0" quotePrefix="1" applyBorder="1"/>
    <xf numFmtId="0" fontId="0" fillId="0" borderId="6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31" xfId="0" applyBorder="1"/>
    <xf numFmtId="0" fontId="33" fillId="17" borderId="0" xfId="0" applyFont="1" applyFill="1" applyAlignment="1"/>
    <xf numFmtId="0" fontId="36" fillId="5" borderId="0" xfId="0" applyFont="1" applyFill="1" applyAlignment="1">
      <alignment horizontal="center"/>
    </xf>
    <xf numFmtId="0" fontId="37" fillId="13" borderId="0" xfId="0" applyFont="1" applyFill="1"/>
    <xf numFmtId="0" fontId="37" fillId="13" borderId="0" xfId="0" applyFont="1" applyFill="1" applyAlignment="1">
      <alignment vertical="top"/>
    </xf>
    <xf numFmtId="0" fontId="41" fillId="0" borderId="0" xfId="0" applyFont="1" applyAlignment="1">
      <alignment horizontal="left"/>
    </xf>
    <xf numFmtId="0" fontId="44" fillId="4" borderId="30" xfId="0" applyFont="1" applyFill="1" applyBorder="1" applyAlignment="1">
      <alignment horizontal="center"/>
    </xf>
    <xf numFmtId="0" fontId="45" fillId="4" borderId="0" xfId="0" applyFont="1" applyFill="1" applyAlignment="1">
      <alignment horizontal="center"/>
    </xf>
    <xf numFmtId="0" fontId="46" fillId="10" borderId="28" xfId="0" applyFont="1" applyFill="1" applyBorder="1"/>
    <xf numFmtId="0" fontId="46" fillId="10" borderId="12" xfId="0" applyFont="1" applyFill="1" applyBorder="1"/>
    <xf numFmtId="0" fontId="0" fillId="14" borderId="43" xfId="0" applyFill="1" applyBorder="1"/>
    <xf numFmtId="0" fontId="0" fillId="14" borderId="44" xfId="0" applyFill="1" applyBorder="1"/>
    <xf numFmtId="0" fontId="0" fillId="0" borderId="45" xfId="0" applyBorder="1"/>
    <xf numFmtId="0" fontId="0" fillId="0" borderId="46" xfId="0" applyBorder="1"/>
    <xf numFmtId="0" fontId="0" fillId="0" borderId="47" xfId="0" applyBorder="1"/>
    <xf numFmtId="0" fontId="0" fillId="0" borderId="48" xfId="0" applyBorder="1"/>
    <xf numFmtId="0" fontId="0" fillId="14" borderId="49" xfId="0" applyFill="1" applyBorder="1"/>
    <xf numFmtId="0" fontId="47" fillId="11" borderId="0" xfId="0" applyFont="1" applyFill="1" applyAlignment="1">
      <alignment horizontal="center"/>
    </xf>
    <xf numFmtId="0" fontId="0" fillId="0" borderId="0" xfId="0" applyAlignment="1">
      <alignment horizontal="center"/>
    </xf>
    <xf numFmtId="0" fontId="34" fillId="16" borderId="32" xfId="0" applyFont="1" applyFill="1" applyBorder="1" applyAlignment="1">
      <alignment horizontal="center"/>
    </xf>
    <xf numFmtId="0" fontId="34" fillId="16" borderId="33" xfId="0" applyFont="1" applyFill="1" applyBorder="1" applyAlignment="1">
      <alignment horizontal="center"/>
    </xf>
    <xf numFmtId="0" fontId="34" fillId="16" borderId="34" xfId="0" applyFont="1" applyFill="1" applyBorder="1" applyAlignment="1">
      <alignment horizontal="center"/>
    </xf>
    <xf numFmtId="0" fontId="42" fillId="8" borderId="35" xfId="0" applyFont="1" applyFill="1" applyBorder="1" applyAlignment="1">
      <alignment horizontal="center"/>
    </xf>
    <xf numFmtId="0" fontId="42" fillId="8" borderId="36" xfId="0" applyFont="1" applyFill="1" applyBorder="1" applyAlignment="1">
      <alignment horizontal="center"/>
    </xf>
    <xf numFmtId="0" fontId="42" fillId="8" borderId="37" xfId="0" applyFont="1" applyFill="1" applyBorder="1" applyAlignment="1">
      <alignment horizontal="center"/>
    </xf>
    <xf numFmtId="0" fontId="42" fillId="8" borderId="38" xfId="0" applyFont="1" applyFill="1" applyBorder="1" applyAlignment="1">
      <alignment horizontal="center"/>
    </xf>
    <xf numFmtId="0" fontId="42" fillId="8" borderId="0" xfId="0" applyFont="1" applyFill="1" applyBorder="1" applyAlignment="1">
      <alignment horizontal="center"/>
    </xf>
    <xf numFmtId="0" fontId="42" fillId="8" borderId="39" xfId="0" applyFont="1" applyFill="1" applyBorder="1" applyAlignment="1">
      <alignment horizontal="center"/>
    </xf>
    <xf numFmtId="0" fontId="42" fillId="8" borderId="40" xfId="0" applyFont="1" applyFill="1" applyBorder="1" applyAlignment="1">
      <alignment horizontal="center"/>
    </xf>
    <xf numFmtId="0" fontId="42" fillId="8" borderId="41" xfId="0" applyFont="1" applyFill="1" applyBorder="1" applyAlignment="1">
      <alignment horizontal="center"/>
    </xf>
    <xf numFmtId="0" fontId="42" fillId="8" borderId="42" xfId="0" applyFont="1" applyFill="1" applyBorder="1" applyAlignment="1">
      <alignment horizontal="center"/>
    </xf>
    <xf numFmtId="0" fontId="35" fillId="14" borderId="0" xfId="0" applyFont="1" applyFill="1" applyAlignment="1">
      <alignment horizontal="center"/>
    </xf>
    <xf numFmtId="0" fontId="16" fillId="4" borderId="13" xfId="0" applyFont="1" applyFill="1" applyBorder="1" applyAlignment="1">
      <alignment horizontal="center"/>
    </xf>
    <xf numFmtId="0" fontId="16" fillId="4" borderId="14" xfId="0" applyFont="1" applyFill="1" applyBorder="1" applyAlignment="1">
      <alignment horizontal="center"/>
    </xf>
    <xf numFmtId="0" fontId="16" fillId="4" borderId="15" xfId="0" applyFont="1" applyFill="1" applyBorder="1" applyAlignment="1">
      <alignment horizontal="center"/>
    </xf>
    <xf numFmtId="0" fontId="16" fillId="4" borderId="16" xfId="0" applyFont="1" applyFill="1" applyBorder="1" applyAlignment="1">
      <alignment horizontal="center"/>
    </xf>
    <xf numFmtId="0" fontId="16" fillId="4" borderId="0" xfId="0" applyFont="1" applyFill="1" applyBorder="1" applyAlignment="1">
      <alignment horizontal="center"/>
    </xf>
    <xf numFmtId="0" fontId="16" fillId="4" borderId="17" xfId="0" applyFont="1" applyFill="1" applyBorder="1" applyAlignment="1">
      <alignment horizontal="center"/>
    </xf>
    <xf numFmtId="0" fontId="16" fillId="4" borderId="18" xfId="0" applyFont="1" applyFill="1" applyBorder="1" applyAlignment="1">
      <alignment horizontal="center"/>
    </xf>
    <xf numFmtId="0" fontId="16" fillId="4" borderId="19" xfId="0" applyFont="1" applyFill="1" applyBorder="1" applyAlignment="1">
      <alignment horizontal="center"/>
    </xf>
    <xf numFmtId="0" fontId="16" fillId="4" borderId="20" xfId="0" applyFont="1" applyFill="1" applyBorder="1" applyAlignment="1">
      <alignment horizontal="center"/>
    </xf>
    <xf numFmtId="0" fontId="17" fillId="10" borderId="22" xfId="0" applyFont="1" applyFill="1" applyBorder="1" applyAlignment="1">
      <alignment horizontal="center"/>
    </xf>
    <xf numFmtId="0" fontId="17" fillId="10" borderId="23" xfId="0" applyFont="1" applyFill="1" applyBorder="1" applyAlignment="1">
      <alignment horizontal="center"/>
    </xf>
    <xf numFmtId="0" fontId="17" fillId="10" borderId="24" xfId="0" applyFont="1" applyFill="1" applyBorder="1" applyAlignment="1">
      <alignment horizontal="center"/>
    </xf>
    <xf numFmtId="0" fontId="17" fillId="10" borderId="25" xfId="0" applyFont="1" applyFill="1" applyBorder="1" applyAlignment="1">
      <alignment horizontal="center"/>
    </xf>
    <xf numFmtId="0" fontId="17" fillId="10" borderId="26" xfId="0" applyFont="1" applyFill="1" applyBorder="1" applyAlignment="1">
      <alignment horizontal="center"/>
    </xf>
    <xf numFmtId="0" fontId="17" fillId="10" borderId="27" xfId="0" applyFont="1" applyFill="1" applyBorder="1" applyAlignment="1">
      <alignment horizontal="center"/>
    </xf>
    <xf numFmtId="0" fontId="1" fillId="5" borderId="0" xfId="0" applyFont="1" applyFill="1" applyAlignment="1">
      <alignment horizontal="center"/>
    </xf>
    <xf numFmtId="0" fontId="14" fillId="18" borderId="0" xfId="0" applyFont="1" applyFill="1" applyAlignment="1">
      <alignment horizontal="center"/>
    </xf>
    <xf numFmtId="0" fontId="39" fillId="18" borderId="0" xfId="0" applyFont="1" applyFill="1" applyAlignment="1">
      <alignment horizontal="center"/>
    </xf>
    <xf numFmtId="0" fontId="13" fillId="3" borderId="10" xfId="0" applyFont="1" applyFill="1" applyBorder="1" applyAlignment="1">
      <alignment horizontal="center"/>
    </xf>
    <xf numFmtId="0" fontId="13" fillId="3" borderId="0" xfId="0" applyFont="1" applyFill="1" applyBorder="1" applyAlignment="1">
      <alignment horizontal="center"/>
    </xf>
    <xf numFmtId="0" fontId="13" fillId="3" borderId="2" xfId="0" applyFont="1" applyFill="1" applyBorder="1" applyAlignment="1">
      <alignment horizontal="center"/>
    </xf>
    <xf numFmtId="0" fontId="13" fillId="3" borderId="3" xfId="0" applyFont="1" applyFill="1" applyBorder="1" applyAlignment="1">
      <alignment horizontal="center"/>
    </xf>
    <xf numFmtId="0" fontId="14" fillId="8" borderId="0" xfId="0" applyFont="1" applyFill="1" applyAlignment="1">
      <alignment horizontal="center" vertical="center"/>
    </xf>
    <xf numFmtId="0" fontId="5" fillId="2" borderId="1" xfId="0" applyFont="1" applyFill="1" applyBorder="1" applyAlignment="1">
      <alignment horizontal="center"/>
    </xf>
    <xf numFmtId="0" fontId="5" fillId="2" borderId="0" xfId="0" applyFont="1" applyFill="1" applyAlignment="1">
      <alignment horizontal="center"/>
    </xf>
    <xf numFmtId="0" fontId="12" fillId="8" borderId="0" xfId="0" applyFont="1" applyFill="1" applyAlignment="1">
      <alignment horizontal="center" vertical="top"/>
    </xf>
    <xf numFmtId="0" fontId="25" fillId="0" borderId="0" xfId="0" applyFont="1" applyFill="1" applyAlignment="1">
      <alignment horizontal="center"/>
    </xf>
    <xf numFmtId="0" fontId="24" fillId="0" borderId="0" xfId="0" applyFont="1" applyFill="1" applyAlignment="1">
      <alignment horizontal="center"/>
    </xf>
    <xf numFmtId="0" fontId="26" fillId="15" borderId="0" xfId="0" applyFont="1" applyFill="1" applyAlignment="1">
      <alignment horizontal="center" vertical="top"/>
    </xf>
    <xf numFmtId="0" fontId="27" fillId="9" borderId="0" xfId="0" applyFont="1" applyFill="1" applyAlignment="1">
      <alignment horizontal="center" vertical="top"/>
    </xf>
    <xf numFmtId="0" fontId="1" fillId="0" borderId="0" xfId="0" applyFont="1" applyAlignment="1">
      <alignment horizontal="center"/>
    </xf>
    <xf numFmtId="0" fontId="18" fillId="3" borderId="11" xfId="0" applyFont="1" applyFill="1" applyBorder="1" applyAlignment="1">
      <alignment horizontal="center"/>
    </xf>
    <xf numFmtId="0" fontId="18" fillId="3" borderId="12" xfId="0" applyFont="1" applyFill="1" applyBorder="1" applyAlignment="1">
      <alignment horizontal="center"/>
    </xf>
    <xf numFmtId="0" fontId="38" fillId="18" borderId="0" xfId="0" applyFont="1" applyFill="1" applyAlignment="1">
      <alignment horizontal="center"/>
    </xf>
    <xf numFmtId="9" fontId="43" fillId="5" borderId="0" xfId="1" applyFont="1" applyFill="1" applyAlignment="1">
      <alignment horizontal="center"/>
    </xf>
    <xf numFmtId="0" fontId="22" fillId="3" borderId="11" xfId="0" applyFont="1" applyFill="1" applyBorder="1" applyAlignment="1">
      <alignment horizontal="center"/>
    </xf>
    <xf numFmtId="0" fontId="22" fillId="3" borderId="12" xfId="0" applyFont="1" applyFill="1" applyBorder="1" applyAlignment="1">
      <alignment horizontal="center"/>
    </xf>
  </cellXfs>
  <cellStyles count="2">
    <cellStyle name="Normal" xfId="0" builtinId="0"/>
    <cellStyle name="Percent" xfId="1" builtinId="5"/>
  </cellStyles>
  <dxfs count="115">
    <dxf>
      <numFmt numFmtId="0" formatCode="General"/>
    </dxf>
    <dxf>
      <font>
        <b/>
        <i val="0"/>
        <color rgb="FF00B050"/>
      </font>
      <fill>
        <patternFill>
          <bgColor rgb="FF92D050"/>
        </patternFill>
      </fill>
    </dxf>
    <dxf>
      <font>
        <b/>
        <i val="0"/>
        <color rgb="FFFF0000"/>
      </font>
      <fill>
        <patternFill>
          <bgColor theme="9" tint="0.39994506668294322"/>
        </patternFill>
      </fill>
      <border>
        <vertical/>
        <horizontal/>
      </border>
    </dxf>
    <dxf>
      <font>
        <color rgb="FFFF0000"/>
      </font>
    </dxf>
    <dxf>
      <font>
        <color theme="9" tint="-0.24994659260841701"/>
      </font>
    </dxf>
    <dxf>
      <font>
        <b/>
        <i val="0"/>
        <color rgb="FFFF0000"/>
      </font>
    </dxf>
    <dxf>
      <font>
        <color theme="9" tint="-0.24994659260841701"/>
      </font>
    </dxf>
    <dxf>
      <font>
        <color rgb="FFFF0000"/>
      </font>
    </dxf>
    <dxf>
      <font>
        <condense val="0"/>
        <extend val="0"/>
        <color rgb="FF9C0006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Felix Titling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Felix Titling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Felix Titling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mbria"/>
        <scheme val="maj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Felix Titling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Felix Titling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Felix Titling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Felix Titling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Felix Titling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mbria"/>
        <scheme val="maj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Felix Titling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Felix Titling"/>
        <scheme val="none"/>
      </font>
    </dxf>
    <dxf>
      <font>
        <strike val="0"/>
        <outline val="0"/>
        <shadow val="0"/>
        <u val="none"/>
        <vertAlign val="baseline"/>
        <sz val="20"/>
        <color theme="1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Felix Titling"/>
        <scheme val="none"/>
      </font>
    </dxf>
    <dxf>
      <font>
        <strike val="0"/>
        <outline val="0"/>
        <shadow val="0"/>
        <u val="none"/>
        <vertAlign val="baseline"/>
        <sz val="20"/>
        <color theme="1"/>
      </font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Felix Titling"/>
        <scheme val="none"/>
      </font>
    </dxf>
    <dxf>
      <font>
        <strike val="0"/>
        <outline val="0"/>
        <shadow val="0"/>
        <u val="none"/>
        <vertAlign val="baseline"/>
        <sz val="20"/>
        <color theme="1"/>
      </font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Felix Titling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mbria"/>
        <scheme val="maj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Felix Titling"/>
        <scheme val="none"/>
      </font>
    </dxf>
    <dxf>
      <font>
        <strike val="0"/>
        <outline val="0"/>
        <shadow val="0"/>
        <u val="none"/>
        <vertAlign val="baseline"/>
        <sz val="20"/>
        <color theme="1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Felix Titling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Felix Titling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Felix Titling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Felix Titling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mbria"/>
        <scheme val="maj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Felix Titling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Felix Titling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Felix Titling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Felix Titling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Felix Titling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mbria"/>
        <scheme val="maj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Felix Titling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Felix Titling"/>
        <scheme val="none"/>
      </font>
    </dxf>
    <dxf>
      <font>
        <strike val="0"/>
        <outline val="0"/>
        <shadow val="0"/>
        <u val="none"/>
        <vertAlign val="baseline"/>
        <sz val="20"/>
        <color theme="1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Felix Titling"/>
        <scheme val="none"/>
      </font>
    </dxf>
    <dxf>
      <font>
        <strike val="0"/>
        <outline val="0"/>
        <shadow val="0"/>
        <u val="none"/>
        <vertAlign val="baseline"/>
        <sz val="20"/>
        <color theme="1"/>
      </font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Felix Titling"/>
        <scheme val="none"/>
      </font>
    </dxf>
    <dxf>
      <font>
        <strike val="0"/>
        <outline val="0"/>
        <shadow val="0"/>
        <u val="none"/>
        <vertAlign val="baseline"/>
        <sz val="20"/>
        <color theme="1"/>
      </font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Felix Titling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mbria"/>
        <scheme val="maj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Felix Titling"/>
        <scheme val="none"/>
      </font>
    </dxf>
    <dxf>
      <font>
        <strike val="0"/>
        <outline val="0"/>
        <shadow val="0"/>
        <u val="none"/>
        <vertAlign val="baseline"/>
        <sz val="20"/>
        <color theme="1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Felix Titling"/>
        <scheme val="none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opperplate Gothic Bold"/>
        <scheme val="none"/>
      </font>
    </dxf>
    <dxf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opperplate Gothic Bold"/>
        <scheme val="none"/>
      </font>
    </dxf>
    <dxf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opperplate Gothic Bold"/>
        <scheme val="none"/>
      </font>
    </dxf>
    <dxf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opperplate Gothic Bold"/>
        <scheme val="none"/>
      </font>
    </dxf>
    <dxf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opperplate Gothic Bold"/>
        <scheme val="none"/>
      </font>
    </dxf>
    <dxf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opperplate Gothic Bold"/>
        <scheme val="none"/>
      </font>
    </dxf>
    <dxf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opperplate Gothic Bold"/>
        <scheme val="none"/>
      </font>
    </dxf>
    <dxf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opperplate Gothic Bold"/>
        <scheme val="none"/>
      </font>
    </dxf>
    <dxf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opperplate Gothic Bold"/>
        <scheme val="none"/>
      </font>
    </dxf>
    <dxf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opperplate Gothic Bold"/>
        <scheme val="none"/>
      </font>
    </dxf>
    <dxf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opperplate Gothic Bold"/>
        <scheme val="none"/>
      </font>
    </dxf>
    <dxf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opperplate Gothic Bold"/>
        <scheme val="none"/>
      </font>
    </dxf>
    <dxf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opperplate Gothic Bold"/>
        <scheme val="none"/>
      </font>
    </dxf>
    <dxf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opperplate Gothic Bold"/>
        <scheme val="none"/>
      </font>
    </dxf>
    <dxf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opperplate Gothic Bold"/>
        <scheme val="none"/>
      </font>
    </dxf>
    <dxf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opperplate Gothic Bold"/>
        <scheme val="none"/>
      </font>
    </dxf>
    <dxf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opperplate Gothic Bold"/>
        <scheme val="none"/>
      </font>
    </dxf>
    <dxf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opperplate Gothic Bold"/>
        <scheme val="none"/>
      </font>
    </dxf>
    <dxf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opperplate Gothic Bold"/>
        <scheme val="none"/>
      </font>
    </dxf>
    <dxf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opperplate Gothic Bold"/>
        <scheme val="none"/>
      </font>
    </dxf>
    <dxf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opperplate Gothic Bold"/>
        <scheme val="none"/>
      </font>
    </dxf>
    <dxf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opperplate Gothic Bold"/>
        <scheme val="none"/>
      </font>
    </dxf>
    <dxf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opperplate Gothic Bold"/>
        <scheme val="none"/>
      </font>
    </dxf>
    <dxf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opperplate Gothic Bold"/>
        <scheme val="none"/>
      </font>
    </dxf>
  </dxfs>
  <tableStyles count="1" defaultTableStyle="TableStyleMedium9" defaultPivotStyle="PivotStyleLight16">
    <tableStyle name="Table Style 1" pivot="0" count="1">
      <tableStyleElement type="firstColumnStripe" size="3"/>
    </tableStyle>
  </tableStyles>
  <colors>
    <mruColors>
      <color rgb="FFA4FAE3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1068917</xdr:colOff>
      <xdr:row>46</xdr:row>
      <xdr:rowOff>95250</xdr:rowOff>
    </xdr:from>
    <xdr:to>
      <xdr:col>8</xdr:col>
      <xdr:colOff>2180167</xdr:colOff>
      <xdr:row>46</xdr:row>
      <xdr:rowOff>140969</xdr:rowOff>
    </xdr:to>
    <xdr:sp macro="" textlink="">
      <xdr:nvSpPr>
        <xdr:cNvPr id="2" name="Notched Right Arrow 1"/>
        <xdr:cNvSpPr/>
      </xdr:nvSpPr>
      <xdr:spPr>
        <a:xfrm>
          <a:off x="6540500" y="8868833"/>
          <a:ext cx="1111250" cy="45719"/>
        </a:xfrm>
        <a:prstGeom prst="notched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8</xdr:col>
      <xdr:colOff>1079500</xdr:colOff>
      <xdr:row>47</xdr:row>
      <xdr:rowOff>95250</xdr:rowOff>
    </xdr:from>
    <xdr:to>
      <xdr:col>8</xdr:col>
      <xdr:colOff>2190750</xdr:colOff>
      <xdr:row>47</xdr:row>
      <xdr:rowOff>140969</xdr:rowOff>
    </xdr:to>
    <xdr:sp macro="" textlink="">
      <xdr:nvSpPr>
        <xdr:cNvPr id="3" name="Notched Right Arrow 2"/>
        <xdr:cNvSpPr/>
      </xdr:nvSpPr>
      <xdr:spPr>
        <a:xfrm>
          <a:off x="6551083" y="9080500"/>
          <a:ext cx="1111250" cy="45719"/>
        </a:xfrm>
        <a:prstGeom prst="notched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8</xdr:col>
      <xdr:colOff>1079500</xdr:colOff>
      <xdr:row>48</xdr:row>
      <xdr:rowOff>74083</xdr:rowOff>
    </xdr:from>
    <xdr:to>
      <xdr:col>8</xdr:col>
      <xdr:colOff>2190750</xdr:colOff>
      <xdr:row>48</xdr:row>
      <xdr:rowOff>119802</xdr:rowOff>
    </xdr:to>
    <xdr:sp macro="" textlink="">
      <xdr:nvSpPr>
        <xdr:cNvPr id="4" name="Notched Right Arrow 3"/>
        <xdr:cNvSpPr/>
      </xdr:nvSpPr>
      <xdr:spPr>
        <a:xfrm>
          <a:off x="6551083" y="9271000"/>
          <a:ext cx="1111250" cy="45719"/>
        </a:xfrm>
        <a:prstGeom prst="notched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8</xdr:col>
      <xdr:colOff>1083733</xdr:colOff>
      <xdr:row>49</xdr:row>
      <xdr:rowOff>78317</xdr:rowOff>
    </xdr:from>
    <xdr:to>
      <xdr:col>8</xdr:col>
      <xdr:colOff>2194983</xdr:colOff>
      <xdr:row>49</xdr:row>
      <xdr:rowOff>124036</xdr:rowOff>
    </xdr:to>
    <xdr:sp macro="" textlink="">
      <xdr:nvSpPr>
        <xdr:cNvPr id="5" name="Notched Right Arrow 4"/>
        <xdr:cNvSpPr/>
      </xdr:nvSpPr>
      <xdr:spPr>
        <a:xfrm>
          <a:off x="6555316" y="9486900"/>
          <a:ext cx="1111250" cy="45719"/>
        </a:xfrm>
        <a:prstGeom prst="notched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8</xdr:col>
      <xdr:colOff>1066800</xdr:colOff>
      <xdr:row>51</xdr:row>
      <xdr:rowOff>82550</xdr:rowOff>
    </xdr:from>
    <xdr:to>
      <xdr:col>8</xdr:col>
      <xdr:colOff>2178050</xdr:colOff>
      <xdr:row>51</xdr:row>
      <xdr:rowOff>128269</xdr:rowOff>
    </xdr:to>
    <xdr:sp macro="" textlink="">
      <xdr:nvSpPr>
        <xdr:cNvPr id="6" name="Notched Right Arrow 5"/>
        <xdr:cNvSpPr/>
      </xdr:nvSpPr>
      <xdr:spPr>
        <a:xfrm>
          <a:off x="6538383" y="9914467"/>
          <a:ext cx="1111250" cy="45719"/>
        </a:xfrm>
        <a:prstGeom prst="notched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8</xdr:col>
      <xdr:colOff>1081617</xdr:colOff>
      <xdr:row>50</xdr:row>
      <xdr:rowOff>76200</xdr:rowOff>
    </xdr:from>
    <xdr:to>
      <xdr:col>8</xdr:col>
      <xdr:colOff>2192867</xdr:colOff>
      <xdr:row>50</xdr:row>
      <xdr:rowOff>121919</xdr:rowOff>
    </xdr:to>
    <xdr:sp macro="" textlink="">
      <xdr:nvSpPr>
        <xdr:cNvPr id="7" name="Notched Right Arrow 6"/>
        <xdr:cNvSpPr/>
      </xdr:nvSpPr>
      <xdr:spPr>
        <a:xfrm>
          <a:off x="6553200" y="9696450"/>
          <a:ext cx="1111250" cy="45719"/>
        </a:xfrm>
        <a:prstGeom prst="notched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8</xdr:col>
      <xdr:colOff>609600</xdr:colOff>
      <xdr:row>50</xdr:row>
      <xdr:rowOff>186267</xdr:rowOff>
    </xdr:from>
    <xdr:to>
      <xdr:col>8</xdr:col>
      <xdr:colOff>1720850</xdr:colOff>
      <xdr:row>51</xdr:row>
      <xdr:rowOff>20319</xdr:rowOff>
    </xdr:to>
    <xdr:sp macro="" textlink="">
      <xdr:nvSpPr>
        <xdr:cNvPr id="8" name="Notched Right Arrow 7"/>
        <xdr:cNvSpPr/>
      </xdr:nvSpPr>
      <xdr:spPr>
        <a:xfrm>
          <a:off x="6081183" y="9806517"/>
          <a:ext cx="1111250" cy="45719"/>
        </a:xfrm>
        <a:prstGeom prst="notched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</xdr:wsDr>
</file>

<file path=xl/tables/table1.xml><?xml version="1.0" encoding="utf-8"?>
<table xmlns="http://schemas.openxmlformats.org/spreadsheetml/2006/main" id="14" name="Table14" displayName="Table14" ref="A3:C35" totalsRowShown="0" headerRowDxfId="114">
  <autoFilter ref="A3:C35"/>
  <tableColumns count="3">
    <tableColumn id="1" name="Date"/>
    <tableColumn id="2" name="Day"/>
    <tableColumn id="3" name=" Expenses" dataDxfId="113">
      <calculatedColumnFormula>#REF!</calculatedColumnFormula>
    </tableColumn>
  </tableColumns>
  <tableStyleInfo name="TableStyleLight11" showFirstColumn="0" showLastColumn="0" showRowStripes="1" showColumnStripes="0"/>
</table>
</file>

<file path=xl/tables/table10.xml><?xml version="1.0" encoding="utf-8"?>
<table xmlns="http://schemas.openxmlformats.org/spreadsheetml/2006/main" id="16" name="Table142417" displayName="Table142417" ref="V176:X208" totalsRowShown="0" headerRowDxfId="96">
  <autoFilter ref="V176:X208"/>
  <tableColumns count="3">
    <tableColumn id="1" name="Date"/>
    <tableColumn id="2" name="Day"/>
    <tableColumn id="3" name="Fare Expenses" dataDxfId="95">
      <calculatedColumnFormula>#REF!</calculatedColumnFormula>
    </tableColumn>
  </tableColumns>
  <tableStyleInfo name="TableStyleLight11" showFirstColumn="0" showLastColumn="0" showRowStripes="1" showColumnStripes="0"/>
</table>
</file>

<file path=xl/tables/table11.xml><?xml version="1.0" encoding="utf-8"?>
<table xmlns="http://schemas.openxmlformats.org/spreadsheetml/2006/main" id="17" name="Table143518" displayName="Table143518" ref="AA3:AC35" totalsRowShown="0" headerRowDxfId="94">
  <autoFilter ref="AA3:AC35"/>
  <tableColumns count="3">
    <tableColumn id="1" name="Date"/>
    <tableColumn id="2" name="Day"/>
    <tableColumn id="3" name="Fare Expenses" dataDxfId="93">
      <calculatedColumnFormula>#REF!</calculatedColumnFormula>
    </tableColumn>
  </tableColumns>
  <tableStyleInfo name="TableStyleLight11" showFirstColumn="0" showLastColumn="0" showRowStripes="1" showColumnStripes="0"/>
</table>
</file>

<file path=xl/tables/table12.xml><?xml version="1.0" encoding="utf-8"?>
<table xmlns="http://schemas.openxmlformats.org/spreadsheetml/2006/main" id="18" name="Table1424719" displayName="Table1424719" ref="AA176:AC208" totalsRowShown="0" headerRowDxfId="92">
  <autoFilter ref="AA176:AC208"/>
  <tableColumns count="3">
    <tableColumn id="1" name="Date"/>
    <tableColumn id="2" name="Day"/>
    <tableColumn id="3" name="Fare Expenses" dataDxfId="91">
      <calculatedColumnFormula>#REF!</calculatedColumnFormula>
    </tableColumn>
  </tableColumns>
  <tableStyleInfo name="TableStyleLight11" showFirstColumn="0" showLastColumn="0" showRowStripes="1" showColumnStripes="0"/>
</table>
</file>

<file path=xl/tables/table13.xml><?xml version="1.0" encoding="utf-8"?>
<table xmlns="http://schemas.openxmlformats.org/spreadsheetml/2006/main" id="21" name="Table1422" displayName="Table1422" ref="A280:C312" totalsRowShown="0" headerRowDxfId="90">
  <autoFilter ref="A280:C312"/>
  <tableColumns count="3">
    <tableColumn id="1" name="Date"/>
    <tableColumn id="2" name="Day"/>
    <tableColumn id="3" name="Expenses" dataDxfId="89">
      <calculatedColumnFormula>SUM(C250:C280)</calculatedColumnFormula>
    </tableColumn>
  </tableColumns>
  <tableStyleInfo name="TableStyleLight11" showFirstColumn="0" showLastColumn="0" showRowStripes="1" showColumnStripes="0"/>
</table>
</file>

<file path=xl/tables/table14.xml><?xml version="1.0" encoding="utf-8"?>
<table xmlns="http://schemas.openxmlformats.org/spreadsheetml/2006/main" id="22" name="Table14223" displayName="Table14223" ref="A384:C416" totalsRowShown="0" headerRowDxfId="88">
  <autoFilter ref="A384:C416"/>
  <tableColumns count="3">
    <tableColumn id="1" name="Date"/>
    <tableColumn id="2" name="Day"/>
    <tableColumn id="3" name="Expenses" dataDxfId="87">
      <calculatedColumnFormula>#REF!</calculatedColumnFormula>
    </tableColumn>
  </tableColumns>
  <tableStyleInfo name="TableStyleLight11" showFirstColumn="0" showLastColumn="0" showRowStripes="1" showColumnStripes="0"/>
</table>
</file>

<file path=xl/tables/table15.xml><?xml version="1.0" encoding="utf-8"?>
<table xmlns="http://schemas.openxmlformats.org/spreadsheetml/2006/main" id="23" name="Table142224" displayName="Table142224" ref="F280:H312" totalsRowShown="0" headerRowDxfId="86">
  <autoFilter ref="F280:H312"/>
  <tableColumns count="3">
    <tableColumn id="1" name="Date"/>
    <tableColumn id="2" name="Day"/>
    <tableColumn id="3" name="Expenses" dataDxfId="85">
      <calculatedColumnFormula>#REF!</calculatedColumnFormula>
    </tableColumn>
  </tableColumns>
  <tableStyleInfo name="TableStyleLight11" showFirstColumn="0" showLastColumn="0" showRowStripes="1" showColumnStripes="0"/>
</table>
</file>

<file path=xl/tables/table16.xml><?xml version="1.0" encoding="utf-8"?>
<table xmlns="http://schemas.openxmlformats.org/spreadsheetml/2006/main" id="24" name="Table1422325" displayName="Table1422325" ref="F384:H416" totalsRowShown="0" headerRowDxfId="84">
  <autoFilter ref="F384:H416"/>
  <tableColumns count="3">
    <tableColumn id="1" name="Date"/>
    <tableColumn id="2" name="Day"/>
    <tableColumn id="3" name="Expenses" dataDxfId="83">
      <calculatedColumnFormula>#REF!</calculatedColumnFormula>
    </tableColumn>
  </tableColumns>
  <tableStyleInfo name="TableStyleLight11" showFirstColumn="0" showLastColumn="0" showRowStripes="1" showColumnStripes="0"/>
</table>
</file>

<file path=xl/tables/table17.xml><?xml version="1.0" encoding="utf-8"?>
<table xmlns="http://schemas.openxmlformats.org/spreadsheetml/2006/main" id="25" name="Table142226" displayName="Table142226" ref="K280:M312" totalsRowShown="0" headerRowDxfId="82">
  <autoFilter ref="K280:M312"/>
  <tableColumns count="3">
    <tableColumn id="1" name="Date"/>
    <tableColumn id="2" name="Day"/>
    <tableColumn id="3" name="Expenses" dataDxfId="81">
      <calculatedColumnFormula>#REF!</calculatedColumnFormula>
    </tableColumn>
  </tableColumns>
  <tableStyleInfo name="TableStyleLight11" showFirstColumn="0" showLastColumn="0" showRowStripes="1" showColumnStripes="0"/>
</table>
</file>

<file path=xl/tables/table18.xml><?xml version="1.0" encoding="utf-8"?>
<table xmlns="http://schemas.openxmlformats.org/spreadsheetml/2006/main" id="26" name="Table1422327" displayName="Table1422327" ref="K384:M416" totalsRowShown="0" headerRowDxfId="80">
  <autoFilter ref="K384:M416"/>
  <tableColumns count="3">
    <tableColumn id="1" name="Date"/>
    <tableColumn id="2" name="Day"/>
    <tableColumn id="3" name="Expenses" dataDxfId="79">
      <calculatedColumnFormula>#REF!</calculatedColumnFormula>
    </tableColumn>
  </tableColumns>
  <tableStyleInfo name="TableStyleLight11" showFirstColumn="0" showLastColumn="0" showRowStripes="1" showColumnStripes="0"/>
</table>
</file>

<file path=xl/tables/table19.xml><?xml version="1.0" encoding="utf-8"?>
<table xmlns="http://schemas.openxmlformats.org/spreadsheetml/2006/main" id="27" name="Table14222628" displayName="Table14222628" ref="Q280:S312" totalsRowShown="0" headerRowDxfId="78">
  <autoFilter ref="Q280:S312"/>
  <tableColumns count="3">
    <tableColumn id="1" name="Date"/>
    <tableColumn id="2" name="Day"/>
    <tableColumn id="3" name="Fare Expenses" dataDxfId="77">
      <calculatedColumnFormula>#REF!</calculatedColumnFormula>
    </tableColumn>
  </tableColumns>
  <tableStyleInfo name="TableStyleLight11" showFirstColumn="0" showLastColumn="0" showRowStripes="1" showColumnStripes="0"/>
</table>
</file>

<file path=xl/tables/table2.xml><?xml version="1.0" encoding="utf-8"?>
<table xmlns="http://schemas.openxmlformats.org/spreadsheetml/2006/main" id="1" name="Table142" displayName="Table142" ref="A176:C208" totalsRowShown="0" headerRowDxfId="112">
  <autoFilter ref="A176:C208"/>
  <tableColumns count="3">
    <tableColumn id="1" name="Date"/>
    <tableColumn id="2" name="Day"/>
    <tableColumn id="3" name="Expenses" dataDxfId="111">
      <calculatedColumnFormula>#REF!</calculatedColumnFormula>
    </tableColumn>
  </tableColumns>
  <tableStyleInfo name="TableStyleLight11" showFirstColumn="0" showLastColumn="0" showRowStripes="1" showColumnStripes="0"/>
</table>
</file>

<file path=xl/tables/table20.xml><?xml version="1.0" encoding="utf-8"?>
<table xmlns="http://schemas.openxmlformats.org/spreadsheetml/2006/main" id="28" name="Table142232729" displayName="Table142232729" ref="Q384:S416" totalsRowShown="0" headerRowDxfId="76">
  <autoFilter ref="Q384:S416"/>
  <tableColumns count="3">
    <tableColumn id="1" name="Date"/>
    <tableColumn id="2" name="Day"/>
    <tableColumn id="3" name="Fare Expenses" dataDxfId="75">
      <calculatedColumnFormula>#REF!</calculatedColumnFormula>
    </tableColumn>
  </tableColumns>
  <tableStyleInfo name="TableStyleLight11" showFirstColumn="0" showLastColumn="0" showRowStripes="1" showColumnStripes="0"/>
</table>
</file>

<file path=xl/tables/table21.xml><?xml version="1.0" encoding="utf-8"?>
<table xmlns="http://schemas.openxmlformats.org/spreadsheetml/2006/main" id="29" name="Table14222630" displayName="Table14222630" ref="V280:X312" totalsRowShown="0" headerRowDxfId="74">
  <autoFilter ref="V280:X312"/>
  <tableColumns count="3">
    <tableColumn id="1" name="Date"/>
    <tableColumn id="2" name="Day"/>
    <tableColumn id="3" name="Fare Expenses" dataDxfId="73">
      <calculatedColumnFormula>#REF!</calculatedColumnFormula>
    </tableColumn>
  </tableColumns>
  <tableStyleInfo name="TableStyleLight11" showFirstColumn="0" showLastColumn="0" showRowStripes="1" showColumnStripes="0"/>
</table>
</file>

<file path=xl/tables/table22.xml><?xml version="1.0" encoding="utf-8"?>
<table xmlns="http://schemas.openxmlformats.org/spreadsheetml/2006/main" id="30" name="Table142232731" displayName="Table142232731" ref="V384:X416" totalsRowShown="0" headerRowDxfId="72">
  <autoFilter ref="V384:X416"/>
  <tableColumns count="3">
    <tableColumn id="1" name="Date"/>
    <tableColumn id="2" name="Day"/>
    <tableColumn id="3" name="Fare Expenses" dataDxfId="71">
      <calculatedColumnFormula>#REF!</calculatedColumnFormula>
    </tableColumn>
  </tableColumns>
  <tableStyleInfo name="TableStyleLight11" showFirstColumn="0" showLastColumn="0" showRowStripes="1" showColumnStripes="0"/>
</table>
</file>

<file path=xl/tables/table23.xml><?xml version="1.0" encoding="utf-8"?>
<table xmlns="http://schemas.openxmlformats.org/spreadsheetml/2006/main" id="31" name="Table14222632" displayName="Table14222632" ref="AA280:AC312" totalsRowShown="0" headerRowDxfId="70">
  <autoFilter ref="AA280:AC312"/>
  <tableColumns count="3">
    <tableColumn id="1" name="Date"/>
    <tableColumn id="2" name="Day"/>
    <tableColumn id="3" name="Fare Expenses" dataDxfId="69">
      <calculatedColumnFormula>#REF!</calculatedColumnFormula>
    </tableColumn>
  </tableColumns>
  <tableStyleInfo name="TableStyleLight11" showFirstColumn="0" showLastColumn="0" showRowStripes="1" showColumnStripes="0"/>
</table>
</file>

<file path=xl/tables/table24.xml><?xml version="1.0" encoding="utf-8"?>
<table xmlns="http://schemas.openxmlformats.org/spreadsheetml/2006/main" id="32" name="Table142232733" displayName="Table142232733" ref="AA384:AC416" totalsRowShown="0" headerRowDxfId="68">
  <autoFilter ref="AA384:AC416"/>
  <tableColumns count="3">
    <tableColumn id="1" name="Date"/>
    <tableColumn id="2" name="Day"/>
    <tableColumn id="3" name="Fare Expenses" dataDxfId="67">
      <calculatedColumnFormula>#REF!</calculatedColumnFormula>
    </tableColumn>
  </tableColumns>
  <tableStyleInfo name="TableStyleLight11" showFirstColumn="0" showLastColumn="0" showRowStripes="1" showColumnStripes="0"/>
</table>
</file>

<file path=xl/tables/table25.xml><?xml version="1.0" encoding="utf-8"?>
<table xmlns="http://schemas.openxmlformats.org/spreadsheetml/2006/main" id="5" name="Table5" displayName="Table5" ref="A6:D19" headerRowCount="0" totalsRowShown="0" headerRowDxfId="65" dataDxfId="64">
  <tableColumns count="4">
    <tableColumn id="1" name="Column1" headerRowDxfId="63" dataDxfId="62"/>
    <tableColumn id="2" name="Column2" headerRowDxfId="61" dataDxfId="60"/>
    <tableColumn id="3" name="Column3" headerRowDxfId="59" dataDxfId="58"/>
    <tableColumn id="4" name="Column4" headerRowDxfId="57" dataDxfId="56"/>
  </tableColumns>
  <tableStyleInfo name="TableStyleMedium19" showFirstColumn="0" showLastColumn="0" showRowStripes="1" showColumnStripes="0"/>
</table>
</file>

<file path=xl/tables/table26.xml><?xml version="1.0" encoding="utf-8"?>
<table xmlns="http://schemas.openxmlformats.org/spreadsheetml/2006/main" id="8" name="Table59" displayName="Table59" ref="G6:J19" headerRowCount="0" totalsRowShown="0" headerRowDxfId="55">
  <tableColumns count="4">
    <tableColumn id="1" name="Column1" headerRowDxfId="54" dataDxfId="53"/>
    <tableColumn id="2" name="Column2" headerRowDxfId="52" dataDxfId="51"/>
    <tableColumn id="3" name="Column3" headerRowDxfId="50" dataDxfId="49"/>
    <tableColumn id="4" name="Column4" headerRowDxfId="48" dataDxfId="47"/>
  </tableColumns>
  <tableStyleInfo name="TableStyleMedium19" showFirstColumn="0" showLastColumn="0" showRowStripes="1" showColumnStripes="0"/>
</table>
</file>

<file path=xl/tables/table27.xml><?xml version="1.0" encoding="utf-8"?>
<table xmlns="http://schemas.openxmlformats.org/spreadsheetml/2006/main" id="13" name="Table514" displayName="Table514" ref="M6:P19" headerRowCount="0" totalsRowShown="0" headerRowDxfId="46">
  <tableColumns count="4">
    <tableColumn id="1" name="Column1" headerRowDxfId="45" dataDxfId="44"/>
    <tableColumn id="2" name="Column2" headerRowDxfId="43" dataDxfId="42"/>
    <tableColumn id="3" name="Column3" headerRowDxfId="41" dataDxfId="40"/>
    <tableColumn id="4" name="Column4" headerRowDxfId="39" dataDxfId="38"/>
  </tableColumns>
  <tableStyleInfo name="TableStyleMedium19" showFirstColumn="0" showLastColumn="0" showRowStripes="1" showColumnStripes="0"/>
</table>
</file>

<file path=xl/tables/table28.xml><?xml version="1.0" encoding="utf-8"?>
<table xmlns="http://schemas.openxmlformats.org/spreadsheetml/2006/main" id="7" name="Table58" displayName="Table58" ref="A31:D44" headerRowCount="0" totalsRowShown="0" headerRowDxfId="37" dataDxfId="36">
  <tableColumns count="4">
    <tableColumn id="1" name="Column1" headerRowDxfId="35" dataDxfId="34"/>
    <tableColumn id="2" name="Column2" headerRowDxfId="33" dataDxfId="32"/>
    <tableColumn id="3" name="Column3" headerRowDxfId="31" dataDxfId="30"/>
    <tableColumn id="4" name="Column4" headerRowDxfId="29" dataDxfId="28"/>
  </tableColumns>
  <tableStyleInfo name="TableStyleMedium19" showFirstColumn="0" showLastColumn="0" showRowStripes="1" showColumnStripes="0"/>
</table>
</file>

<file path=xl/tables/table29.xml><?xml version="1.0" encoding="utf-8"?>
<table xmlns="http://schemas.openxmlformats.org/spreadsheetml/2006/main" id="9" name="Table5910" displayName="Table5910" ref="G31:J44" headerRowCount="0" totalsRowShown="0" headerRowDxfId="27">
  <tableColumns count="4">
    <tableColumn id="1" name="Column1" headerRowDxfId="26" dataDxfId="25"/>
    <tableColumn id="2" name="Column2" headerRowDxfId="24" dataDxfId="23"/>
    <tableColumn id="3" name="Column3" headerRowDxfId="22" dataDxfId="21"/>
    <tableColumn id="4" name="Column4" headerRowDxfId="20" dataDxfId="19"/>
  </tableColumns>
  <tableStyleInfo name="TableStyleMedium19" showFirstColumn="0" showLastColumn="0" showRowStripes="1" showColumnStripes="0"/>
</table>
</file>

<file path=xl/tables/table3.xml><?xml version="1.0" encoding="utf-8"?>
<table xmlns="http://schemas.openxmlformats.org/spreadsheetml/2006/main" id="2" name="Table143" displayName="Table143" ref="F3:H35" totalsRowShown="0" headerRowDxfId="110">
  <autoFilter ref="F3:H35"/>
  <tableColumns count="3">
    <tableColumn id="1" name="Date"/>
    <tableColumn id="2" name="Day"/>
    <tableColumn id="3" name="Expenses" dataDxfId="109">
      <calculatedColumnFormula>#REF!</calculatedColumnFormula>
    </tableColumn>
  </tableColumns>
  <tableStyleInfo name="TableStyleLight11" showFirstColumn="0" showLastColumn="0" showRowStripes="1" showColumnStripes="0"/>
</table>
</file>

<file path=xl/tables/table30.xml><?xml version="1.0" encoding="utf-8"?>
<table xmlns="http://schemas.openxmlformats.org/spreadsheetml/2006/main" id="10" name="Table51411" displayName="Table51411" ref="M31:P44" headerRowCount="0" totalsRowShown="0" headerRowDxfId="18">
  <tableColumns count="4">
    <tableColumn id="1" name="Column1" headerRowDxfId="17" dataDxfId="16"/>
    <tableColumn id="2" name="Column2" headerRowDxfId="15" dataDxfId="14"/>
    <tableColumn id="3" name="Column3" headerRowDxfId="13" dataDxfId="12"/>
    <tableColumn id="4" name="Column4" headerRowDxfId="11" dataDxfId="10"/>
  </tableColumns>
  <tableStyleInfo name="TableStyleMedium19" showFirstColumn="0" showLastColumn="0" showRowStripes="1" showColumnStripes="0"/>
</table>
</file>

<file path=xl/tables/table31.xml><?xml version="1.0" encoding="utf-8"?>
<table xmlns="http://schemas.openxmlformats.org/spreadsheetml/2006/main" id="19" name="Table19" displayName="Table19" ref="E15:P28" headerRowCount="0" totalsRowShown="0">
  <tableColumns count="12">
    <tableColumn id="1" name="Column1"/>
    <tableColumn id="2" name="Column2"/>
    <tableColumn id="3" name="Column3"/>
    <tableColumn id="4" name="Column4"/>
    <tableColumn id="5" name="Column5"/>
    <tableColumn id="6" name="Column6"/>
    <tableColumn id="7" name="Column7"/>
    <tableColumn id="8" name="Column8" dataDxfId="0"/>
    <tableColumn id="9" name="Column9"/>
    <tableColumn id="10" name="Column10"/>
    <tableColumn id="11" name="Column11"/>
    <tableColumn id="12" name="Column12"/>
  </tableColumns>
  <tableStyleInfo name="Table Style 1" showFirstColumn="0" showLastColumn="0" showRowStripes="1" showColumnStripes="0"/>
</table>
</file>

<file path=xl/tables/table4.xml><?xml version="1.0" encoding="utf-8"?>
<table xmlns="http://schemas.openxmlformats.org/spreadsheetml/2006/main" id="3" name="Table1424" displayName="Table1424" ref="F176:H208" totalsRowShown="0" headerRowDxfId="108">
  <autoFilter ref="F176:H208"/>
  <tableColumns count="3">
    <tableColumn id="1" name="Date"/>
    <tableColumn id="2" name="Day"/>
    <tableColumn id="3" name="Expenses" dataDxfId="107">
      <calculatedColumnFormula>#REF!</calculatedColumnFormula>
    </tableColumn>
  </tableColumns>
  <tableStyleInfo name="TableStyleLight11" showFirstColumn="0" showLastColumn="0" showRowStripes="1" showColumnStripes="0"/>
</table>
</file>

<file path=xl/tables/table5.xml><?xml version="1.0" encoding="utf-8"?>
<table xmlns="http://schemas.openxmlformats.org/spreadsheetml/2006/main" id="4" name="Table1435" displayName="Table1435" ref="K3:M35" totalsRowShown="0" headerRowDxfId="106">
  <autoFilter ref="K3:M35"/>
  <tableColumns count="3">
    <tableColumn id="1" name="Date"/>
    <tableColumn id="2" name="Day"/>
    <tableColumn id="3" name=" Expenses" dataDxfId="105">
      <calculatedColumnFormula>#REF!</calculatedColumnFormula>
    </tableColumn>
  </tableColumns>
  <tableStyleInfo name="TableStyleLight11" showFirstColumn="0" showLastColumn="0" showRowStripes="1" showColumnStripes="0"/>
</table>
</file>

<file path=xl/tables/table6.xml><?xml version="1.0" encoding="utf-8"?>
<table xmlns="http://schemas.openxmlformats.org/spreadsheetml/2006/main" id="6" name="Table14247" displayName="Table14247" ref="K176:M208" totalsRowShown="0" headerRowDxfId="104">
  <autoFilter ref="K176:M208"/>
  <tableColumns count="3">
    <tableColumn id="1" name="Date"/>
    <tableColumn id="2" name="Day"/>
    <tableColumn id="3" name="Expenses" dataDxfId="103">
      <calculatedColumnFormula>#REF!</calculatedColumnFormula>
    </tableColumn>
  </tableColumns>
  <tableStyleInfo name="TableStyleLight11" showFirstColumn="0" showLastColumn="0" showRowStripes="1" showColumnStripes="0"/>
</table>
</file>

<file path=xl/tables/table7.xml><?xml version="1.0" encoding="utf-8"?>
<table xmlns="http://schemas.openxmlformats.org/spreadsheetml/2006/main" id="11" name="Table1412" displayName="Table1412" ref="Q3:S35" totalsRowShown="0" headerRowDxfId="102">
  <autoFilter ref="Q3:S35"/>
  <tableColumns count="3">
    <tableColumn id="1" name="Date"/>
    <tableColumn id="2" name="Day"/>
    <tableColumn id="3" name="Fare Expenses" dataDxfId="101">
      <calculatedColumnFormula>#REF!</calculatedColumnFormula>
    </tableColumn>
  </tableColumns>
  <tableStyleInfo name="TableStyleLight11" showFirstColumn="0" showLastColumn="0" showRowStripes="1" showColumnStripes="0"/>
</table>
</file>

<file path=xl/tables/table8.xml><?xml version="1.0" encoding="utf-8"?>
<table xmlns="http://schemas.openxmlformats.org/spreadsheetml/2006/main" id="12" name="Table14213" displayName="Table14213" ref="Q176:S208" totalsRowShown="0" headerRowDxfId="100">
  <autoFilter ref="Q176:S208"/>
  <tableColumns count="3">
    <tableColumn id="1" name="Date"/>
    <tableColumn id="2" name="Day"/>
    <tableColumn id="3" name="Fare Expenses" dataDxfId="99">
      <calculatedColumnFormula>#REF!</calculatedColumnFormula>
    </tableColumn>
  </tableColumns>
  <tableStyleInfo name="TableStyleLight11" showFirstColumn="0" showLastColumn="0" showRowStripes="1" showColumnStripes="0"/>
</table>
</file>

<file path=xl/tables/table9.xml><?xml version="1.0" encoding="utf-8"?>
<table xmlns="http://schemas.openxmlformats.org/spreadsheetml/2006/main" id="15" name="Table14316" displayName="Table14316" ref="V3:X35" totalsRowShown="0" headerRowDxfId="98">
  <autoFilter ref="V3:X35"/>
  <tableColumns count="3">
    <tableColumn id="1" name="Date"/>
    <tableColumn id="2" name="Day"/>
    <tableColumn id="3" name="Fare Expenses" dataDxfId="97">
      <calculatedColumnFormula>#REF!</calculatedColumnFormula>
    </tableColumn>
  </tableColumns>
  <tableStyleInfo name="TableStyleLight1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table" Target="../tables/table7.xml"/><Relationship Id="rId13" Type="http://schemas.openxmlformats.org/officeDocument/2006/relationships/table" Target="../tables/table12.xml"/><Relationship Id="rId18" Type="http://schemas.openxmlformats.org/officeDocument/2006/relationships/table" Target="../tables/table17.xml"/><Relationship Id="rId3" Type="http://schemas.openxmlformats.org/officeDocument/2006/relationships/table" Target="../tables/table2.xml"/><Relationship Id="rId21" Type="http://schemas.openxmlformats.org/officeDocument/2006/relationships/table" Target="../tables/table20.xml"/><Relationship Id="rId7" Type="http://schemas.openxmlformats.org/officeDocument/2006/relationships/table" Target="../tables/table6.xml"/><Relationship Id="rId12" Type="http://schemas.openxmlformats.org/officeDocument/2006/relationships/table" Target="../tables/table11.xml"/><Relationship Id="rId17" Type="http://schemas.openxmlformats.org/officeDocument/2006/relationships/table" Target="../tables/table16.xml"/><Relationship Id="rId25" Type="http://schemas.openxmlformats.org/officeDocument/2006/relationships/table" Target="../tables/table24.xml"/><Relationship Id="rId2" Type="http://schemas.openxmlformats.org/officeDocument/2006/relationships/table" Target="../tables/table1.xml"/><Relationship Id="rId16" Type="http://schemas.openxmlformats.org/officeDocument/2006/relationships/table" Target="../tables/table15.xml"/><Relationship Id="rId20" Type="http://schemas.openxmlformats.org/officeDocument/2006/relationships/table" Target="../tables/table19.xml"/><Relationship Id="rId1" Type="http://schemas.openxmlformats.org/officeDocument/2006/relationships/printerSettings" Target="../printerSettings/printerSettings2.bin"/><Relationship Id="rId6" Type="http://schemas.openxmlformats.org/officeDocument/2006/relationships/table" Target="../tables/table5.xml"/><Relationship Id="rId11" Type="http://schemas.openxmlformats.org/officeDocument/2006/relationships/table" Target="../tables/table10.xml"/><Relationship Id="rId24" Type="http://schemas.openxmlformats.org/officeDocument/2006/relationships/table" Target="../tables/table23.xml"/><Relationship Id="rId5" Type="http://schemas.openxmlformats.org/officeDocument/2006/relationships/table" Target="../tables/table4.xml"/><Relationship Id="rId15" Type="http://schemas.openxmlformats.org/officeDocument/2006/relationships/table" Target="../tables/table14.xml"/><Relationship Id="rId23" Type="http://schemas.openxmlformats.org/officeDocument/2006/relationships/table" Target="../tables/table22.xml"/><Relationship Id="rId10" Type="http://schemas.openxmlformats.org/officeDocument/2006/relationships/table" Target="../tables/table9.xml"/><Relationship Id="rId19" Type="http://schemas.openxmlformats.org/officeDocument/2006/relationships/table" Target="../tables/table18.xml"/><Relationship Id="rId4" Type="http://schemas.openxmlformats.org/officeDocument/2006/relationships/table" Target="../tables/table3.xml"/><Relationship Id="rId9" Type="http://schemas.openxmlformats.org/officeDocument/2006/relationships/table" Target="../tables/table8.xml"/><Relationship Id="rId14" Type="http://schemas.openxmlformats.org/officeDocument/2006/relationships/table" Target="../tables/table13.xml"/><Relationship Id="rId22" Type="http://schemas.openxmlformats.org/officeDocument/2006/relationships/table" Target="../tables/table2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6.xml"/><Relationship Id="rId7" Type="http://schemas.openxmlformats.org/officeDocument/2006/relationships/table" Target="../tables/table30.xml"/><Relationship Id="rId2" Type="http://schemas.openxmlformats.org/officeDocument/2006/relationships/table" Target="../tables/table25.xml"/><Relationship Id="rId1" Type="http://schemas.openxmlformats.org/officeDocument/2006/relationships/printerSettings" Target="../printerSettings/printerSettings3.bin"/><Relationship Id="rId6" Type="http://schemas.openxmlformats.org/officeDocument/2006/relationships/table" Target="../tables/table29.xml"/><Relationship Id="rId5" Type="http://schemas.openxmlformats.org/officeDocument/2006/relationships/table" Target="../tables/table28.xml"/><Relationship Id="rId4" Type="http://schemas.openxmlformats.org/officeDocument/2006/relationships/table" Target="../tables/table27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4">
    <tabColor rgb="FFFF0000"/>
  </sheetPr>
  <dimension ref="B1:N60"/>
  <sheetViews>
    <sheetView showGridLines="0" showRowColHeaders="0" tabSelected="1" zoomScale="90" zoomScaleNormal="90" workbookViewId="0">
      <selection activeCell="I55" sqref="I55"/>
    </sheetView>
  </sheetViews>
  <sheetFormatPr defaultRowHeight="15"/>
  <cols>
    <col min="1" max="1" width="4.42578125" customWidth="1"/>
    <col min="2" max="2" width="13.5703125" customWidth="1"/>
    <col min="3" max="3" width="14.42578125" customWidth="1"/>
    <col min="4" max="4" width="12.7109375" customWidth="1"/>
    <col min="9" max="9" width="33.85546875" customWidth="1"/>
    <col min="10" max="10" width="27.5703125" customWidth="1"/>
  </cols>
  <sheetData>
    <row r="1" spans="2:11">
      <c r="B1" s="69" t="s">
        <v>88</v>
      </c>
      <c r="C1" s="69"/>
      <c r="D1" s="69"/>
      <c r="E1" s="69"/>
      <c r="F1" s="69"/>
      <c r="G1" s="69"/>
      <c r="H1" s="69"/>
      <c r="I1" s="69"/>
      <c r="J1" s="69"/>
      <c r="K1" s="69"/>
    </row>
    <row r="2" spans="2:11">
      <c r="B2" s="69"/>
      <c r="C2" s="69"/>
      <c r="D2" s="69"/>
      <c r="E2" s="69"/>
      <c r="F2" s="69"/>
      <c r="G2" s="69"/>
      <c r="H2" s="69"/>
      <c r="I2" s="69"/>
      <c r="J2" s="69"/>
      <c r="K2" s="69"/>
    </row>
    <row r="3" spans="2:11" ht="15.75" thickBot="1"/>
    <row r="4" spans="2:11" ht="15" customHeight="1">
      <c r="C4" s="74" t="s">
        <v>81</v>
      </c>
      <c r="D4" s="75"/>
      <c r="E4" s="75"/>
      <c r="F4" s="75"/>
      <c r="G4" s="75"/>
      <c r="H4" s="75"/>
      <c r="I4" s="76"/>
    </row>
    <row r="5" spans="2:11" ht="15" customHeight="1">
      <c r="C5" s="77"/>
      <c r="D5" s="78"/>
      <c r="E5" s="78"/>
      <c r="F5" s="78"/>
      <c r="G5" s="78"/>
      <c r="H5" s="78"/>
      <c r="I5" s="79"/>
    </row>
    <row r="6" spans="2:11" ht="15" customHeight="1">
      <c r="C6" s="77"/>
      <c r="D6" s="78"/>
      <c r="E6" s="78"/>
      <c r="F6" s="78"/>
      <c r="G6" s="78"/>
      <c r="H6" s="78"/>
      <c r="I6" s="79"/>
    </row>
    <row r="7" spans="2:11">
      <c r="C7" s="77"/>
      <c r="D7" s="78"/>
      <c r="E7" s="78"/>
      <c r="F7" s="78"/>
      <c r="G7" s="78"/>
      <c r="H7" s="78"/>
      <c r="I7" s="79"/>
    </row>
    <row r="8" spans="2:11" ht="15.75" thickBot="1">
      <c r="C8" s="80"/>
      <c r="D8" s="81"/>
      <c r="E8" s="81"/>
      <c r="F8" s="81"/>
      <c r="G8" s="81"/>
      <c r="H8" s="81"/>
      <c r="I8" s="82"/>
    </row>
    <row r="12" spans="2:11" ht="14.25" customHeight="1"/>
    <row r="13" spans="2:11" hidden="1"/>
    <row r="14" spans="2:11" ht="29.25" customHeight="1"/>
    <row r="18" spans="2:14">
      <c r="B18" s="71" t="s">
        <v>73</v>
      </c>
      <c r="C18" s="72"/>
      <c r="D18" s="72"/>
      <c r="E18" s="73"/>
      <c r="F18" s="52"/>
    </row>
    <row r="20" spans="2:14">
      <c r="B20" s="70" t="s">
        <v>69</v>
      </c>
      <c r="C20" s="70"/>
      <c r="D20" s="70"/>
      <c r="E20" s="70"/>
      <c r="F20" s="70"/>
      <c r="G20" s="70"/>
      <c r="H20" s="70"/>
      <c r="I20" s="70"/>
      <c r="J20" s="51"/>
      <c r="K20" s="51"/>
      <c r="L20" s="51"/>
      <c r="M20" s="51"/>
      <c r="N20" s="51"/>
    </row>
    <row r="21" spans="2:14">
      <c r="B21" s="70" t="s">
        <v>71</v>
      </c>
      <c r="C21" s="70"/>
      <c r="D21" s="70"/>
      <c r="E21" s="70"/>
      <c r="F21" s="70"/>
      <c r="G21" s="70"/>
      <c r="H21" s="70"/>
      <c r="I21" s="70"/>
      <c r="J21" s="51"/>
      <c r="K21" s="51"/>
      <c r="L21" s="51"/>
      <c r="M21" s="51"/>
      <c r="N21" s="51"/>
    </row>
    <row r="22" spans="2:14">
      <c r="B22" s="70" t="s">
        <v>90</v>
      </c>
      <c r="C22" s="70"/>
      <c r="D22" s="70"/>
      <c r="E22" s="70"/>
      <c r="F22" s="70"/>
      <c r="G22" s="70"/>
      <c r="H22" s="70"/>
      <c r="I22" s="70"/>
      <c r="J22" s="51"/>
      <c r="K22" s="51"/>
      <c r="L22" s="51"/>
      <c r="M22" s="51"/>
      <c r="N22" s="51"/>
    </row>
    <row r="23" spans="2:14">
      <c r="B23" s="70" t="s">
        <v>70</v>
      </c>
      <c r="C23" s="70"/>
      <c r="D23" s="70"/>
      <c r="E23" s="70"/>
      <c r="F23" s="70"/>
      <c r="G23" s="70"/>
      <c r="H23" s="70"/>
      <c r="I23" s="70"/>
      <c r="J23" s="51"/>
      <c r="K23" s="51"/>
      <c r="L23" s="51"/>
      <c r="M23" s="51"/>
      <c r="N23" s="51"/>
    </row>
    <row r="24" spans="2:14">
      <c r="B24" s="70" t="s">
        <v>91</v>
      </c>
      <c r="C24" s="70"/>
      <c r="D24" s="70"/>
      <c r="E24" s="70"/>
      <c r="F24" s="70"/>
      <c r="G24" s="70"/>
      <c r="H24" s="70"/>
      <c r="I24" s="70"/>
      <c r="J24" s="51"/>
      <c r="K24" s="51"/>
      <c r="L24" s="51"/>
      <c r="M24" s="51"/>
    </row>
    <row r="25" spans="2:14">
      <c r="B25" s="70" t="s">
        <v>72</v>
      </c>
      <c r="C25" s="70"/>
      <c r="D25" s="70"/>
      <c r="E25" s="70"/>
      <c r="F25" s="70"/>
      <c r="G25" s="70"/>
      <c r="H25" s="70"/>
      <c r="I25" s="70"/>
      <c r="J25" s="51"/>
      <c r="K25" s="51"/>
      <c r="L25" s="51"/>
      <c r="M25" s="51"/>
    </row>
    <row r="26" spans="2:14">
      <c r="C26" s="51"/>
      <c r="D26" s="51"/>
      <c r="E26" s="51"/>
      <c r="F26" s="51"/>
      <c r="G26" s="51"/>
      <c r="H26" s="51"/>
      <c r="I26" s="51"/>
      <c r="J26" s="53" t="s">
        <v>79</v>
      </c>
      <c r="K26" s="51"/>
      <c r="L26" s="51"/>
      <c r="M26" s="51"/>
    </row>
    <row r="27" spans="2:14">
      <c r="C27" s="51"/>
      <c r="D27" s="51"/>
      <c r="E27" s="51"/>
      <c r="F27" s="51"/>
      <c r="G27" s="51"/>
      <c r="H27" s="51"/>
      <c r="I27" s="51"/>
      <c r="J27" s="53" t="s">
        <v>76</v>
      </c>
      <c r="K27" s="51"/>
      <c r="L27" s="51"/>
      <c r="M27" s="51"/>
    </row>
    <row r="28" spans="2:14">
      <c r="C28" s="51"/>
      <c r="D28" s="51"/>
      <c r="E28" s="51"/>
      <c r="F28" s="51"/>
      <c r="G28" s="51"/>
      <c r="H28" s="51"/>
      <c r="I28" s="51"/>
      <c r="J28" s="53" t="s">
        <v>77</v>
      </c>
      <c r="K28" s="51"/>
      <c r="L28" s="51"/>
      <c r="M28" s="51"/>
    </row>
    <row r="29" spans="2:14">
      <c r="B29" s="71" t="s">
        <v>74</v>
      </c>
      <c r="C29" s="72"/>
      <c r="D29" s="72"/>
      <c r="E29" s="73"/>
      <c r="F29" s="51"/>
      <c r="G29" s="51"/>
      <c r="H29" s="51"/>
      <c r="I29" s="51"/>
      <c r="J29" s="53" t="s">
        <v>78</v>
      </c>
      <c r="K29" s="51"/>
      <c r="L29" s="51"/>
      <c r="M29" s="51"/>
    </row>
    <row r="30" spans="2:14">
      <c r="C30" s="51"/>
      <c r="D30" s="51"/>
      <c r="E30" s="51"/>
      <c r="F30" s="51"/>
      <c r="G30" s="51"/>
      <c r="H30" s="51"/>
      <c r="I30" s="51"/>
      <c r="J30" s="51"/>
      <c r="K30" s="51"/>
      <c r="L30" s="51"/>
      <c r="M30" s="51"/>
    </row>
    <row r="31" spans="2:14">
      <c r="B31" s="70" t="s">
        <v>75</v>
      </c>
      <c r="C31" s="70"/>
      <c r="D31" s="70"/>
      <c r="E31" s="70"/>
      <c r="F31" s="70"/>
      <c r="G31" s="70"/>
      <c r="H31" s="70"/>
      <c r="I31" s="70"/>
      <c r="K31" s="51"/>
      <c r="L31" s="51"/>
      <c r="M31" s="51"/>
    </row>
    <row r="32" spans="2:14">
      <c r="B32" s="70" t="s">
        <v>92</v>
      </c>
      <c r="C32" s="70"/>
      <c r="D32" s="70"/>
      <c r="E32" s="70"/>
      <c r="F32" s="70"/>
      <c r="G32" s="70"/>
      <c r="H32" s="70"/>
      <c r="I32" s="70"/>
      <c r="K32" s="51"/>
      <c r="L32" s="51"/>
      <c r="M32" s="51"/>
    </row>
    <row r="33" spans="2:14">
      <c r="B33" s="70" t="s">
        <v>93</v>
      </c>
      <c r="C33" s="70"/>
      <c r="D33" s="70"/>
      <c r="E33" s="70"/>
      <c r="F33" s="70"/>
      <c r="G33" s="70"/>
      <c r="H33" s="70"/>
      <c r="I33" s="70"/>
    </row>
    <row r="34" spans="2:14">
      <c r="B34" s="70" t="s">
        <v>82</v>
      </c>
      <c r="C34" s="70"/>
      <c r="D34" s="70"/>
      <c r="E34" s="70"/>
      <c r="F34" s="70"/>
      <c r="G34" s="70"/>
      <c r="H34" s="70"/>
      <c r="I34" s="70"/>
    </row>
    <row r="35" spans="2:14">
      <c r="B35" s="70" t="s">
        <v>85</v>
      </c>
      <c r="C35" s="70"/>
      <c r="D35" s="70"/>
      <c r="E35" s="70"/>
      <c r="F35" s="70"/>
      <c r="G35" s="70"/>
      <c r="H35" s="70"/>
      <c r="I35" s="70"/>
    </row>
    <row r="36" spans="2:14">
      <c r="B36" s="70" t="s">
        <v>83</v>
      </c>
      <c r="C36" s="70"/>
      <c r="D36" s="70"/>
      <c r="E36" s="70"/>
      <c r="F36" s="70"/>
      <c r="G36" s="70"/>
      <c r="H36" s="70"/>
      <c r="I36" s="70"/>
    </row>
    <row r="37" spans="2:14">
      <c r="B37" s="70" t="s">
        <v>84</v>
      </c>
      <c r="C37" s="70"/>
      <c r="D37" s="70"/>
      <c r="E37" s="70"/>
      <c r="F37" s="70"/>
      <c r="G37" s="70"/>
      <c r="H37" s="70"/>
      <c r="I37" s="70"/>
    </row>
    <row r="38" spans="2:14">
      <c r="B38" s="70"/>
      <c r="C38" s="70"/>
      <c r="D38" s="70"/>
      <c r="E38" s="70"/>
      <c r="F38" s="70"/>
      <c r="G38" s="70"/>
      <c r="H38" s="70"/>
      <c r="I38" s="70"/>
    </row>
    <row r="41" spans="2:14">
      <c r="B41" s="84" t="s">
        <v>68</v>
      </c>
      <c r="C41" s="85"/>
      <c r="D41" s="85"/>
      <c r="E41" s="85"/>
      <c r="F41" s="85"/>
      <c r="G41" s="85"/>
      <c r="H41" s="85"/>
      <c r="I41" s="85"/>
      <c r="J41" s="85"/>
      <c r="K41" s="85"/>
      <c r="L41" s="85"/>
      <c r="M41" s="85"/>
      <c r="N41" s="86"/>
    </row>
    <row r="42" spans="2:14">
      <c r="B42" s="87"/>
      <c r="C42" s="88"/>
      <c r="D42" s="88"/>
      <c r="E42" s="88"/>
      <c r="F42" s="88"/>
      <c r="G42" s="88"/>
      <c r="H42" s="88"/>
      <c r="I42" s="88"/>
      <c r="J42" s="88"/>
      <c r="K42" s="88"/>
      <c r="L42" s="88"/>
      <c r="M42" s="88"/>
      <c r="N42" s="89"/>
    </row>
    <row r="43" spans="2:14">
      <c r="B43" s="90"/>
      <c r="C43" s="91"/>
      <c r="D43" s="91"/>
      <c r="E43" s="91"/>
      <c r="F43" s="91"/>
      <c r="G43" s="91"/>
      <c r="H43" s="91"/>
      <c r="I43" s="91"/>
      <c r="J43" s="91"/>
      <c r="K43" s="91"/>
      <c r="L43" s="91"/>
      <c r="M43" s="91"/>
      <c r="N43" s="92"/>
    </row>
    <row r="46" spans="2:14" ht="15.75" thickBot="1"/>
    <row r="47" spans="2:14" ht="16.5" thickTop="1" thickBot="1">
      <c r="B47" s="93" t="s">
        <v>34</v>
      </c>
      <c r="C47" s="94"/>
      <c r="D47" s="94"/>
      <c r="E47" s="94"/>
      <c r="F47" s="94"/>
      <c r="G47" s="94"/>
      <c r="H47" s="95"/>
      <c r="I47" s="62" t="s">
        <v>35</v>
      </c>
      <c r="J47" s="65"/>
    </row>
    <row r="48" spans="2:14" ht="16.5" thickTop="1" thickBot="1">
      <c r="B48" s="96"/>
      <c r="C48" s="97"/>
      <c r="D48" s="97"/>
      <c r="E48" s="97"/>
      <c r="F48" s="97"/>
      <c r="G48" s="97"/>
      <c r="H48" s="98"/>
      <c r="I48" s="62" t="s">
        <v>36</v>
      </c>
      <c r="J48" s="67"/>
    </row>
    <row r="49" spans="2:10" ht="16.5" thickTop="1" thickBot="1">
      <c r="I49" s="62" t="s">
        <v>37</v>
      </c>
      <c r="J49" s="66"/>
    </row>
    <row r="50" spans="2:10" ht="16.5" thickTop="1" thickBot="1">
      <c r="I50" s="68" t="s">
        <v>38</v>
      </c>
      <c r="J50" s="66"/>
    </row>
    <row r="51" spans="2:10" ht="16.5" thickTop="1" thickBot="1">
      <c r="I51" s="68" t="s">
        <v>39</v>
      </c>
      <c r="J51" s="66"/>
    </row>
    <row r="52" spans="2:10" ht="16.5" thickTop="1" thickBot="1">
      <c r="I52" s="63" t="s">
        <v>40</v>
      </c>
      <c r="J52" s="64"/>
    </row>
    <row r="53" spans="2:10" ht="15.75" thickTop="1"/>
    <row r="59" spans="2:10" ht="18.75" customHeight="1">
      <c r="B59" s="83" t="s">
        <v>80</v>
      </c>
      <c r="C59" s="83"/>
      <c r="D59" s="83"/>
      <c r="E59" s="83"/>
      <c r="F59" s="83"/>
      <c r="G59" s="83"/>
      <c r="H59" s="83"/>
      <c r="I59" s="83"/>
      <c r="J59" s="83"/>
    </row>
    <row r="60" spans="2:10" ht="18.75" customHeight="1">
      <c r="B60" s="83"/>
      <c r="C60" s="83"/>
      <c r="D60" s="83"/>
      <c r="E60" s="83"/>
      <c r="F60" s="83"/>
      <c r="G60" s="83"/>
      <c r="H60" s="83"/>
      <c r="I60" s="83"/>
      <c r="J60" s="83"/>
    </row>
  </sheetData>
  <sheetProtection password="CF09" sheet="1" objects="1" scenarios="1"/>
  <protectedRanges>
    <protectedRange sqref="J47:J52" name="Range1"/>
  </protectedRanges>
  <mergeCells count="21">
    <mergeCell ref="B35:I35"/>
    <mergeCell ref="B36:I36"/>
    <mergeCell ref="B59:J60"/>
    <mergeCell ref="B29:E29"/>
    <mergeCell ref="B31:I31"/>
    <mergeCell ref="B32:I32"/>
    <mergeCell ref="B33:I33"/>
    <mergeCell ref="B34:I34"/>
    <mergeCell ref="B41:N43"/>
    <mergeCell ref="B47:H48"/>
    <mergeCell ref="B37:I37"/>
    <mergeCell ref="B38:I38"/>
    <mergeCell ref="B1:K2"/>
    <mergeCell ref="B25:I25"/>
    <mergeCell ref="B18:E18"/>
    <mergeCell ref="C4:I8"/>
    <mergeCell ref="B20:I20"/>
    <mergeCell ref="B21:I21"/>
    <mergeCell ref="B22:I22"/>
    <mergeCell ref="B23:I23"/>
    <mergeCell ref="B24:I24"/>
  </mergeCells>
  <pageMargins left="0.7" right="0.7" top="0.75" bottom="0.75" header="0.3" footer="0.3"/>
  <pageSetup orientation="portrait" horizontalDpi="300" verticalDpi="300" r:id="rId1"/>
  <headerFooter>
    <oddHeader xml:space="preserve">&amp;Cabhishek.maurya005@gamil.com
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2"/>
  <dimension ref="A1:AC429"/>
  <sheetViews>
    <sheetView showGridLines="0" showRowColHeaders="0" topLeftCell="I1" zoomScale="60" zoomScaleNormal="60" workbookViewId="0">
      <selection activeCell="L57" sqref="L57"/>
    </sheetView>
  </sheetViews>
  <sheetFormatPr defaultRowHeight="15"/>
  <cols>
    <col min="1" max="1" width="10.28515625" customWidth="1"/>
    <col min="2" max="2" width="32.7109375" customWidth="1"/>
    <col min="3" max="3" width="24.140625" customWidth="1"/>
    <col min="4" max="4" width="5.85546875" customWidth="1"/>
    <col min="5" max="5" width="9.140625" hidden="1" customWidth="1"/>
    <col min="6" max="6" width="11.28515625" customWidth="1"/>
    <col min="7" max="7" width="37.140625" customWidth="1"/>
    <col min="8" max="8" width="25.28515625" customWidth="1"/>
    <col min="9" max="9" width="5.5703125" customWidth="1"/>
    <col min="10" max="10" width="4.5703125" hidden="1" customWidth="1"/>
    <col min="11" max="11" width="11.85546875" customWidth="1"/>
    <col min="12" max="12" width="36" customWidth="1"/>
    <col min="13" max="13" width="25.28515625" customWidth="1"/>
    <col min="14" max="14" width="6.28515625" customWidth="1"/>
    <col min="15" max="16" width="9.140625" hidden="1" customWidth="1"/>
    <col min="17" max="17" width="12.140625" customWidth="1"/>
    <col min="18" max="18" width="35.140625" customWidth="1"/>
    <col min="19" max="19" width="25.28515625" customWidth="1"/>
    <col min="20" max="20" width="6.28515625" customWidth="1"/>
    <col min="21" max="21" width="9.140625" hidden="1" customWidth="1"/>
    <col min="22" max="22" width="12" customWidth="1"/>
    <col min="23" max="23" width="35.140625" customWidth="1"/>
    <col min="24" max="24" width="30" customWidth="1"/>
    <col min="25" max="25" width="4.5703125" customWidth="1"/>
    <col min="26" max="26" width="0.5703125" customWidth="1"/>
    <col min="27" max="27" width="11.42578125" customWidth="1"/>
    <col min="28" max="28" width="35" customWidth="1"/>
    <col min="29" max="29" width="25.28515625" customWidth="1"/>
  </cols>
  <sheetData>
    <row r="1" spans="1:29" ht="31.5" customHeight="1">
      <c r="A1" s="99" t="s">
        <v>62</v>
      </c>
      <c r="B1" s="99"/>
      <c r="C1" s="47" t="str">
        <f>T(Preliminary!J47)</f>
        <v/>
      </c>
      <c r="D1" s="46"/>
      <c r="F1" s="99" t="s">
        <v>28</v>
      </c>
      <c r="G1" s="99"/>
      <c r="H1" s="47" t="str">
        <f>T(Preliminary!J48)</f>
        <v/>
      </c>
      <c r="I1" s="46"/>
      <c r="K1" s="99" t="s">
        <v>28</v>
      </c>
      <c r="L1" s="99"/>
      <c r="M1" s="47" t="str">
        <f>T(Preliminary!J49)</f>
        <v/>
      </c>
      <c r="O1" t="s">
        <v>30</v>
      </c>
      <c r="Q1" s="99" t="s">
        <v>63</v>
      </c>
      <c r="R1" s="99"/>
      <c r="S1" s="47" t="str">
        <f>T(Preliminary!J50)</f>
        <v/>
      </c>
      <c r="V1" s="99" t="s">
        <v>28</v>
      </c>
      <c r="W1" s="99"/>
      <c r="X1" s="47" t="str">
        <f>T(Preliminary!J51)</f>
        <v/>
      </c>
      <c r="AA1" s="99" t="s">
        <v>28</v>
      </c>
      <c r="AB1" s="99"/>
      <c r="AC1" s="54" t="str">
        <f>T(Preliminary!J52)</f>
        <v/>
      </c>
    </row>
    <row r="2" spans="1:29" ht="18.75">
      <c r="A2" s="6" t="s">
        <v>18</v>
      </c>
      <c r="B2" s="21">
        <v>2011</v>
      </c>
      <c r="C2" s="7" t="s">
        <v>12</v>
      </c>
      <c r="F2" s="6" t="s">
        <v>18</v>
      </c>
      <c r="G2" s="21">
        <v>2011</v>
      </c>
      <c r="H2" s="7" t="s">
        <v>12</v>
      </c>
      <c r="K2" s="6" t="s">
        <v>18</v>
      </c>
      <c r="L2" s="21">
        <v>2011</v>
      </c>
      <c r="M2" s="7" t="s">
        <v>12</v>
      </c>
      <c r="Q2" s="6" t="s">
        <v>18</v>
      </c>
      <c r="R2" s="21">
        <v>2011</v>
      </c>
      <c r="S2" s="7" t="s">
        <v>12</v>
      </c>
      <c r="V2" s="6" t="s">
        <v>18</v>
      </c>
      <c r="W2" s="21">
        <v>2011</v>
      </c>
      <c r="X2" s="7" t="s">
        <v>12</v>
      </c>
      <c r="AA2" s="6" t="s">
        <v>18</v>
      </c>
      <c r="AB2" s="21">
        <v>2011</v>
      </c>
      <c r="AC2" s="7" t="s">
        <v>12</v>
      </c>
    </row>
    <row r="3" spans="1:29">
      <c r="A3" s="2" t="s">
        <v>3</v>
      </c>
      <c r="B3" s="2" t="s">
        <v>2</v>
      </c>
      <c r="C3" s="2" t="s">
        <v>27</v>
      </c>
      <c r="F3" s="2" t="s">
        <v>3</v>
      </c>
      <c r="G3" s="2" t="s">
        <v>2</v>
      </c>
      <c r="H3" s="2" t="s">
        <v>26</v>
      </c>
      <c r="K3" s="2" t="s">
        <v>3</v>
      </c>
      <c r="L3" s="2" t="s">
        <v>2</v>
      </c>
      <c r="M3" s="2" t="s">
        <v>27</v>
      </c>
      <c r="Q3" s="2" t="s">
        <v>3</v>
      </c>
      <c r="R3" s="2" t="s">
        <v>2</v>
      </c>
      <c r="S3" s="2" t="s">
        <v>1</v>
      </c>
      <c r="V3" s="2" t="s">
        <v>3</v>
      </c>
      <c r="W3" s="2" t="s">
        <v>2</v>
      </c>
      <c r="X3" s="2" t="s">
        <v>1</v>
      </c>
      <c r="AA3" s="2" t="s">
        <v>3</v>
      </c>
      <c r="AB3" s="2" t="s">
        <v>2</v>
      </c>
      <c r="AC3" s="2" t="s">
        <v>1</v>
      </c>
    </row>
    <row r="4" spans="1:29">
      <c r="A4">
        <v>1</v>
      </c>
      <c r="B4" t="s">
        <v>19</v>
      </c>
      <c r="C4" s="18"/>
      <c r="F4">
        <v>1</v>
      </c>
      <c r="G4" t="s">
        <v>19</v>
      </c>
      <c r="H4" s="18"/>
      <c r="K4">
        <v>1</v>
      </c>
      <c r="L4" t="s">
        <v>19</v>
      </c>
      <c r="M4" s="18"/>
      <c r="Q4">
        <v>1</v>
      </c>
      <c r="R4" t="s">
        <v>19</v>
      </c>
      <c r="S4" s="18"/>
      <c r="V4">
        <v>1</v>
      </c>
      <c r="W4" t="s">
        <v>19</v>
      </c>
      <c r="X4" s="18"/>
      <c r="AA4">
        <v>1</v>
      </c>
      <c r="AB4" t="s">
        <v>19</v>
      </c>
      <c r="AC4" s="18"/>
    </row>
    <row r="5" spans="1:29">
      <c r="A5">
        <v>2</v>
      </c>
      <c r="B5" t="s">
        <v>20</v>
      </c>
      <c r="C5" s="18"/>
      <c r="F5">
        <v>2</v>
      </c>
      <c r="G5" t="s">
        <v>20</v>
      </c>
      <c r="H5" s="18"/>
      <c r="K5">
        <v>2</v>
      </c>
      <c r="L5" t="s">
        <v>20</v>
      </c>
      <c r="M5" s="18"/>
      <c r="Q5">
        <v>2</v>
      </c>
      <c r="R5" t="s">
        <v>20</v>
      </c>
      <c r="S5" s="18"/>
      <c r="V5">
        <v>2</v>
      </c>
      <c r="W5" t="s">
        <v>20</v>
      </c>
      <c r="X5" s="18"/>
      <c r="AA5">
        <v>2</v>
      </c>
      <c r="AB5" t="s">
        <v>20</v>
      </c>
      <c r="AC5" s="18"/>
    </row>
    <row r="6" spans="1:29">
      <c r="A6">
        <v>3</v>
      </c>
      <c r="B6" t="s">
        <v>21</v>
      </c>
      <c r="C6" s="48"/>
      <c r="F6">
        <v>3</v>
      </c>
      <c r="G6" t="s">
        <v>21</v>
      </c>
      <c r="H6" s="18"/>
      <c r="K6">
        <v>3</v>
      </c>
      <c r="L6" t="s">
        <v>21</v>
      </c>
      <c r="M6" s="18"/>
      <c r="Q6">
        <v>3</v>
      </c>
      <c r="R6" t="s">
        <v>21</v>
      </c>
      <c r="S6" s="18"/>
      <c r="V6">
        <v>3</v>
      </c>
      <c r="W6" t="s">
        <v>21</v>
      </c>
      <c r="X6" s="18"/>
      <c r="AA6">
        <v>3</v>
      </c>
      <c r="AB6" t="s">
        <v>21</v>
      </c>
      <c r="AC6" s="18"/>
    </row>
    <row r="7" spans="1:29">
      <c r="A7">
        <v>4</v>
      </c>
      <c r="B7" t="s">
        <v>22</v>
      </c>
      <c r="C7" s="18"/>
      <c r="F7">
        <v>4</v>
      </c>
      <c r="G7" t="s">
        <v>22</v>
      </c>
      <c r="H7" s="18"/>
      <c r="K7">
        <v>4</v>
      </c>
      <c r="L7" t="s">
        <v>22</v>
      </c>
      <c r="M7" s="18"/>
      <c r="Q7">
        <v>4</v>
      </c>
      <c r="R7" t="s">
        <v>22</v>
      </c>
      <c r="S7" s="18"/>
      <c r="V7">
        <v>4</v>
      </c>
      <c r="W7" t="s">
        <v>22</v>
      </c>
      <c r="X7" s="18"/>
      <c r="AA7">
        <v>4</v>
      </c>
      <c r="AB7" t="s">
        <v>22</v>
      </c>
      <c r="AC7" s="18"/>
    </row>
    <row r="8" spans="1:29">
      <c r="A8">
        <v>5</v>
      </c>
      <c r="B8" t="s">
        <v>23</v>
      </c>
      <c r="C8" s="18"/>
      <c r="F8">
        <v>5</v>
      </c>
      <c r="G8" t="s">
        <v>23</v>
      </c>
      <c r="H8" s="18"/>
      <c r="K8">
        <v>5</v>
      </c>
      <c r="L8" t="s">
        <v>23</v>
      </c>
      <c r="M8" s="18"/>
      <c r="Q8">
        <v>5</v>
      </c>
      <c r="R8" t="s">
        <v>23</v>
      </c>
      <c r="S8" s="18"/>
      <c r="V8">
        <v>5</v>
      </c>
      <c r="W8" t="s">
        <v>23</v>
      </c>
      <c r="X8" s="18"/>
      <c r="AA8">
        <v>5</v>
      </c>
      <c r="AB8" t="s">
        <v>23</v>
      </c>
      <c r="AC8" s="18"/>
    </row>
    <row r="9" spans="1:29">
      <c r="A9">
        <v>6</v>
      </c>
      <c r="B9" t="s">
        <v>24</v>
      </c>
      <c r="C9" s="18"/>
      <c r="F9">
        <v>6</v>
      </c>
      <c r="G9" t="s">
        <v>24</v>
      </c>
      <c r="H9" s="18"/>
      <c r="K9">
        <v>6</v>
      </c>
      <c r="L9" t="s">
        <v>24</v>
      </c>
      <c r="M9" s="18"/>
      <c r="Q9">
        <v>6</v>
      </c>
      <c r="R9" t="s">
        <v>24</v>
      </c>
      <c r="S9" s="18"/>
      <c r="V9">
        <v>6</v>
      </c>
      <c r="W9" t="s">
        <v>24</v>
      </c>
      <c r="X9" s="18"/>
      <c r="AA9">
        <v>6</v>
      </c>
      <c r="AB9" t="s">
        <v>24</v>
      </c>
      <c r="AC9" s="18"/>
    </row>
    <row r="10" spans="1:29">
      <c r="A10">
        <v>7</v>
      </c>
      <c r="B10" t="s">
        <v>25</v>
      </c>
      <c r="C10" s="18"/>
      <c r="F10">
        <v>7</v>
      </c>
      <c r="G10" t="s">
        <v>25</v>
      </c>
      <c r="H10" s="18"/>
      <c r="K10">
        <v>7</v>
      </c>
      <c r="L10" t="s">
        <v>25</v>
      </c>
      <c r="M10" s="18"/>
      <c r="Q10">
        <v>7</v>
      </c>
      <c r="R10" t="s">
        <v>25</v>
      </c>
      <c r="S10" s="18"/>
      <c r="V10">
        <v>7</v>
      </c>
      <c r="W10" t="s">
        <v>25</v>
      </c>
      <c r="X10" s="18"/>
      <c r="AA10">
        <v>7</v>
      </c>
      <c r="AB10" t="s">
        <v>25</v>
      </c>
      <c r="AC10" s="18"/>
    </row>
    <row r="11" spans="1:29">
      <c r="A11">
        <v>8</v>
      </c>
      <c r="B11" t="s">
        <v>19</v>
      </c>
      <c r="C11" s="18"/>
      <c r="F11">
        <v>8</v>
      </c>
      <c r="G11" t="s">
        <v>19</v>
      </c>
      <c r="H11" s="18"/>
      <c r="K11">
        <v>8</v>
      </c>
      <c r="L11" t="s">
        <v>19</v>
      </c>
      <c r="M11" s="18"/>
      <c r="Q11">
        <v>8</v>
      </c>
      <c r="R11" t="s">
        <v>19</v>
      </c>
      <c r="S11" s="18"/>
      <c r="V11">
        <v>8</v>
      </c>
      <c r="W11" t="s">
        <v>19</v>
      </c>
      <c r="X11" s="18"/>
      <c r="AA11">
        <v>8</v>
      </c>
      <c r="AB11" t="s">
        <v>19</v>
      </c>
      <c r="AC11" s="18"/>
    </row>
    <row r="12" spans="1:29">
      <c r="A12">
        <v>9</v>
      </c>
      <c r="B12" t="s">
        <v>20</v>
      </c>
      <c r="C12" s="18"/>
      <c r="F12">
        <v>9</v>
      </c>
      <c r="G12" t="s">
        <v>20</v>
      </c>
      <c r="H12" s="18"/>
      <c r="K12">
        <v>9</v>
      </c>
      <c r="L12" t="s">
        <v>20</v>
      </c>
      <c r="M12" s="18"/>
      <c r="Q12">
        <v>9</v>
      </c>
      <c r="R12" t="s">
        <v>20</v>
      </c>
      <c r="S12" s="18"/>
      <c r="V12">
        <v>9</v>
      </c>
      <c r="W12" t="s">
        <v>20</v>
      </c>
      <c r="X12" s="18"/>
      <c r="AA12">
        <v>9</v>
      </c>
      <c r="AB12" t="s">
        <v>20</v>
      </c>
      <c r="AC12" s="18"/>
    </row>
    <row r="13" spans="1:29">
      <c r="A13">
        <v>10</v>
      </c>
      <c r="B13" t="s">
        <v>21</v>
      </c>
      <c r="C13" s="18"/>
      <c r="F13">
        <v>10</v>
      </c>
      <c r="G13" t="s">
        <v>21</v>
      </c>
      <c r="H13" s="18"/>
      <c r="K13">
        <v>10</v>
      </c>
      <c r="L13" t="s">
        <v>21</v>
      </c>
      <c r="M13" s="18"/>
      <c r="Q13">
        <v>10</v>
      </c>
      <c r="R13" t="s">
        <v>21</v>
      </c>
      <c r="S13" s="18"/>
      <c r="V13">
        <v>10</v>
      </c>
      <c r="W13" t="s">
        <v>21</v>
      </c>
      <c r="X13" s="18"/>
      <c r="AA13">
        <v>10</v>
      </c>
      <c r="AB13" t="s">
        <v>21</v>
      </c>
      <c r="AC13" s="18"/>
    </row>
    <row r="14" spans="1:29">
      <c r="A14">
        <v>11</v>
      </c>
      <c r="B14" t="s">
        <v>22</v>
      </c>
      <c r="C14" s="18"/>
      <c r="F14">
        <v>11</v>
      </c>
      <c r="G14" t="s">
        <v>22</v>
      </c>
      <c r="H14" s="18"/>
      <c r="K14">
        <v>11</v>
      </c>
      <c r="L14" t="s">
        <v>22</v>
      </c>
      <c r="M14" s="18"/>
      <c r="Q14">
        <v>11</v>
      </c>
      <c r="R14" t="s">
        <v>22</v>
      </c>
      <c r="S14" s="18"/>
      <c r="V14">
        <v>11</v>
      </c>
      <c r="W14" t="s">
        <v>22</v>
      </c>
      <c r="X14" s="18"/>
      <c r="AA14">
        <v>11</v>
      </c>
      <c r="AB14" t="s">
        <v>22</v>
      </c>
      <c r="AC14" s="18"/>
    </row>
    <row r="15" spans="1:29">
      <c r="A15">
        <v>12</v>
      </c>
      <c r="B15" t="s">
        <v>23</v>
      </c>
      <c r="C15" s="18"/>
      <c r="F15">
        <v>12</v>
      </c>
      <c r="G15" t="s">
        <v>23</v>
      </c>
      <c r="H15" s="18"/>
      <c r="K15">
        <v>12</v>
      </c>
      <c r="L15" t="s">
        <v>23</v>
      </c>
      <c r="M15" s="18"/>
      <c r="Q15">
        <v>12</v>
      </c>
      <c r="R15" t="s">
        <v>23</v>
      </c>
      <c r="S15" s="18"/>
      <c r="V15">
        <v>12</v>
      </c>
      <c r="W15" t="s">
        <v>23</v>
      </c>
      <c r="X15" s="18"/>
      <c r="AA15">
        <v>12</v>
      </c>
      <c r="AB15" t="s">
        <v>23</v>
      </c>
      <c r="AC15" s="18"/>
    </row>
    <row r="16" spans="1:29">
      <c r="A16">
        <v>13</v>
      </c>
      <c r="B16" t="s">
        <v>24</v>
      </c>
      <c r="C16" s="18"/>
      <c r="F16">
        <v>13</v>
      </c>
      <c r="G16" t="s">
        <v>24</v>
      </c>
      <c r="H16" s="18"/>
      <c r="K16">
        <v>13</v>
      </c>
      <c r="L16" t="s">
        <v>24</v>
      </c>
      <c r="M16" s="18"/>
      <c r="Q16">
        <v>13</v>
      </c>
      <c r="R16" t="s">
        <v>24</v>
      </c>
      <c r="S16" s="18"/>
      <c r="V16">
        <v>13</v>
      </c>
      <c r="W16" t="s">
        <v>24</v>
      </c>
      <c r="X16" s="18"/>
      <c r="AA16">
        <v>13</v>
      </c>
      <c r="AB16" t="s">
        <v>24</v>
      </c>
      <c r="AC16" s="18"/>
    </row>
    <row r="17" spans="1:29">
      <c r="A17">
        <v>14</v>
      </c>
      <c r="B17" t="s">
        <v>25</v>
      </c>
      <c r="C17" s="18"/>
      <c r="F17">
        <v>14</v>
      </c>
      <c r="G17" t="s">
        <v>25</v>
      </c>
      <c r="H17" s="18"/>
      <c r="K17">
        <v>14</v>
      </c>
      <c r="L17" t="s">
        <v>25</v>
      </c>
      <c r="M17" s="18"/>
      <c r="Q17">
        <v>14</v>
      </c>
      <c r="R17" t="s">
        <v>25</v>
      </c>
      <c r="S17" s="18"/>
      <c r="V17">
        <v>14</v>
      </c>
      <c r="W17" t="s">
        <v>25</v>
      </c>
      <c r="X17" s="18"/>
      <c r="AA17">
        <v>14</v>
      </c>
      <c r="AB17" t="s">
        <v>25</v>
      </c>
      <c r="AC17" s="18"/>
    </row>
    <row r="18" spans="1:29">
      <c r="A18">
        <v>15</v>
      </c>
      <c r="B18" t="s">
        <v>19</v>
      </c>
      <c r="C18" s="18"/>
      <c r="F18">
        <v>15</v>
      </c>
      <c r="G18" t="s">
        <v>19</v>
      </c>
      <c r="H18" s="18"/>
      <c r="K18">
        <v>15</v>
      </c>
      <c r="L18" t="s">
        <v>19</v>
      </c>
      <c r="M18" s="18"/>
      <c r="Q18">
        <v>15</v>
      </c>
      <c r="R18" t="s">
        <v>19</v>
      </c>
      <c r="S18" s="18"/>
      <c r="V18">
        <v>15</v>
      </c>
      <c r="W18" t="s">
        <v>19</v>
      </c>
      <c r="X18" s="18"/>
      <c r="AA18">
        <v>15</v>
      </c>
      <c r="AB18" t="s">
        <v>19</v>
      </c>
      <c r="AC18" s="18"/>
    </row>
    <row r="19" spans="1:29">
      <c r="A19">
        <v>16</v>
      </c>
      <c r="B19" t="s">
        <v>20</v>
      </c>
      <c r="C19" s="18"/>
      <c r="F19">
        <v>16</v>
      </c>
      <c r="G19" t="s">
        <v>20</v>
      </c>
      <c r="H19" s="18"/>
      <c r="K19">
        <v>16</v>
      </c>
      <c r="L19" t="s">
        <v>20</v>
      </c>
      <c r="M19" s="18"/>
      <c r="Q19">
        <v>16</v>
      </c>
      <c r="R19" t="s">
        <v>20</v>
      </c>
      <c r="S19" s="18"/>
      <c r="V19">
        <v>16</v>
      </c>
      <c r="W19" t="s">
        <v>20</v>
      </c>
      <c r="X19" s="18"/>
      <c r="AA19">
        <v>16</v>
      </c>
      <c r="AB19" t="s">
        <v>20</v>
      </c>
      <c r="AC19" s="18"/>
    </row>
    <row r="20" spans="1:29">
      <c r="A20">
        <v>17</v>
      </c>
      <c r="B20" t="s">
        <v>21</v>
      </c>
      <c r="C20" s="18"/>
      <c r="F20">
        <v>17</v>
      </c>
      <c r="G20" t="s">
        <v>21</v>
      </c>
      <c r="H20" s="18"/>
      <c r="K20">
        <v>17</v>
      </c>
      <c r="L20" t="s">
        <v>21</v>
      </c>
      <c r="M20" s="18"/>
      <c r="Q20">
        <v>17</v>
      </c>
      <c r="R20" t="s">
        <v>21</v>
      </c>
      <c r="S20" s="18"/>
      <c r="V20">
        <v>17</v>
      </c>
      <c r="W20" t="s">
        <v>21</v>
      </c>
      <c r="X20" s="18"/>
      <c r="AA20">
        <v>17</v>
      </c>
      <c r="AB20" t="s">
        <v>21</v>
      </c>
      <c r="AC20" s="18"/>
    </row>
    <row r="21" spans="1:29">
      <c r="A21">
        <v>18</v>
      </c>
      <c r="B21" t="s">
        <v>22</v>
      </c>
      <c r="C21" s="18"/>
      <c r="F21">
        <v>18</v>
      </c>
      <c r="G21" t="s">
        <v>22</v>
      </c>
      <c r="H21" s="18"/>
      <c r="K21">
        <v>18</v>
      </c>
      <c r="L21" t="s">
        <v>22</v>
      </c>
      <c r="M21" s="18"/>
      <c r="Q21">
        <v>18</v>
      </c>
      <c r="R21" t="s">
        <v>22</v>
      </c>
      <c r="S21" s="18"/>
      <c r="V21">
        <v>18</v>
      </c>
      <c r="W21" t="s">
        <v>22</v>
      </c>
      <c r="X21" s="18"/>
      <c r="AA21">
        <v>18</v>
      </c>
      <c r="AB21" t="s">
        <v>22</v>
      </c>
      <c r="AC21" s="18"/>
    </row>
    <row r="22" spans="1:29">
      <c r="A22">
        <v>19</v>
      </c>
      <c r="B22" t="s">
        <v>23</v>
      </c>
      <c r="C22" s="18"/>
      <c r="F22">
        <v>19</v>
      </c>
      <c r="G22" t="s">
        <v>23</v>
      </c>
      <c r="H22" s="18"/>
      <c r="K22">
        <v>19</v>
      </c>
      <c r="L22" t="s">
        <v>23</v>
      </c>
      <c r="M22" s="18"/>
      <c r="Q22">
        <v>19</v>
      </c>
      <c r="R22" t="s">
        <v>23</v>
      </c>
      <c r="S22" s="18"/>
      <c r="V22">
        <v>19</v>
      </c>
      <c r="W22" t="s">
        <v>23</v>
      </c>
      <c r="X22" s="18"/>
      <c r="AA22">
        <v>19</v>
      </c>
      <c r="AB22" t="s">
        <v>23</v>
      </c>
      <c r="AC22" s="18"/>
    </row>
    <row r="23" spans="1:29">
      <c r="A23">
        <v>20</v>
      </c>
      <c r="B23" t="s">
        <v>24</v>
      </c>
      <c r="C23" s="18"/>
      <c r="F23">
        <v>20</v>
      </c>
      <c r="G23" t="s">
        <v>24</v>
      </c>
      <c r="H23" s="18"/>
      <c r="K23">
        <v>20</v>
      </c>
      <c r="L23" t="s">
        <v>24</v>
      </c>
      <c r="M23" s="18"/>
      <c r="Q23">
        <v>20</v>
      </c>
      <c r="R23" t="s">
        <v>24</v>
      </c>
      <c r="S23" s="18"/>
      <c r="V23">
        <v>20</v>
      </c>
      <c r="W23" t="s">
        <v>24</v>
      </c>
      <c r="X23" s="18"/>
      <c r="AA23">
        <v>20</v>
      </c>
      <c r="AB23" t="s">
        <v>24</v>
      </c>
      <c r="AC23" s="18"/>
    </row>
    <row r="24" spans="1:29">
      <c r="A24">
        <v>21</v>
      </c>
      <c r="B24" t="s">
        <v>25</v>
      </c>
      <c r="C24" s="18"/>
      <c r="F24">
        <v>21</v>
      </c>
      <c r="G24" t="s">
        <v>25</v>
      </c>
      <c r="H24" s="18"/>
      <c r="K24">
        <v>21</v>
      </c>
      <c r="L24" t="s">
        <v>25</v>
      </c>
      <c r="M24" s="18"/>
      <c r="Q24">
        <v>21</v>
      </c>
      <c r="R24" t="s">
        <v>25</v>
      </c>
      <c r="S24" s="18"/>
      <c r="V24">
        <v>21</v>
      </c>
      <c r="W24" t="s">
        <v>25</v>
      </c>
      <c r="X24" s="18"/>
      <c r="AA24">
        <v>21</v>
      </c>
      <c r="AB24" t="s">
        <v>25</v>
      </c>
      <c r="AC24" s="18"/>
    </row>
    <row r="25" spans="1:29">
      <c r="A25">
        <v>22</v>
      </c>
      <c r="B25" t="s">
        <v>19</v>
      </c>
      <c r="C25" s="18"/>
      <c r="F25">
        <v>22</v>
      </c>
      <c r="G25" t="s">
        <v>19</v>
      </c>
      <c r="H25" s="18"/>
      <c r="K25">
        <v>22</v>
      </c>
      <c r="L25" t="s">
        <v>19</v>
      </c>
      <c r="M25" s="18"/>
      <c r="Q25">
        <v>22</v>
      </c>
      <c r="R25" t="s">
        <v>19</v>
      </c>
      <c r="S25" s="18"/>
      <c r="V25">
        <v>22</v>
      </c>
      <c r="W25" t="s">
        <v>19</v>
      </c>
      <c r="X25" s="18"/>
      <c r="AA25">
        <v>22</v>
      </c>
      <c r="AB25" t="s">
        <v>19</v>
      </c>
      <c r="AC25" s="18"/>
    </row>
    <row r="26" spans="1:29">
      <c r="A26">
        <v>23</v>
      </c>
      <c r="B26" t="s">
        <v>20</v>
      </c>
      <c r="C26" s="18"/>
      <c r="F26">
        <v>23</v>
      </c>
      <c r="G26" t="s">
        <v>20</v>
      </c>
      <c r="H26" s="18"/>
      <c r="K26">
        <v>23</v>
      </c>
      <c r="L26" t="s">
        <v>20</v>
      </c>
      <c r="M26" s="18"/>
      <c r="Q26">
        <v>23</v>
      </c>
      <c r="R26" t="s">
        <v>20</v>
      </c>
      <c r="S26" s="18"/>
      <c r="V26">
        <v>23</v>
      </c>
      <c r="W26" t="s">
        <v>20</v>
      </c>
      <c r="X26" s="18"/>
      <c r="AA26">
        <v>23</v>
      </c>
      <c r="AB26" t="s">
        <v>20</v>
      </c>
      <c r="AC26" s="18"/>
    </row>
    <row r="27" spans="1:29">
      <c r="A27">
        <v>24</v>
      </c>
      <c r="B27" t="s">
        <v>21</v>
      </c>
      <c r="C27" s="18"/>
      <c r="F27">
        <v>24</v>
      </c>
      <c r="G27" t="s">
        <v>21</v>
      </c>
      <c r="H27" s="18"/>
      <c r="K27">
        <v>24</v>
      </c>
      <c r="L27" t="s">
        <v>21</v>
      </c>
      <c r="M27" s="18"/>
      <c r="Q27">
        <v>24</v>
      </c>
      <c r="R27" t="s">
        <v>21</v>
      </c>
      <c r="S27" s="18"/>
      <c r="V27">
        <v>24</v>
      </c>
      <c r="W27" t="s">
        <v>21</v>
      </c>
      <c r="X27" s="18"/>
      <c r="AA27">
        <v>24</v>
      </c>
      <c r="AB27" t="s">
        <v>21</v>
      </c>
      <c r="AC27" s="18"/>
    </row>
    <row r="28" spans="1:29">
      <c r="A28">
        <v>25</v>
      </c>
      <c r="B28" t="s">
        <v>22</v>
      </c>
      <c r="C28" s="18"/>
      <c r="F28">
        <v>25</v>
      </c>
      <c r="G28" t="s">
        <v>22</v>
      </c>
      <c r="H28" s="18"/>
      <c r="K28">
        <v>25</v>
      </c>
      <c r="L28" t="s">
        <v>22</v>
      </c>
      <c r="M28" s="18"/>
      <c r="Q28">
        <v>25</v>
      </c>
      <c r="R28" t="s">
        <v>22</v>
      </c>
      <c r="S28" s="18"/>
      <c r="V28">
        <v>25</v>
      </c>
      <c r="W28" t="s">
        <v>22</v>
      </c>
      <c r="X28" s="18"/>
      <c r="AA28">
        <v>25</v>
      </c>
      <c r="AB28" t="s">
        <v>22</v>
      </c>
      <c r="AC28" s="18"/>
    </row>
    <row r="29" spans="1:29">
      <c r="A29">
        <v>26</v>
      </c>
      <c r="B29" t="s">
        <v>23</v>
      </c>
      <c r="C29" s="18"/>
      <c r="F29">
        <v>26</v>
      </c>
      <c r="G29" t="s">
        <v>23</v>
      </c>
      <c r="H29" s="18"/>
      <c r="K29">
        <v>26</v>
      </c>
      <c r="L29" t="s">
        <v>23</v>
      </c>
      <c r="M29" s="18"/>
      <c r="Q29">
        <v>26</v>
      </c>
      <c r="R29" t="s">
        <v>23</v>
      </c>
      <c r="S29" s="18"/>
      <c r="V29">
        <v>26</v>
      </c>
      <c r="W29" t="s">
        <v>23</v>
      </c>
      <c r="X29" s="18"/>
      <c r="AA29">
        <v>26</v>
      </c>
      <c r="AB29" t="s">
        <v>23</v>
      </c>
      <c r="AC29" s="18"/>
    </row>
    <row r="30" spans="1:29">
      <c r="A30">
        <v>27</v>
      </c>
      <c r="B30" t="s">
        <v>24</v>
      </c>
      <c r="C30" s="18"/>
      <c r="F30">
        <v>27</v>
      </c>
      <c r="G30" t="s">
        <v>24</v>
      </c>
      <c r="H30" s="18"/>
      <c r="K30">
        <v>27</v>
      </c>
      <c r="L30" t="s">
        <v>24</v>
      </c>
      <c r="M30" s="18"/>
      <c r="Q30">
        <v>27</v>
      </c>
      <c r="R30" t="s">
        <v>24</v>
      </c>
      <c r="S30" s="18"/>
      <c r="V30">
        <v>27</v>
      </c>
      <c r="W30" t="s">
        <v>24</v>
      </c>
      <c r="X30" s="18"/>
      <c r="AA30">
        <v>27</v>
      </c>
      <c r="AB30" t="s">
        <v>24</v>
      </c>
      <c r="AC30" s="18"/>
    </row>
    <row r="31" spans="1:29">
      <c r="A31">
        <v>28</v>
      </c>
      <c r="B31" t="s">
        <v>25</v>
      </c>
      <c r="C31" s="18"/>
      <c r="F31">
        <v>28</v>
      </c>
      <c r="G31" t="s">
        <v>25</v>
      </c>
      <c r="H31" s="18"/>
      <c r="K31">
        <v>28</v>
      </c>
      <c r="L31" t="s">
        <v>25</v>
      </c>
      <c r="M31" s="18"/>
      <c r="Q31">
        <v>28</v>
      </c>
      <c r="R31" t="s">
        <v>25</v>
      </c>
      <c r="S31" s="18"/>
      <c r="V31">
        <v>28</v>
      </c>
      <c r="W31" t="s">
        <v>25</v>
      </c>
      <c r="X31" s="18"/>
      <c r="AA31">
        <v>28</v>
      </c>
      <c r="AB31" t="s">
        <v>25</v>
      </c>
      <c r="AC31" s="18"/>
    </row>
    <row r="32" spans="1:29">
      <c r="A32">
        <v>29</v>
      </c>
      <c r="B32" t="s">
        <v>19</v>
      </c>
      <c r="C32" s="18"/>
      <c r="F32">
        <v>29</v>
      </c>
      <c r="G32" t="s">
        <v>19</v>
      </c>
      <c r="H32" s="18"/>
      <c r="K32">
        <v>29</v>
      </c>
      <c r="L32" t="s">
        <v>19</v>
      </c>
      <c r="M32" s="18"/>
      <c r="Q32">
        <v>29</v>
      </c>
      <c r="R32" t="s">
        <v>19</v>
      </c>
      <c r="S32" s="18"/>
      <c r="V32">
        <v>29</v>
      </c>
      <c r="W32" t="s">
        <v>19</v>
      </c>
      <c r="X32" s="18"/>
      <c r="AA32">
        <v>29</v>
      </c>
      <c r="AB32" t="s">
        <v>19</v>
      </c>
      <c r="AC32" s="18"/>
    </row>
    <row r="33" spans="1:29">
      <c r="A33">
        <v>30</v>
      </c>
      <c r="B33" t="s">
        <v>20</v>
      </c>
      <c r="C33" s="18"/>
      <c r="F33">
        <v>30</v>
      </c>
      <c r="G33" t="s">
        <v>20</v>
      </c>
      <c r="H33" s="18"/>
      <c r="K33">
        <v>30</v>
      </c>
      <c r="L33" t="s">
        <v>20</v>
      </c>
      <c r="M33" s="18"/>
      <c r="Q33">
        <v>30</v>
      </c>
      <c r="R33" t="s">
        <v>20</v>
      </c>
      <c r="S33" s="18"/>
      <c r="V33">
        <v>30</v>
      </c>
      <c r="W33" t="s">
        <v>20</v>
      </c>
      <c r="X33" s="18"/>
      <c r="AA33">
        <v>30</v>
      </c>
      <c r="AB33" t="s">
        <v>20</v>
      </c>
      <c r="AC33" s="18"/>
    </row>
    <row r="34" spans="1:29">
      <c r="A34">
        <v>31</v>
      </c>
      <c r="B34" t="s">
        <v>21</v>
      </c>
      <c r="C34" s="18"/>
      <c r="F34">
        <v>31</v>
      </c>
      <c r="G34" t="s">
        <v>21</v>
      </c>
      <c r="H34" s="18"/>
      <c r="K34">
        <v>31</v>
      </c>
      <c r="L34" t="s">
        <v>21</v>
      </c>
      <c r="M34" s="18"/>
      <c r="Q34">
        <v>31</v>
      </c>
      <c r="R34" t="s">
        <v>21</v>
      </c>
      <c r="S34" s="18"/>
      <c r="V34">
        <v>31</v>
      </c>
      <c r="W34" t="s">
        <v>21</v>
      </c>
      <c r="X34" s="18"/>
      <c r="AA34">
        <v>31</v>
      </c>
      <c r="AB34" t="s">
        <v>21</v>
      </c>
      <c r="AC34" s="18"/>
    </row>
    <row r="35" spans="1:29">
      <c r="B35" s="4" t="s">
        <v>17</v>
      </c>
      <c r="C35" s="18">
        <f>SUM(C4:C34)</f>
        <v>0</v>
      </c>
      <c r="G35" s="4" t="s">
        <v>17</v>
      </c>
      <c r="H35" s="18">
        <f>SUM(H4:H34)</f>
        <v>0</v>
      </c>
      <c r="L35" s="4" t="s">
        <v>17</v>
      </c>
      <c r="M35" s="18">
        <f>SUM(M4:M34)</f>
        <v>0</v>
      </c>
      <c r="R35" s="4" t="s">
        <v>17</v>
      </c>
      <c r="S35" s="18">
        <f>SUM(S4:S34)</f>
        <v>0</v>
      </c>
      <c r="W35" s="4" t="s">
        <v>17</v>
      </c>
      <c r="X35" s="18">
        <f>SUM(X4:X34)</f>
        <v>0</v>
      </c>
      <c r="AB35" s="4" t="s">
        <v>17</v>
      </c>
      <c r="AC35" s="18">
        <f>SUM(AC4:AC34)</f>
        <v>0</v>
      </c>
    </row>
    <row r="37" spans="1:29" ht="18.75">
      <c r="A37" s="6" t="s">
        <v>18</v>
      </c>
      <c r="B37" s="21">
        <v>2011</v>
      </c>
      <c r="C37" s="7" t="s">
        <v>13</v>
      </c>
      <c r="F37" s="6" t="s">
        <v>18</v>
      </c>
      <c r="G37" s="21">
        <v>2011</v>
      </c>
      <c r="H37" s="7" t="s">
        <v>13</v>
      </c>
      <c r="K37" s="6" t="s">
        <v>18</v>
      </c>
      <c r="L37" s="21">
        <v>2011</v>
      </c>
      <c r="M37" s="7" t="s">
        <v>13</v>
      </c>
      <c r="Q37" s="6" t="s">
        <v>18</v>
      </c>
      <c r="R37" s="21">
        <v>2011</v>
      </c>
      <c r="S37" s="7" t="s">
        <v>13</v>
      </c>
      <c r="V37" s="6" t="s">
        <v>18</v>
      </c>
      <c r="W37" s="21">
        <v>2011</v>
      </c>
      <c r="X37" s="7" t="s">
        <v>13</v>
      </c>
      <c r="AA37" s="6" t="s">
        <v>18</v>
      </c>
      <c r="AB37" s="21">
        <v>2011</v>
      </c>
      <c r="AC37" s="7" t="s">
        <v>13</v>
      </c>
    </row>
    <row r="38" spans="1:29">
      <c r="A38" s="8" t="s">
        <v>3</v>
      </c>
      <c r="B38" s="9" t="s">
        <v>2</v>
      </c>
      <c r="C38" s="10" t="s">
        <v>26</v>
      </c>
      <c r="F38" s="8" t="s">
        <v>3</v>
      </c>
      <c r="G38" s="9" t="s">
        <v>2</v>
      </c>
      <c r="H38" s="10" t="s">
        <v>26</v>
      </c>
      <c r="K38" s="8" t="s">
        <v>3</v>
      </c>
      <c r="L38" s="9" t="s">
        <v>2</v>
      </c>
      <c r="M38" s="10" t="s">
        <v>26</v>
      </c>
      <c r="Q38" s="8" t="s">
        <v>3</v>
      </c>
      <c r="R38" s="9" t="s">
        <v>2</v>
      </c>
      <c r="S38" s="10" t="s">
        <v>1</v>
      </c>
      <c r="V38" s="8" t="s">
        <v>3</v>
      </c>
      <c r="W38" s="9" t="s">
        <v>2</v>
      </c>
      <c r="X38" s="10" t="s">
        <v>1</v>
      </c>
      <c r="AA38" s="8" t="s">
        <v>3</v>
      </c>
      <c r="AB38" s="9" t="s">
        <v>2</v>
      </c>
      <c r="AC38" s="10" t="s">
        <v>1</v>
      </c>
    </row>
    <row r="39" spans="1:29">
      <c r="A39" s="11">
        <v>1</v>
      </c>
      <c r="B39" s="12" t="s">
        <v>22</v>
      </c>
      <c r="C39" s="13"/>
      <c r="F39" s="11">
        <v>1</v>
      </c>
      <c r="G39" s="12" t="s">
        <v>22</v>
      </c>
      <c r="H39" s="13"/>
      <c r="K39" s="11">
        <v>1</v>
      </c>
      <c r="L39" s="12" t="s">
        <v>22</v>
      </c>
      <c r="M39" s="13"/>
      <c r="Q39" s="11">
        <v>1</v>
      </c>
      <c r="R39" s="12" t="s">
        <v>22</v>
      </c>
      <c r="S39" s="13"/>
      <c r="V39" s="11">
        <v>1</v>
      </c>
      <c r="W39" s="12" t="s">
        <v>22</v>
      </c>
      <c r="X39" s="13"/>
      <c r="AA39" s="11">
        <v>1</v>
      </c>
      <c r="AB39" s="12" t="s">
        <v>22</v>
      </c>
      <c r="AC39" s="13"/>
    </row>
    <row r="40" spans="1:29">
      <c r="A40" s="11">
        <v>2</v>
      </c>
      <c r="B40" s="12" t="s">
        <v>23</v>
      </c>
      <c r="C40" s="13"/>
      <c r="F40" s="11">
        <v>2</v>
      </c>
      <c r="G40" s="12" t="s">
        <v>23</v>
      </c>
      <c r="H40" s="13"/>
      <c r="K40" s="11">
        <v>2</v>
      </c>
      <c r="L40" s="12" t="s">
        <v>23</v>
      </c>
      <c r="M40" s="13"/>
      <c r="Q40" s="11">
        <v>2</v>
      </c>
      <c r="R40" s="12" t="s">
        <v>23</v>
      </c>
      <c r="S40" s="13"/>
      <c r="V40" s="11">
        <v>2</v>
      </c>
      <c r="W40" s="12" t="s">
        <v>23</v>
      </c>
      <c r="X40" s="13"/>
      <c r="AA40" s="11">
        <v>2</v>
      </c>
      <c r="AB40" s="12" t="s">
        <v>23</v>
      </c>
      <c r="AC40" s="33"/>
    </row>
    <row r="41" spans="1:29">
      <c r="A41" s="11">
        <v>3</v>
      </c>
      <c r="B41" s="12" t="s">
        <v>24</v>
      </c>
      <c r="C41" s="13"/>
      <c r="F41" s="11">
        <v>3</v>
      </c>
      <c r="G41" s="12" t="s">
        <v>24</v>
      </c>
      <c r="H41" s="13"/>
      <c r="K41" s="11">
        <v>3</v>
      </c>
      <c r="L41" s="12" t="s">
        <v>24</v>
      </c>
      <c r="M41" s="13"/>
      <c r="Q41" s="11">
        <v>3</v>
      </c>
      <c r="R41" s="12" t="s">
        <v>24</v>
      </c>
      <c r="S41" s="13"/>
      <c r="V41" s="11">
        <v>3</v>
      </c>
      <c r="W41" s="12" t="s">
        <v>24</v>
      </c>
      <c r="X41" s="13"/>
      <c r="AA41" s="11">
        <v>3</v>
      </c>
      <c r="AB41" s="12" t="s">
        <v>24</v>
      </c>
      <c r="AC41" s="13"/>
    </row>
    <row r="42" spans="1:29">
      <c r="A42" s="11">
        <v>4</v>
      </c>
      <c r="B42" s="12" t="s">
        <v>25</v>
      </c>
      <c r="C42" s="13"/>
      <c r="F42" s="11">
        <v>4</v>
      </c>
      <c r="G42" s="12" t="s">
        <v>25</v>
      </c>
      <c r="H42" s="13"/>
      <c r="K42" s="11">
        <v>4</v>
      </c>
      <c r="L42" s="12" t="s">
        <v>25</v>
      </c>
      <c r="M42" s="13"/>
      <c r="Q42" s="11">
        <v>4</v>
      </c>
      <c r="R42" s="12" t="s">
        <v>25</v>
      </c>
      <c r="S42" s="33"/>
      <c r="V42" s="11">
        <v>4</v>
      </c>
      <c r="W42" s="12" t="s">
        <v>25</v>
      </c>
      <c r="X42" s="13"/>
      <c r="AA42" s="11">
        <v>4</v>
      </c>
      <c r="AB42" s="12" t="s">
        <v>25</v>
      </c>
      <c r="AC42" s="13"/>
    </row>
    <row r="43" spans="1:29">
      <c r="A43" s="11">
        <v>5</v>
      </c>
      <c r="B43" s="12" t="s">
        <v>19</v>
      </c>
      <c r="C43" s="13"/>
      <c r="F43" s="11">
        <v>5</v>
      </c>
      <c r="G43" s="12" t="s">
        <v>19</v>
      </c>
      <c r="H43" s="13"/>
      <c r="K43" s="11">
        <v>5</v>
      </c>
      <c r="L43" s="12" t="s">
        <v>19</v>
      </c>
      <c r="M43" s="13"/>
      <c r="Q43" s="11">
        <v>5</v>
      </c>
      <c r="R43" s="12" t="s">
        <v>19</v>
      </c>
      <c r="S43" s="13"/>
      <c r="V43" s="11">
        <v>5</v>
      </c>
      <c r="W43" s="12" t="s">
        <v>19</v>
      </c>
      <c r="X43" s="13"/>
      <c r="AA43" s="11">
        <v>5</v>
      </c>
      <c r="AB43" s="12" t="s">
        <v>19</v>
      </c>
      <c r="AC43" s="13"/>
    </row>
    <row r="44" spans="1:29">
      <c r="A44" s="11">
        <v>6</v>
      </c>
      <c r="B44" s="12" t="s">
        <v>20</v>
      </c>
      <c r="C44" s="13"/>
      <c r="F44" s="11">
        <v>6</v>
      </c>
      <c r="G44" s="12" t="s">
        <v>20</v>
      </c>
      <c r="H44" s="13"/>
      <c r="K44" s="11">
        <v>6</v>
      </c>
      <c r="L44" s="12" t="s">
        <v>20</v>
      </c>
      <c r="M44" s="13"/>
      <c r="Q44" s="11">
        <v>6</v>
      </c>
      <c r="R44" s="12" t="s">
        <v>20</v>
      </c>
      <c r="S44" s="13"/>
      <c r="V44" s="11">
        <v>6</v>
      </c>
      <c r="W44" s="12" t="s">
        <v>20</v>
      </c>
      <c r="X44" s="13"/>
      <c r="AA44" s="11">
        <v>6</v>
      </c>
      <c r="AB44" s="12" t="s">
        <v>20</v>
      </c>
      <c r="AC44" s="13"/>
    </row>
    <row r="45" spans="1:29">
      <c r="A45" s="11">
        <v>7</v>
      </c>
      <c r="B45" s="12" t="s">
        <v>21</v>
      </c>
      <c r="C45" s="13"/>
      <c r="F45" s="11">
        <v>7</v>
      </c>
      <c r="G45" s="12" t="s">
        <v>21</v>
      </c>
      <c r="H45" s="13"/>
      <c r="K45" s="11">
        <v>7</v>
      </c>
      <c r="L45" s="12" t="s">
        <v>21</v>
      </c>
      <c r="M45" s="33"/>
      <c r="Q45" s="11">
        <v>7</v>
      </c>
      <c r="R45" s="12" t="s">
        <v>21</v>
      </c>
      <c r="S45" s="13"/>
      <c r="V45" s="11">
        <v>7</v>
      </c>
      <c r="W45" s="12" t="s">
        <v>21</v>
      </c>
      <c r="X45" s="13"/>
      <c r="AA45" s="11">
        <v>7</v>
      </c>
      <c r="AB45" s="12" t="s">
        <v>21</v>
      </c>
      <c r="AC45" s="13"/>
    </row>
    <row r="46" spans="1:29">
      <c r="A46" s="11">
        <v>8</v>
      </c>
      <c r="B46" s="12" t="s">
        <v>22</v>
      </c>
      <c r="C46" s="13"/>
      <c r="F46" s="11">
        <v>8</v>
      </c>
      <c r="G46" s="12" t="s">
        <v>22</v>
      </c>
      <c r="H46" s="13"/>
      <c r="K46" s="11">
        <v>8</v>
      </c>
      <c r="L46" s="12" t="s">
        <v>22</v>
      </c>
      <c r="M46" s="13"/>
      <c r="Q46" s="11">
        <v>8</v>
      </c>
      <c r="R46" s="12" t="s">
        <v>22</v>
      </c>
      <c r="S46" s="13"/>
      <c r="V46" s="11">
        <v>8</v>
      </c>
      <c r="W46" s="12" t="s">
        <v>22</v>
      </c>
      <c r="X46" s="13"/>
      <c r="AA46" s="11">
        <v>8</v>
      </c>
      <c r="AB46" s="12" t="s">
        <v>22</v>
      </c>
      <c r="AC46" s="13"/>
    </row>
    <row r="47" spans="1:29">
      <c r="A47" s="11">
        <v>9</v>
      </c>
      <c r="B47" s="12" t="s">
        <v>23</v>
      </c>
      <c r="C47" s="13"/>
      <c r="F47" s="11">
        <v>9</v>
      </c>
      <c r="G47" s="12" t="s">
        <v>23</v>
      </c>
      <c r="H47" s="13"/>
      <c r="K47" s="11">
        <v>9</v>
      </c>
      <c r="L47" s="12" t="s">
        <v>23</v>
      </c>
      <c r="M47" s="13"/>
      <c r="Q47" s="11">
        <v>9</v>
      </c>
      <c r="R47" s="12" t="s">
        <v>23</v>
      </c>
      <c r="S47" s="13"/>
      <c r="V47" s="11">
        <v>9</v>
      </c>
      <c r="W47" s="12" t="s">
        <v>23</v>
      </c>
      <c r="X47" s="13"/>
      <c r="AA47" s="11">
        <v>9</v>
      </c>
      <c r="AB47" s="12" t="s">
        <v>23</v>
      </c>
      <c r="AC47" s="13"/>
    </row>
    <row r="48" spans="1:29">
      <c r="A48" s="11">
        <v>10</v>
      </c>
      <c r="B48" s="12" t="s">
        <v>24</v>
      </c>
      <c r="C48" s="13"/>
      <c r="F48" s="11">
        <v>10</v>
      </c>
      <c r="G48" s="12" t="s">
        <v>24</v>
      </c>
      <c r="H48" s="13"/>
      <c r="K48" s="11">
        <v>10</v>
      </c>
      <c r="L48" s="12" t="s">
        <v>24</v>
      </c>
      <c r="M48" s="13"/>
      <c r="Q48" s="11">
        <v>10</v>
      </c>
      <c r="R48" s="12" t="s">
        <v>24</v>
      </c>
      <c r="S48" s="13"/>
      <c r="V48" s="11">
        <v>10</v>
      </c>
      <c r="W48" s="12" t="s">
        <v>24</v>
      </c>
      <c r="X48" s="13"/>
      <c r="AA48" s="11">
        <v>10</v>
      </c>
      <c r="AB48" s="12" t="s">
        <v>24</v>
      </c>
      <c r="AC48" s="13"/>
    </row>
    <row r="49" spans="1:29">
      <c r="A49" s="11">
        <v>11</v>
      </c>
      <c r="B49" s="12" t="s">
        <v>25</v>
      </c>
      <c r="C49" s="13"/>
      <c r="F49" s="11">
        <v>11</v>
      </c>
      <c r="G49" s="12" t="s">
        <v>25</v>
      </c>
      <c r="H49" s="13"/>
      <c r="K49" s="11">
        <v>11</v>
      </c>
      <c r="L49" s="12" t="s">
        <v>25</v>
      </c>
      <c r="M49" s="13"/>
      <c r="Q49" s="11">
        <v>11</v>
      </c>
      <c r="R49" s="12" t="s">
        <v>25</v>
      </c>
      <c r="S49" s="13"/>
      <c r="V49" s="11">
        <v>11</v>
      </c>
      <c r="W49" s="12" t="s">
        <v>25</v>
      </c>
      <c r="X49" s="13"/>
      <c r="AA49" s="11">
        <v>11</v>
      </c>
      <c r="AB49" s="12" t="s">
        <v>25</v>
      </c>
      <c r="AC49" s="13"/>
    </row>
    <row r="50" spans="1:29">
      <c r="A50" s="11">
        <v>12</v>
      </c>
      <c r="B50" s="12" t="s">
        <v>19</v>
      </c>
      <c r="C50" s="13"/>
      <c r="F50" s="11">
        <v>12</v>
      </c>
      <c r="G50" s="12" t="s">
        <v>19</v>
      </c>
      <c r="H50" s="13"/>
      <c r="K50" s="11">
        <v>12</v>
      </c>
      <c r="L50" s="12" t="s">
        <v>19</v>
      </c>
      <c r="M50" s="13"/>
      <c r="Q50" s="11">
        <v>12</v>
      </c>
      <c r="R50" s="12" t="s">
        <v>19</v>
      </c>
      <c r="S50" s="13"/>
      <c r="V50" s="11">
        <v>12</v>
      </c>
      <c r="W50" s="12" t="s">
        <v>19</v>
      </c>
      <c r="X50" s="13"/>
      <c r="AA50" s="11">
        <v>12</v>
      </c>
      <c r="AB50" s="12" t="s">
        <v>19</v>
      </c>
      <c r="AC50" s="13"/>
    </row>
    <row r="51" spans="1:29">
      <c r="A51" s="11">
        <v>13</v>
      </c>
      <c r="B51" s="12" t="s">
        <v>20</v>
      </c>
      <c r="C51" s="13"/>
      <c r="F51" s="11">
        <v>13</v>
      </c>
      <c r="G51" s="12" t="s">
        <v>20</v>
      </c>
      <c r="H51" s="13"/>
      <c r="K51" s="11">
        <v>13</v>
      </c>
      <c r="L51" s="12" t="s">
        <v>20</v>
      </c>
      <c r="M51" s="13"/>
      <c r="Q51" s="11">
        <v>13</v>
      </c>
      <c r="R51" s="12" t="s">
        <v>20</v>
      </c>
      <c r="S51" s="13"/>
      <c r="V51" s="11">
        <v>13</v>
      </c>
      <c r="W51" s="12" t="s">
        <v>20</v>
      </c>
      <c r="X51" s="13"/>
      <c r="AA51" s="11">
        <v>13</v>
      </c>
      <c r="AB51" s="12" t="s">
        <v>20</v>
      </c>
      <c r="AC51" s="13"/>
    </row>
    <row r="52" spans="1:29">
      <c r="A52" s="11">
        <v>14</v>
      </c>
      <c r="B52" s="12" t="s">
        <v>21</v>
      </c>
      <c r="C52" s="49"/>
      <c r="F52" s="11">
        <v>14</v>
      </c>
      <c r="G52" s="12" t="s">
        <v>21</v>
      </c>
      <c r="H52" s="13"/>
      <c r="K52" s="11">
        <v>14</v>
      </c>
      <c r="L52" s="12" t="s">
        <v>21</v>
      </c>
      <c r="M52" s="13"/>
      <c r="Q52" s="11">
        <v>14</v>
      </c>
      <c r="R52" s="12" t="s">
        <v>21</v>
      </c>
      <c r="S52" s="13"/>
      <c r="V52" s="11">
        <v>14</v>
      </c>
      <c r="W52" s="12" t="s">
        <v>21</v>
      </c>
      <c r="X52" s="13"/>
      <c r="AA52" s="11">
        <v>14</v>
      </c>
      <c r="AB52" s="12" t="s">
        <v>21</v>
      </c>
      <c r="AC52" s="13"/>
    </row>
    <row r="53" spans="1:29">
      <c r="A53" s="11">
        <v>15</v>
      </c>
      <c r="B53" s="12" t="s">
        <v>22</v>
      </c>
      <c r="C53" s="13"/>
      <c r="F53" s="11">
        <v>15</v>
      </c>
      <c r="G53" s="12" t="s">
        <v>22</v>
      </c>
      <c r="H53" s="33"/>
      <c r="K53" s="11">
        <v>15</v>
      </c>
      <c r="L53" s="12" t="s">
        <v>22</v>
      </c>
      <c r="M53" s="13"/>
      <c r="Q53" s="11">
        <v>15</v>
      </c>
      <c r="R53" s="12" t="s">
        <v>22</v>
      </c>
      <c r="S53" s="13"/>
      <c r="V53" s="11">
        <v>15</v>
      </c>
      <c r="W53" s="12" t="s">
        <v>22</v>
      </c>
      <c r="X53" s="13"/>
      <c r="AA53" s="11">
        <v>15</v>
      </c>
      <c r="AB53" s="12" t="s">
        <v>22</v>
      </c>
      <c r="AC53" s="13"/>
    </row>
    <row r="54" spans="1:29">
      <c r="A54" s="11">
        <v>16</v>
      </c>
      <c r="B54" s="12" t="s">
        <v>23</v>
      </c>
      <c r="C54" s="13"/>
      <c r="F54" s="11">
        <v>16</v>
      </c>
      <c r="G54" s="12" t="s">
        <v>23</v>
      </c>
      <c r="H54" s="33"/>
      <c r="K54" s="11">
        <v>16</v>
      </c>
      <c r="L54" s="12" t="s">
        <v>23</v>
      </c>
      <c r="M54" s="13"/>
      <c r="Q54" s="11">
        <v>16</v>
      </c>
      <c r="R54" s="12" t="s">
        <v>23</v>
      </c>
      <c r="S54" s="13"/>
      <c r="V54" s="11">
        <v>16</v>
      </c>
      <c r="W54" s="12" t="s">
        <v>23</v>
      </c>
      <c r="X54" s="13"/>
      <c r="AA54" s="11">
        <v>16</v>
      </c>
      <c r="AB54" s="12" t="s">
        <v>23</v>
      </c>
      <c r="AC54" s="13"/>
    </row>
    <row r="55" spans="1:29">
      <c r="A55" s="11">
        <v>17</v>
      </c>
      <c r="B55" s="12" t="s">
        <v>24</v>
      </c>
      <c r="C55" s="13"/>
      <c r="F55" s="11">
        <v>17</v>
      </c>
      <c r="G55" s="12" t="s">
        <v>24</v>
      </c>
      <c r="H55" s="13"/>
      <c r="K55" s="11">
        <v>17</v>
      </c>
      <c r="L55" s="12" t="s">
        <v>24</v>
      </c>
      <c r="M55" s="13"/>
      <c r="Q55" s="11">
        <v>17</v>
      </c>
      <c r="R55" s="12" t="s">
        <v>24</v>
      </c>
      <c r="S55" s="13"/>
      <c r="V55" s="11">
        <v>17</v>
      </c>
      <c r="W55" s="12" t="s">
        <v>24</v>
      </c>
      <c r="X55" s="13"/>
      <c r="AA55" s="11">
        <v>17</v>
      </c>
      <c r="AB55" s="12" t="s">
        <v>24</v>
      </c>
      <c r="AC55" s="13"/>
    </row>
    <row r="56" spans="1:29">
      <c r="A56" s="11">
        <v>18</v>
      </c>
      <c r="B56" s="12" t="s">
        <v>25</v>
      </c>
      <c r="C56" s="13"/>
      <c r="F56" s="11">
        <v>18</v>
      </c>
      <c r="G56" s="12" t="s">
        <v>25</v>
      </c>
      <c r="H56" s="13"/>
      <c r="K56" s="11">
        <v>18</v>
      </c>
      <c r="L56" s="12" t="s">
        <v>25</v>
      </c>
      <c r="M56" s="13"/>
      <c r="Q56" s="11">
        <v>18</v>
      </c>
      <c r="R56" s="12" t="s">
        <v>25</v>
      </c>
      <c r="S56" s="13"/>
      <c r="V56" s="11">
        <v>18</v>
      </c>
      <c r="W56" s="12" t="s">
        <v>25</v>
      </c>
      <c r="X56" s="33"/>
      <c r="AA56" s="11">
        <v>18</v>
      </c>
      <c r="AB56" s="12" t="s">
        <v>25</v>
      </c>
      <c r="AC56" s="13"/>
    </row>
    <row r="57" spans="1:29">
      <c r="A57" s="11">
        <v>19</v>
      </c>
      <c r="B57" s="12" t="s">
        <v>19</v>
      </c>
      <c r="C57" s="33"/>
      <c r="F57" s="11">
        <v>19</v>
      </c>
      <c r="G57" s="12" t="s">
        <v>19</v>
      </c>
      <c r="H57" s="13"/>
      <c r="K57" s="11">
        <v>19</v>
      </c>
      <c r="L57" s="12" t="s">
        <v>19</v>
      </c>
      <c r="M57" s="13"/>
      <c r="Q57" s="11">
        <v>19</v>
      </c>
      <c r="R57" s="12" t="s">
        <v>19</v>
      </c>
      <c r="S57" s="33"/>
      <c r="V57" s="11">
        <v>19</v>
      </c>
      <c r="W57" s="12" t="s">
        <v>19</v>
      </c>
      <c r="X57" s="13"/>
      <c r="AA57" s="11">
        <v>19</v>
      </c>
      <c r="AB57" s="12" t="s">
        <v>19</v>
      </c>
      <c r="AC57" s="13"/>
    </row>
    <row r="58" spans="1:29">
      <c r="A58" s="11">
        <v>20</v>
      </c>
      <c r="B58" s="12" t="s">
        <v>20</v>
      </c>
      <c r="C58" s="13"/>
      <c r="F58" s="11">
        <v>20</v>
      </c>
      <c r="G58" s="12" t="s">
        <v>20</v>
      </c>
      <c r="H58" s="13"/>
      <c r="K58" s="11">
        <v>20</v>
      </c>
      <c r="L58" s="12" t="s">
        <v>20</v>
      </c>
      <c r="M58" s="13"/>
      <c r="Q58" s="11">
        <v>20</v>
      </c>
      <c r="R58" s="12" t="s">
        <v>20</v>
      </c>
      <c r="S58" s="13"/>
      <c r="V58" s="11">
        <v>20</v>
      </c>
      <c r="W58" s="12" t="s">
        <v>20</v>
      </c>
      <c r="X58" s="13"/>
      <c r="AA58" s="11">
        <v>20</v>
      </c>
      <c r="AB58" s="12" t="s">
        <v>20</v>
      </c>
      <c r="AC58" s="13"/>
    </row>
    <row r="59" spans="1:29">
      <c r="A59" s="11">
        <v>21</v>
      </c>
      <c r="B59" s="12" t="s">
        <v>21</v>
      </c>
      <c r="C59" s="13"/>
      <c r="F59" s="11">
        <v>21</v>
      </c>
      <c r="G59" s="12" t="s">
        <v>21</v>
      </c>
      <c r="H59" s="13"/>
      <c r="K59" s="11">
        <v>21</v>
      </c>
      <c r="L59" s="12" t="s">
        <v>21</v>
      </c>
      <c r="M59" s="13"/>
      <c r="Q59" s="11">
        <v>21</v>
      </c>
      <c r="R59" s="12" t="s">
        <v>21</v>
      </c>
      <c r="S59" s="13"/>
      <c r="V59" s="11">
        <v>21</v>
      </c>
      <c r="W59" s="12" t="s">
        <v>21</v>
      </c>
      <c r="X59" s="13"/>
      <c r="AA59" s="11">
        <v>21</v>
      </c>
      <c r="AB59" s="12" t="s">
        <v>21</v>
      </c>
      <c r="AC59" s="13"/>
    </row>
    <row r="60" spans="1:29">
      <c r="A60" s="11">
        <v>22</v>
      </c>
      <c r="B60" s="12" t="s">
        <v>22</v>
      </c>
      <c r="C60" s="13"/>
      <c r="F60" s="11">
        <v>22</v>
      </c>
      <c r="G60" s="12" t="s">
        <v>22</v>
      </c>
      <c r="H60" s="13"/>
      <c r="K60" s="11">
        <v>22</v>
      </c>
      <c r="L60" s="12" t="s">
        <v>22</v>
      </c>
      <c r="M60" s="13"/>
      <c r="Q60" s="11">
        <v>22</v>
      </c>
      <c r="R60" s="12" t="s">
        <v>22</v>
      </c>
      <c r="S60" s="13"/>
      <c r="V60" s="11">
        <v>22</v>
      </c>
      <c r="W60" s="12" t="s">
        <v>22</v>
      </c>
      <c r="X60" s="13"/>
      <c r="AA60" s="11">
        <v>22</v>
      </c>
      <c r="AB60" s="12" t="s">
        <v>22</v>
      </c>
      <c r="AC60" s="13"/>
    </row>
    <row r="61" spans="1:29">
      <c r="A61" s="11">
        <v>23</v>
      </c>
      <c r="B61" s="12" t="s">
        <v>23</v>
      </c>
      <c r="C61" s="13"/>
      <c r="F61" s="11">
        <v>23</v>
      </c>
      <c r="G61" s="12" t="s">
        <v>23</v>
      </c>
      <c r="H61" s="13"/>
      <c r="K61" s="11">
        <v>23</v>
      </c>
      <c r="L61" s="12" t="s">
        <v>23</v>
      </c>
      <c r="M61" s="13"/>
      <c r="Q61" s="11">
        <v>23</v>
      </c>
      <c r="R61" s="12" t="s">
        <v>23</v>
      </c>
      <c r="S61" s="13"/>
      <c r="V61" s="11">
        <v>23</v>
      </c>
      <c r="W61" s="12" t="s">
        <v>23</v>
      </c>
      <c r="X61" s="13"/>
      <c r="AA61" s="11">
        <v>23</v>
      </c>
      <c r="AB61" s="12" t="s">
        <v>23</v>
      </c>
      <c r="AC61" s="13"/>
    </row>
    <row r="62" spans="1:29">
      <c r="A62" s="11">
        <v>24</v>
      </c>
      <c r="B62" s="12" t="s">
        <v>24</v>
      </c>
      <c r="C62" s="13"/>
      <c r="F62" s="11">
        <v>24</v>
      </c>
      <c r="G62" s="12" t="s">
        <v>24</v>
      </c>
      <c r="H62" s="13"/>
      <c r="K62" s="11">
        <v>24</v>
      </c>
      <c r="L62" s="12" t="s">
        <v>24</v>
      </c>
      <c r="M62" s="13"/>
      <c r="Q62" s="11">
        <v>24</v>
      </c>
      <c r="R62" s="12" t="s">
        <v>24</v>
      </c>
      <c r="S62" s="13"/>
      <c r="V62" s="11">
        <v>24</v>
      </c>
      <c r="W62" s="12" t="s">
        <v>24</v>
      </c>
      <c r="X62" s="13"/>
      <c r="AA62" s="11">
        <v>24</v>
      </c>
      <c r="AB62" s="12" t="s">
        <v>24</v>
      </c>
      <c r="AC62" s="13"/>
    </row>
    <row r="63" spans="1:29">
      <c r="A63" s="11">
        <v>25</v>
      </c>
      <c r="B63" s="12" t="s">
        <v>25</v>
      </c>
      <c r="C63" s="13"/>
      <c r="F63" s="11">
        <v>25</v>
      </c>
      <c r="G63" s="12" t="s">
        <v>25</v>
      </c>
      <c r="H63" s="13"/>
      <c r="K63" s="11">
        <v>25</v>
      </c>
      <c r="L63" s="12" t="s">
        <v>25</v>
      </c>
      <c r="M63" s="13"/>
      <c r="Q63" s="11">
        <v>25</v>
      </c>
      <c r="R63" s="12" t="s">
        <v>25</v>
      </c>
      <c r="S63" s="13"/>
      <c r="V63" s="11">
        <v>25</v>
      </c>
      <c r="W63" s="12" t="s">
        <v>25</v>
      </c>
      <c r="X63" s="13"/>
      <c r="AA63" s="11">
        <v>25</v>
      </c>
      <c r="AB63" s="12" t="s">
        <v>25</v>
      </c>
      <c r="AC63" s="13"/>
    </row>
    <row r="64" spans="1:29">
      <c r="A64" s="11">
        <v>26</v>
      </c>
      <c r="B64" s="12" t="s">
        <v>19</v>
      </c>
      <c r="C64" s="13"/>
      <c r="F64" s="11">
        <v>26</v>
      </c>
      <c r="G64" s="12" t="s">
        <v>19</v>
      </c>
      <c r="H64" s="13"/>
      <c r="K64" s="11">
        <v>26</v>
      </c>
      <c r="L64" s="12" t="s">
        <v>19</v>
      </c>
      <c r="M64" s="13"/>
      <c r="Q64" s="11">
        <v>26</v>
      </c>
      <c r="R64" s="12" t="s">
        <v>19</v>
      </c>
      <c r="S64" s="13"/>
      <c r="V64" s="11">
        <v>26</v>
      </c>
      <c r="W64" s="12" t="s">
        <v>19</v>
      </c>
      <c r="X64" s="13"/>
      <c r="AA64" s="11">
        <v>26</v>
      </c>
      <c r="AB64" s="12" t="s">
        <v>19</v>
      </c>
      <c r="AC64" s="13"/>
    </row>
    <row r="65" spans="1:29">
      <c r="A65" s="11">
        <v>27</v>
      </c>
      <c r="B65" s="12" t="s">
        <v>20</v>
      </c>
      <c r="C65" s="13"/>
      <c r="F65" s="11">
        <v>27</v>
      </c>
      <c r="G65" s="12" t="s">
        <v>20</v>
      </c>
      <c r="H65" s="13"/>
      <c r="K65" s="11">
        <v>27</v>
      </c>
      <c r="L65" s="12" t="s">
        <v>20</v>
      </c>
      <c r="M65" s="13"/>
      <c r="Q65" s="11">
        <v>27</v>
      </c>
      <c r="R65" s="12" t="s">
        <v>20</v>
      </c>
      <c r="S65" s="13"/>
      <c r="V65" s="11">
        <v>27</v>
      </c>
      <c r="W65" s="12" t="s">
        <v>20</v>
      </c>
      <c r="X65" s="13"/>
      <c r="AA65" s="11">
        <v>27</v>
      </c>
      <c r="AB65" s="12" t="s">
        <v>20</v>
      </c>
      <c r="AC65" s="13"/>
    </row>
    <row r="66" spans="1:29">
      <c r="A66" s="11">
        <v>28</v>
      </c>
      <c r="B66" s="12" t="s">
        <v>21</v>
      </c>
      <c r="C66" s="13"/>
      <c r="F66" s="11">
        <v>28</v>
      </c>
      <c r="G66" s="12" t="s">
        <v>21</v>
      </c>
      <c r="H66" s="13"/>
      <c r="K66" s="11">
        <v>28</v>
      </c>
      <c r="L66" s="12" t="s">
        <v>21</v>
      </c>
      <c r="M66" s="13"/>
      <c r="Q66" s="11">
        <v>28</v>
      </c>
      <c r="R66" s="12" t="s">
        <v>21</v>
      </c>
      <c r="S66" s="13"/>
      <c r="V66" s="11">
        <v>28</v>
      </c>
      <c r="W66" s="12" t="s">
        <v>21</v>
      </c>
      <c r="X66" s="13"/>
      <c r="AA66" s="11">
        <v>28</v>
      </c>
      <c r="AB66" s="12" t="s">
        <v>21</v>
      </c>
      <c r="AC66" s="13"/>
    </row>
    <row r="67" spans="1:29">
      <c r="A67" s="11">
        <v>29</v>
      </c>
      <c r="B67" s="17" t="s">
        <v>22</v>
      </c>
      <c r="C67" s="13"/>
      <c r="F67" s="11">
        <v>29</v>
      </c>
      <c r="G67" s="17" t="s">
        <v>22</v>
      </c>
      <c r="H67" s="13"/>
      <c r="K67" s="11">
        <v>29</v>
      </c>
      <c r="L67" s="17" t="s">
        <v>22</v>
      </c>
      <c r="M67" s="13"/>
      <c r="Q67" s="11">
        <v>29</v>
      </c>
      <c r="R67" s="17" t="s">
        <v>22</v>
      </c>
      <c r="S67" s="13"/>
      <c r="V67" s="11">
        <v>29</v>
      </c>
      <c r="W67" s="17" t="s">
        <v>22</v>
      </c>
      <c r="X67" s="13"/>
      <c r="AA67" s="11">
        <v>29</v>
      </c>
      <c r="AB67" s="17" t="s">
        <v>22</v>
      </c>
      <c r="AC67" s="13"/>
    </row>
    <row r="68" spans="1:29">
      <c r="A68" s="11">
        <v>30</v>
      </c>
      <c r="B68" s="17" t="s">
        <v>23</v>
      </c>
      <c r="C68" s="13"/>
      <c r="F68" s="11">
        <v>30</v>
      </c>
      <c r="G68" s="17" t="s">
        <v>23</v>
      </c>
      <c r="H68" s="13"/>
      <c r="K68" s="11">
        <v>30</v>
      </c>
      <c r="L68" s="17" t="s">
        <v>23</v>
      </c>
      <c r="M68" s="13"/>
      <c r="Q68" s="11">
        <v>30</v>
      </c>
      <c r="R68" s="17" t="s">
        <v>23</v>
      </c>
      <c r="S68" s="13"/>
      <c r="V68" s="11">
        <v>30</v>
      </c>
      <c r="W68" s="17" t="s">
        <v>23</v>
      </c>
      <c r="X68" s="13"/>
      <c r="AA68" s="11">
        <v>30</v>
      </c>
      <c r="AB68" s="17" t="s">
        <v>23</v>
      </c>
      <c r="AC68" s="13"/>
    </row>
    <row r="69" spans="1:29">
      <c r="A69" s="14"/>
      <c r="B69" s="15" t="s">
        <v>17</v>
      </c>
      <c r="C69" s="31">
        <f>SUM(C39:C68)</f>
        <v>0</v>
      </c>
      <c r="F69" s="14"/>
      <c r="G69" s="15" t="s">
        <v>17</v>
      </c>
      <c r="H69" s="31">
        <f>SUM(H39:H68)</f>
        <v>0</v>
      </c>
      <c r="K69" s="14"/>
      <c r="L69" s="15" t="s">
        <v>17</v>
      </c>
      <c r="M69" s="31">
        <f>SUM(M39:M68)</f>
        <v>0</v>
      </c>
      <c r="Q69" s="14"/>
      <c r="R69" s="15" t="s">
        <v>17</v>
      </c>
      <c r="S69" s="31">
        <f>SUM(S39:S68)</f>
        <v>0</v>
      </c>
      <c r="V69" s="14"/>
      <c r="W69" s="15" t="s">
        <v>17</v>
      </c>
      <c r="X69" s="31">
        <f>SUM(X39:X68)</f>
        <v>0</v>
      </c>
      <c r="AA69" s="14"/>
      <c r="AB69" s="15" t="s">
        <v>17</v>
      </c>
      <c r="AC69" s="31">
        <f>SUM(AC39:AC68)</f>
        <v>0</v>
      </c>
    </row>
    <row r="71" spans="1:29" ht="18.75">
      <c r="A71" s="6" t="s">
        <v>18</v>
      </c>
      <c r="B71" s="21">
        <v>2011</v>
      </c>
      <c r="C71" s="7" t="s">
        <v>14</v>
      </c>
      <c r="F71" s="6" t="s">
        <v>18</v>
      </c>
      <c r="G71" s="21">
        <v>2011</v>
      </c>
      <c r="H71" s="7" t="s">
        <v>14</v>
      </c>
      <c r="K71" s="6" t="s">
        <v>18</v>
      </c>
      <c r="L71" s="21">
        <v>2011</v>
      </c>
      <c r="M71" s="7" t="s">
        <v>14</v>
      </c>
      <c r="Q71" s="6" t="s">
        <v>18</v>
      </c>
      <c r="R71" s="21">
        <v>2011</v>
      </c>
      <c r="S71" s="7" t="s">
        <v>14</v>
      </c>
      <c r="V71" s="6" t="s">
        <v>18</v>
      </c>
      <c r="W71" s="21">
        <v>2011</v>
      </c>
      <c r="X71" s="7" t="s">
        <v>14</v>
      </c>
      <c r="AA71" s="6" t="s">
        <v>18</v>
      </c>
      <c r="AB71" s="21">
        <v>2011</v>
      </c>
      <c r="AC71" s="7" t="s">
        <v>14</v>
      </c>
    </row>
    <row r="72" spans="1:29">
      <c r="A72" s="8" t="s">
        <v>3</v>
      </c>
      <c r="B72" s="9" t="s">
        <v>2</v>
      </c>
      <c r="C72" s="10" t="s">
        <v>26</v>
      </c>
      <c r="F72" s="8" t="s">
        <v>3</v>
      </c>
      <c r="G72" s="9" t="s">
        <v>2</v>
      </c>
      <c r="H72" s="10" t="s">
        <v>26</v>
      </c>
      <c r="K72" s="8" t="s">
        <v>3</v>
      </c>
      <c r="L72" s="9" t="s">
        <v>2</v>
      </c>
      <c r="M72" s="10" t="s">
        <v>26</v>
      </c>
      <c r="Q72" s="8" t="s">
        <v>3</v>
      </c>
      <c r="R72" s="9" t="s">
        <v>2</v>
      </c>
      <c r="S72" s="10" t="s">
        <v>1</v>
      </c>
      <c r="V72" s="8" t="s">
        <v>3</v>
      </c>
      <c r="W72" s="9" t="s">
        <v>2</v>
      </c>
      <c r="X72" s="10" t="s">
        <v>1</v>
      </c>
      <c r="AA72" s="8" t="s">
        <v>3</v>
      </c>
      <c r="AB72" s="9" t="s">
        <v>2</v>
      </c>
      <c r="AC72" s="10" t="s">
        <v>1</v>
      </c>
    </row>
    <row r="73" spans="1:29">
      <c r="A73" s="11">
        <v>1</v>
      </c>
      <c r="B73" s="12" t="s">
        <v>24</v>
      </c>
      <c r="C73" s="13"/>
      <c r="F73" s="11">
        <v>1</v>
      </c>
      <c r="G73" s="12" t="s">
        <v>24</v>
      </c>
      <c r="H73" s="13"/>
      <c r="K73" s="11">
        <v>1</v>
      </c>
      <c r="L73" s="12" t="s">
        <v>24</v>
      </c>
      <c r="M73" s="13"/>
      <c r="Q73" s="11">
        <v>1</v>
      </c>
      <c r="R73" s="12" t="s">
        <v>24</v>
      </c>
      <c r="S73" s="13"/>
      <c r="V73" s="11">
        <v>1</v>
      </c>
      <c r="W73" s="12" t="s">
        <v>24</v>
      </c>
      <c r="X73" s="13"/>
      <c r="AA73" s="11">
        <v>1</v>
      </c>
      <c r="AB73" s="12" t="s">
        <v>24</v>
      </c>
      <c r="AC73" s="13"/>
    </row>
    <row r="74" spans="1:29">
      <c r="A74" s="11">
        <v>2</v>
      </c>
      <c r="B74" s="12" t="s">
        <v>25</v>
      </c>
      <c r="C74" s="13"/>
      <c r="F74" s="11">
        <v>2</v>
      </c>
      <c r="G74" s="12" t="s">
        <v>25</v>
      </c>
      <c r="H74" s="13"/>
      <c r="K74" s="11">
        <v>2</v>
      </c>
      <c r="L74" s="12" t="s">
        <v>25</v>
      </c>
      <c r="M74" s="13"/>
      <c r="Q74" s="11">
        <v>2</v>
      </c>
      <c r="R74" s="12" t="s">
        <v>25</v>
      </c>
      <c r="S74" s="13"/>
      <c r="V74" s="11">
        <v>2</v>
      </c>
      <c r="W74" s="12" t="s">
        <v>25</v>
      </c>
      <c r="X74" s="13"/>
      <c r="AA74" s="11">
        <v>2</v>
      </c>
      <c r="AB74" s="12" t="s">
        <v>25</v>
      </c>
      <c r="AC74" s="13"/>
    </row>
    <row r="75" spans="1:29">
      <c r="A75" s="11">
        <v>3</v>
      </c>
      <c r="B75" s="12" t="s">
        <v>19</v>
      </c>
      <c r="C75" s="13"/>
      <c r="F75" s="11">
        <v>3</v>
      </c>
      <c r="G75" s="12" t="s">
        <v>19</v>
      </c>
      <c r="H75" s="13"/>
      <c r="K75" s="11">
        <v>3</v>
      </c>
      <c r="L75" s="12" t="s">
        <v>19</v>
      </c>
      <c r="M75" s="13"/>
      <c r="Q75" s="11">
        <v>3</v>
      </c>
      <c r="R75" s="12" t="s">
        <v>19</v>
      </c>
      <c r="S75" s="13"/>
      <c r="V75" s="11">
        <v>3</v>
      </c>
      <c r="W75" s="12" t="s">
        <v>19</v>
      </c>
      <c r="X75" s="13"/>
      <c r="AA75" s="11">
        <v>3</v>
      </c>
      <c r="AB75" s="12" t="s">
        <v>19</v>
      </c>
      <c r="AC75" s="13"/>
    </row>
    <row r="76" spans="1:29">
      <c r="A76" s="11">
        <v>4</v>
      </c>
      <c r="B76" s="12" t="s">
        <v>20</v>
      </c>
      <c r="C76" s="13"/>
      <c r="F76" s="11">
        <v>4</v>
      </c>
      <c r="G76" s="12" t="s">
        <v>20</v>
      </c>
      <c r="H76" s="13"/>
      <c r="K76" s="11">
        <v>4</v>
      </c>
      <c r="L76" s="12" t="s">
        <v>20</v>
      </c>
      <c r="M76" s="13"/>
      <c r="Q76" s="11">
        <v>4</v>
      </c>
      <c r="R76" s="12" t="s">
        <v>20</v>
      </c>
      <c r="S76" s="13"/>
      <c r="V76" s="11">
        <v>4</v>
      </c>
      <c r="W76" s="12" t="s">
        <v>20</v>
      </c>
      <c r="X76" s="13"/>
      <c r="AA76" s="11">
        <v>4</v>
      </c>
      <c r="AB76" s="12" t="s">
        <v>20</v>
      </c>
      <c r="AC76" s="13"/>
    </row>
    <row r="77" spans="1:29">
      <c r="A77" s="11">
        <v>5</v>
      </c>
      <c r="B77" s="12" t="s">
        <v>21</v>
      </c>
      <c r="C77" s="13"/>
      <c r="F77" s="11">
        <v>5</v>
      </c>
      <c r="G77" s="12" t="s">
        <v>21</v>
      </c>
      <c r="H77" s="13"/>
      <c r="K77" s="11">
        <v>5</v>
      </c>
      <c r="L77" s="12" t="s">
        <v>21</v>
      </c>
      <c r="M77" s="13"/>
      <c r="Q77" s="11">
        <v>5</v>
      </c>
      <c r="R77" s="12" t="s">
        <v>21</v>
      </c>
      <c r="S77" s="13"/>
      <c r="V77" s="11">
        <v>5</v>
      </c>
      <c r="W77" s="12" t="s">
        <v>21</v>
      </c>
      <c r="X77" s="13"/>
      <c r="AA77" s="11">
        <v>5</v>
      </c>
      <c r="AB77" s="12" t="s">
        <v>21</v>
      </c>
      <c r="AC77" s="13"/>
    </row>
    <row r="78" spans="1:29">
      <c r="A78" s="11">
        <v>6</v>
      </c>
      <c r="B78" s="12" t="s">
        <v>22</v>
      </c>
      <c r="C78" s="13"/>
      <c r="F78" s="11">
        <v>6</v>
      </c>
      <c r="G78" s="12" t="s">
        <v>22</v>
      </c>
      <c r="H78" s="13"/>
      <c r="K78" s="11">
        <v>6</v>
      </c>
      <c r="L78" s="12" t="s">
        <v>22</v>
      </c>
      <c r="M78" s="13"/>
      <c r="Q78" s="11">
        <v>6</v>
      </c>
      <c r="R78" s="12" t="s">
        <v>22</v>
      </c>
      <c r="S78" s="13"/>
      <c r="V78" s="11">
        <v>6</v>
      </c>
      <c r="W78" s="12" t="s">
        <v>22</v>
      </c>
      <c r="X78" s="13"/>
      <c r="AA78" s="11">
        <v>6</v>
      </c>
      <c r="AB78" s="12" t="s">
        <v>22</v>
      </c>
      <c r="AC78" s="13"/>
    </row>
    <row r="79" spans="1:29">
      <c r="A79" s="11">
        <v>7</v>
      </c>
      <c r="B79" s="12" t="s">
        <v>23</v>
      </c>
      <c r="C79" s="13"/>
      <c r="F79" s="11">
        <v>7</v>
      </c>
      <c r="G79" s="12" t="s">
        <v>23</v>
      </c>
      <c r="H79" s="13"/>
      <c r="K79" s="11">
        <v>7</v>
      </c>
      <c r="L79" s="12" t="s">
        <v>23</v>
      </c>
      <c r="M79" s="13"/>
      <c r="Q79" s="11">
        <v>7</v>
      </c>
      <c r="R79" s="12" t="s">
        <v>23</v>
      </c>
      <c r="S79" s="13"/>
      <c r="V79" s="11">
        <v>7</v>
      </c>
      <c r="W79" s="12" t="s">
        <v>23</v>
      </c>
      <c r="X79" s="33"/>
      <c r="AA79" s="11">
        <v>7</v>
      </c>
      <c r="AB79" s="12" t="s">
        <v>23</v>
      </c>
      <c r="AC79" s="13"/>
    </row>
    <row r="80" spans="1:29">
      <c r="A80" s="11">
        <v>8</v>
      </c>
      <c r="B80" s="12" t="s">
        <v>24</v>
      </c>
      <c r="C80" s="13"/>
      <c r="F80" s="11">
        <v>8</v>
      </c>
      <c r="G80" s="12" t="s">
        <v>24</v>
      </c>
      <c r="H80" s="13"/>
      <c r="K80" s="11">
        <v>8</v>
      </c>
      <c r="L80" s="12" t="s">
        <v>24</v>
      </c>
      <c r="M80" s="13"/>
      <c r="Q80" s="11">
        <v>8</v>
      </c>
      <c r="R80" s="12" t="s">
        <v>24</v>
      </c>
      <c r="S80" s="33"/>
      <c r="V80" s="11">
        <v>8</v>
      </c>
      <c r="W80" s="12" t="s">
        <v>24</v>
      </c>
      <c r="X80" s="13"/>
      <c r="AA80" s="11">
        <v>8</v>
      </c>
      <c r="AB80" s="12" t="s">
        <v>24</v>
      </c>
      <c r="AC80" s="13"/>
    </row>
    <row r="81" spans="1:29">
      <c r="A81" s="11">
        <v>9</v>
      </c>
      <c r="B81" s="12" t="s">
        <v>25</v>
      </c>
      <c r="C81" s="13"/>
      <c r="F81" s="11">
        <v>9</v>
      </c>
      <c r="G81" s="12" t="s">
        <v>25</v>
      </c>
      <c r="H81" s="13"/>
      <c r="K81" s="11">
        <v>9</v>
      </c>
      <c r="L81" s="12" t="s">
        <v>25</v>
      </c>
      <c r="M81" s="33"/>
      <c r="Q81" s="11">
        <v>9</v>
      </c>
      <c r="R81" s="12" t="s">
        <v>25</v>
      </c>
      <c r="S81" s="13"/>
      <c r="V81" s="11">
        <v>9</v>
      </c>
      <c r="W81" s="12" t="s">
        <v>25</v>
      </c>
      <c r="X81" s="13"/>
      <c r="AA81" s="11">
        <v>9</v>
      </c>
      <c r="AB81" s="12" t="s">
        <v>25</v>
      </c>
      <c r="AC81" s="13"/>
    </row>
    <row r="82" spans="1:29">
      <c r="A82" s="11">
        <v>10</v>
      </c>
      <c r="B82" s="12" t="s">
        <v>19</v>
      </c>
      <c r="C82" s="13"/>
      <c r="F82" s="11">
        <v>10</v>
      </c>
      <c r="G82" s="12" t="s">
        <v>19</v>
      </c>
      <c r="H82" s="50"/>
      <c r="K82" s="11">
        <v>10</v>
      </c>
      <c r="L82" s="12" t="s">
        <v>19</v>
      </c>
      <c r="M82" s="13"/>
      <c r="Q82" s="11">
        <v>10</v>
      </c>
      <c r="R82" s="12" t="s">
        <v>19</v>
      </c>
      <c r="S82" s="13"/>
      <c r="V82" s="11">
        <v>10</v>
      </c>
      <c r="W82" s="12" t="s">
        <v>19</v>
      </c>
      <c r="X82" s="13"/>
      <c r="AA82" s="11">
        <v>10</v>
      </c>
      <c r="AB82" s="12" t="s">
        <v>19</v>
      </c>
      <c r="AC82" s="13"/>
    </row>
    <row r="83" spans="1:29">
      <c r="A83" s="11">
        <v>11</v>
      </c>
      <c r="B83" s="12" t="s">
        <v>20</v>
      </c>
      <c r="C83" s="13"/>
      <c r="F83" s="11">
        <v>11</v>
      </c>
      <c r="G83" s="12" t="s">
        <v>20</v>
      </c>
      <c r="H83" s="13"/>
      <c r="K83" s="11">
        <v>11</v>
      </c>
      <c r="L83" s="12" t="s">
        <v>20</v>
      </c>
      <c r="M83" s="13"/>
      <c r="Q83" s="11">
        <v>11</v>
      </c>
      <c r="R83" s="12" t="s">
        <v>20</v>
      </c>
      <c r="S83" s="13"/>
      <c r="V83" s="11">
        <v>11</v>
      </c>
      <c r="W83" s="12" t="s">
        <v>20</v>
      </c>
      <c r="X83" s="13"/>
      <c r="AA83" s="11">
        <v>11</v>
      </c>
      <c r="AB83" s="12" t="s">
        <v>20</v>
      </c>
      <c r="AC83" s="13"/>
    </row>
    <row r="84" spans="1:29">
      <c r="A84" s="11">
        <v>12</v>
      </c>
      <c r="B84" s="12" t="s">
        <v>21</v>
      </c>
      <c r="C84" s="13"/>
      <c r="F84" s="11">
        <v>12</v>
      </c>
      <c r="G84" s="12" t="s">
        <v>21</v>
      </c>
      <c r="H84" s="13"/>
      <c r="K84" s="11">
        <v>12</v>
      </c>
      <c r="L84" s="12" t="s">
        <v>21</v>
      </c>
      <c r="M84" s="13"/>
      <c r="Q84" s="11">
        <v>12</v>
      </c>
      <c r="R84" s="12" t="s">
        <v>21</v>
      </c>
      <c r="S84" s="13"/>
      <c r="V84" s="11">
        <v>12</v>
      </c>
      <c r="W84" s="12" t="s">
        <v>21</v>
      </c>
      <c r="X84" s="13"/>
      <c r="AA84" s="11">
        <v>12</v>
      </c>
      <c r="AB84" s="12" t="s">
        <v>21</v>
      </c>
      <c r="AC84" s="13"/>
    </row>
    <row r="85" spans="1:29">
      <c r="A85" s="11">
        <v>13</v>
      </c>
      <c r="B85" s="12" t="s">
        <v>22</v>
      </c>
      <c r="C85" s="13"/>
      <c r="F85" s="11">
        <v>13</v>
      </c>
      <c r="G85" s="12" t="s">
        <v>22</v>
      </c>
      <c r="H85" s="13"/>
      <c r="K85" s="11">
        <v>13</v>
      </c>
      <c r="L85" s="12" t="s">
        <v>22</v>
      </c>
      <c r="M85" s="13"/>
      <c r="Q85" s="11">
        <v>13</v>
      </c>
      <c r="R85" s="12" t="s">
        <v>22</v>
      </c>
      <c r="S85" s="13"/>
      <c r="V85" s="11">
        <v>13</v>
      </c>
      <c r="W85" s="12" t="s">
        <v>22</v>
      </c>
      <c r="X85" s="13"/>
      <c r="AA85" s="11">
        <v>13</v>
      </c>
      <c r="AB85" s="12" t="s">
        <v>22</v>
      </c>
      <c r="AC85" s="13"/>
    </row>
    <row r="86" spans="1:29">
      <c r="A86" s="11">
        <v>14</v>
      </c>
      <c r="B86" s="12" t="s">
        <v>23</v>
      </c>
      <c r="C86" s="13"/>
      <c r="F86" s="11">
        <v>14</v>
      </c>
      <c r="G86" s="12" t="s">
        <v>23</v>
      </c>
      <c r="H86" s="13"/>
      <c r="K86" s="11">
        <v>14</v>
      </c>
      <c r="L86" s="12" t="s">
        <v>23</v>
      </c>
      <c r="M86" s="13"/>
      <c r="Q86" s="11">
        <v>14</v>
      </c>
      <c r="R86" s="12" t="s">
        <v>23</v>
      </c>
      <c r="S86" s="13"/>
      <c r="V86" s="11">
        <v>14</v>
      </c>
      <c r="W86" s="12" t="s">
        <v>23</v>
      </c>
      <c r="X86" s="13"/>
      <c r="AA86" s="11">
        <v>14</v>
      </c>
      <c r="AB86" s="12" t="s">
        <v>23</v>
      </c>
      <c r="AC86" s="33"/>
    </row>
    <row r="87" spans="1:29">
      <c r="A87" s="11">
        <v>15</v>
      </c>
      <c r="B87" s="12" t="s">
        <v>24</v>
      </c>
      <c r="C87" s="13"/>
      <c r="F87" s="11">
        <v>15</v>
      </c>
      <c r="G87" s="12" t="s">
        <v>24</v>
      </c>
      <c r="H87" s="13"/>
      <c r="K87" s="11">
        <v>15</v>
      </c>
      <c r="L87" s="12" t="s">
        <v>24</v>
      </c>
      <c r="M87" s="13"/>
      <c r="Q87" s="11">
        <v>15</v>
      </c>
      <c r="R87" s="12" t="s">
        <v>24</v>
      </c>
      <c r="S87" s="13"/>
      <c r="V87" s="11">
        <v>15</v>
      </c>
      <c r="W87" s="12" t="s">
        <v>24</v>
      </c>
      <c r="X87" s="13"/>
      <c r="AA87" s="11">
        <v>15</v>
      </c>
      <c r="AB87" s="12" t="s">
        <v>24</v>
      </c>
      <c r="AC87" s="13"/>
    </row>
    <row r="88" spans="1:29">
      <c r="A88" s="11">
        <v>16</v>
      </c>
      <c r="B88" s="12" t="s">
        <v>25</v>
      </c>
      <c r="C88" s="13"/>
      <c r="F88" s="11">
        <v>16</v>
      </c>
      <c r="G88" s="12" t="s">
        <v>25</v>
      </c>
      <c r="H88" s="13"/>
      <c r="K88" s="11">
        <v>16</v>
      </c>
      <c r="L88" s="12" t="s">
        <v>25</v>
      </c>
      <c r="M88" s="13"/>
      <c r="Q88" s="11">
        <v>16</v>
      </c>
      <c r="R88" s="12" t="s">
        <v>25</v>
      </c>
      <c r="S88" s="13"/>
      <c r="V88" s="11">
        <v>16</v>
      </c>
      <c r="W88" s="12" t="s">
        <v>25</v>
      </c>
      <c r="X88" s="13"/>
      <c r="AA88" s="11">
        <v>16</v>
      </c>
      <c r="AB88" s="12" t="s">
        <v>25</v>
      </c>
      <c r="AC88" s="13"/>
    </row>
    <row r="89" spans="1:29">
      <c r="A89" s="11">
        <v>17</v>
      </c>
      <c r="B89" s="12" t="s">
        <v>19</v>
      </c>
      <c r="C89" s="13"/>
      <c r="F89" s="11">
        <v>17</v>
      </c>
      <c r="G89" s="12" t="s">
        <v>19</v>
      </c>
      <c r="H89" s="13"/>
      <c r="K89" s="11">
        <v>17</v>
      </c>
      <c r="L89" s="12" t="s">
        <v>19</v>
      </c>
      <c r="M89" s="13"/>
      <c r="Q89" s="11">
        <v>17</v>
      </c>
      <c r="R89" s="12" t="s">
        <v>19</v>
      </c>
      <c r="S89" s="13"/>
      <c r="V89" s="11">
        <v>17</v>
      </c>
      <c r="W89" s="12" t="s">
        <v>19</v>
      </c>
      <c r="X89" s="13"/>
      <c r="AA89" s="11">
        <v>17</v>
      </c>
      <c r="AB89" s="12" t="s">
        <v>19</v>
      </c>
      <c r="AC89" s="13"/>
    </row>
    <row r="90" spans="1:29">
      <c r="A90" s="11">
        <v>18</v>
      </c>
      <c r="B90" s="12" t="s">
        <v>20</v>
      </c>
      <c r="C90" s="13"/>
      <c r="F90" s="11">
        <v>18</v>
      </c>
      <c r="G90" s="12" t="s">
        <v>20</v>
      </c>
      <c r="H90" s="13"/>
      <c r="K90" s="11">
        <v>18</v>
      </c>
      <c r="L90" s="12" t="s">
        <v>20</v>
      </c>
      <c r="M90" s="13"/>
      <c r="Q90" s="11">
        <v>18</v>
      </c>
      <c r="R90" s="12" t="s">
        <v>20</v>
      </c>
      <c r="S90" s="13"/>
      <c r="V90" s="11">
        <v>18</v>
      </c>
      <c r="W90" s="12" t="s">
        <v>20</v>
      </c>
      <c r="X90" s="13"/>
      <c r="AA90" s="11">
        <v>18</v>
      </c>
      <c r="AB90" s="12" t="s">
        <v>20</v>
      </c>
      <c r="AC90" s="13"/>
    </row>
    <row r="91" spans="1:29">
      <c r="A91" s="11">
        <v>19</v>
      </c>
      <c r="B91" s="12" t="s">
        <v>21</v>
      </c>
      <c r="C91" s="13"/>
      <c r="F91" s="11">
        <v>19</v>
      </c>
      <c r="G91" s="12" t="s">
        <v>21</v>
      </c>
      <c r="H91" s="13"/>
      <c r="K91" s="11">
        <v>19</v>
      </c>
      <c r="L91" s="12" t="s">
        <v>21</v>
      </c>
      <c r="M91" s="13"/>
      <c r="Q91" s="11">
        <v>19</v>
      </c>
      <c r="R91" s="12" t="s">
        <v>21</v>
      </c>
      <c r="S91" s="13"/>
      <c r="V91" s="11">
        <v>19</v>
      </c>
      <c r="W91" s="12" t="s">
        <v>21</v>
      </c>
      <c r="X91" s="13"/>
      <c r="AA91" s="11">
        <v>19</v>
      </c>
      <c r="AB91" s="12" t="s">
        <v>21</v>
      </c>
      <c r="AC91" s="13"/>
    </row>
    <row r="92" spans="1:29">
      <c r="A92" s="11">
        <v>20</v>
      </c>
      <c r="B92" s="12" t="s">
        <v>22</v>
      </c>
      <c r="C92" s="13"/>
      <c r="F92" s="11">
        <v>20</v>
      </c>
      <c r="G92" s="12" t="s">
        <v>22</v>
      </c>
      <c r="H92" s="13"/>
      <c r="K92" s="11">
        <v>20</v>
      </c>
      <c r="L92" s="12" t="s">
        <v>22</v>
      </c>
      <c r="M92" s="13"/>
      <c r="Q92" s="11">
        <v>20</v>
      </c>
      <c r="R92" s="12" t="s">
        <v>22</v>
      </c>
      <c r="S92" s="13"/>
      <c r="V92" s="11">
        <v>20</v>
      </c>
      <c r="W92" s="12" t="s">
        <v>22</v>
      </c>
      <c r="X92" s="13"/>
      <c r="AA92" s="11">
        <v>20</v>
      </c>
      <c r="AB92" s="12" t="s">
        <v>22</v>
      </c>
      <c r="AC92" s="13"/>
    </row>
    <row r="93" spans="1:29">
      <c r="A93" s="11">
        <v>21</v>
      </c>
      <c r="B93" s="12" t="s">
        <v>23</v>
      </c>
      <c r="C93" s="13"/>
      <c r="F93" s="11">
        <v>21</v>
      </c>
      <c r="G93" s="12" t="s">
        <v>23</v>
      </c>
      <c r="H93" s="13"/>
      <c r="K93" s="11">
        <v>21</v>
      </c>
      <c r="L93" s="12" t="s">
        <v>23</v>
      </c>
      <c r="M93" s="13"/>
      <c r="Q93" s="11">
        <v>21</v>
      </c>
      <c r="R93" s="12" t="s">
        <v>23</v>
      </c>
      <c r="S93" s="13"/>
      <c r="V93" s="11">
        <v>21</v>
      </c>
      <c r="W93" s="12" t="s">
        <v>23</v>
      </c>
      <c r="X93" s="13"/>
      <c r="AA93" s="11">
        <v>21</v>
      </c>
      <c r="AB93" s="12" t="s">
        <v>23</v>
      </c>
      <c r="AC93" s="13"/>
    </row>
    <row r="94" spans="1:29">
      <c r="A94" s="11">
        <v>22</v>
      </c>
      <c r="B94" s="12" t="s">
        <v>24</v>
      </c>
      <c r="C94" s="49"/>
      <c r="F94" s="11">
        <v>22</v>
      </c>
      <c r="G94" s="12" t="s">
        <v>24</v>
      </c>
      <c r="H94" s="13"/>
      <c r="K94" s="11">
        <v>22</v>
      </c>
      <c r="L94" s="12" t="s">
        <v>24</v>
      </c>
      <c r="M94" s="13"/>
      <c r="Q94" s="11">
        <v>22</v>
      </c>
      <c r="R94" s="12" t="s">
        <v>24</v>
      </c>
      <c r="S94" s="13"/>
      <c r="V94" s="11">
        <v>22</v>
      </c>
      <c r="W94" s="12" t="s">
        <v>24</v>
      </c>
      <c r="X94" s="13"/>
      <c r="AA94" s="11">
        <v>22</v>
      </c>
      <c r="AB94" s="12" t="s">
        <v>24</v>
      </c>
      <c r="AC94" s="13"/>
    </row>
    <row r="95" spans="1:29">
      <c r="A95" s="11">
        <v>23</v>
      </c>
      <c r="B95" s="12" t="s">
        <v>25</v>
      </c>
      <c r="C95" s="13"/>
      <c r="F95" s="11">
        <v>23</v>
      </c>
      <c r="G95" s="12" t="s">
        <v>25</v>
      </c>
      <c r="H95" s="13"/>
      <c r="K95" s="11">
        <v>23</v>
      </c>
      <c r="L95" s="12" t="s">
        <v>25</v>
      </c>
      <c r="M95" s="13"/>
      <c r="Q95" s="11">
        <v>23</v>
      </c>
      <c r="R95" s="12" t="s">
        <v>25</v>
      </c>
      <c r="S95" s="13"/>
      <c r="V95" s="11">
        <v>23</v>
      </c>
      <c r="W95" s="12" t="s">
        <v>25</v>
      </c>
      <c r="X95" s="13"/>
      <c r="AA95" s="11">
        <v>23</v>
      </c>
      <c r="AB95" s="12" t="s">
        <v>25</v>
      </c>
      <c r="AC95" s="13"/>
    </row>
    <row r="96" spans="1:29">
      <c r="A96" s="11">
        <v>24</v>
      </c>
      <c r="B96" s="12" t="s">
        <v>19</v>
      </c>
      <c r="C96" s="13"/>
      <c r="F96" s="11">
        <v>24</v>
      </c>
      <c r="G96" s="12" t="s">
        <v>19</v>
      </c>
      <c r="H96" s="13"/>
      <c r="K96" s="11">
        <v>24</v>
      </c>
      <c r="L96" s="12" t="s">
        <v>19</v>
      </c>
      <c r="M96" s="13"/>
      <c r="Q96" s="11">
        <v>24</v>
      </c>
      <c r="R96" s="12" t="s">
        <v>19</v>
      </c>
      <c r="S96" s="13"/>
      <c r="V96" s="11">
        <v>24</v>
      </c>
      <c r="W96" s="12" t="s">
        <v>19</v>
      </c>
      <c r="X96" s="13"/>
      <c r="AA96" s="11">
        <v>24</v>
      </c>
      <c r="AB96" s="12" t="s">
        <v>19</v>
      </c>
      <c r="AC96" s="13"/>
    </row>
    <row r="97" spans="1:29">
      <c r="A97" s="11">
        <v>25</v>
      </c>
      <c r="B97" s="12" t="s">
        <v>20</v>
      </c>
      <c r="C97" s="13"/>
      <c r="F97" s="11">
        <v>25</v>
      </c>
      <c r="G97" s="12" t="s">
        <v>20</v>
      </c>
      <c r="H97" s="13"/>
      <c r="K97" s="11">
        <v>25</v>
      </c>
      <c r="L97" s="12" t="s">
        <v>20</v>
      </c>
      <c r="M97" s="13"/>
      <c r="Q97" s="11">
        <v>25</v>
      </c>
      <c r="R97" s="12" t="s">
        <v>20</v>
      </c>
      <c r="S97" s="13"/>
      <c r="V97" s="11">
        <v>25</v>
      </c>
      <c r="W97" s="12" t="s">
        <v>20</v>
      </c>
      <c r="X97" s="13"/>
      <c r="AA97" s="11">
        <v>25</v>
      </c>
      <c r="AB97" s="12" t="s">
        <v>20</v>
      </c>
      <c r="AC97" s="13"/>
    </row>
    <row r="98" spans="1:29">
      <c r="A98" s="11">
        <v>26</v>
      </c>
      <c r="B98" s="12" t="s">
        <v>21</v>
      </c>
      <c r="C98" s="13"/>
      <c r="F98" s="11">
        <v>26</v>
      </c>
      <c r="G98" s="12" t="s">
        <v>21</v>
      </c>
      <c r="H98" s="13"/>
      <c r="K98" s="11">
        <v>26</v>
      </c>
      <c r="L98" s="12" t="s">
        <v>21</v>
      </c>
      <c r="M98" s="13"/>
      <c r="Q98" s="11">
        <v>26</v>
      </c>
      <c r="R98" s="12" t="s">
        <v>21</v>
      </c>
      <c r="S98" s="13"/>
      <c r="V98" s="11">
        <v>26</v>
      </c>
      <c r="W98" s="12" t="s">
        <v>21</v>
      </c>
      <c r="X98" s="13"/>
      <c r="AA98" s="11">
        <v>26</v>
      </c>
      <c r="AB98" s="12" t="s">
        <v>21</v>
      </c>
      <c r="AC98" s="13"/>
    </row>
    <row r="99" spans="1:29">
      <c r="A99" s="11">
        <v>27</v>
      </c>
      <c r="B99" s="17" t="s">
        <v>22</v>
      </c>
      <c r="C99" s="13"/>
      <c r="F99" s="11">
        <v>27</v>
      </c>
      <c r="G99" s="17" t="s">
        <v>22</v>
      </c>
      <c r="H99" s="13"/>
      <c r="K99" s="11">
        <v>27</v>
      </c>
      <c r="L99" s="17" t="s">
        <v>22</v>
      </c>
      <c r="M99" s="13"/>
      <c r="Q99" s="11">
        <v>27</v>
      </c>
      <c r="R99" s="17" t="s">
        <v>22</v>
      </c>
      <c r="S99" s="13"/>
      <c r="V99" s="11">
        <v>27</v>
      </c>
      <c r="W99" s="17" t="s">
        <v>22</v>
      </c>
      <c r="X99" s="13"/>
      <c r="AA99" s="11">
        <v>27</v>
      </c>
      <c r="AB99" s="17" t="s">
        <v>22</v>
      </c>
      <c r="AC99" s="13"/>
    </row>
    <row r="100" spans="1:29">
      <c r="A100" s="11">
        <v>28</v>
      </c>
      <c r="B100" s="12" t="s">
        <v>23</v>
      </c>
      <c r="C100" s="13"/>
      <c r="F100" s="11">
        <v>28</v>
      </c>
      <c r="G100" s="12" t="s">
        <v>23</v>
      </c>
      <c r="H100" s="13"/>
      <c r="K100" s="11">
        <v>28</v>
      </c>
      <c r="L100" s="12" t="s">
        <v>23</v>
      </c>
      <c r="M100" s="13"/>
      <c r="Q100" s="11">
        <v>28</v>
      </c>
      <c r="R100" s="12" t="s">
        <v>23</v>
      </c>
      <c r="S100" s="13"/>
      <c r="V100" s="11">
        <v>28</v>
      </c>
      <c r="W100" s="12" t="s">
        <v>23</v>
      </c>
      <c r="X100" s="13"/>
      <c r="AA100" s="11">
        <v>28</v>
      </c>
      <c r="AB100" s="12" t="s">
        <v>23</v>
      </c>
      <c r="AC100" s="13"/>
    </row>
    <row r="101" spans="1:29">
      <c r="A101" s="11">
        <v>29</v>
      </c>
      <c r="B101" s="12" t="s">
        <v>24</v>
      </c>
      <c r="C101" s="13"/>
      <c r="F101" s="11">
        <v>29</v>
      </c>
      <c r="G101" s="12" t="s">
        <v>24</v>
      </c>
      <c r="H101" s="13"/>
      <c r="K101" s="11">
        <v>29</v>
      </c>
      <c r="L101" s="12" t="s">
        <v>24</v>
      </c>
      <c r="M101" s="13"/>
      <c r="Q101" s="11">
        <v>29</v>
      </c>
      <c r="R101" s="12" t="s">
        <v>24</v>
      </c>
      <c r="S101" s="13"/>
      <c r="V101" s="11">
        <v>29</v>
      </c>
      <c r="W101" s="12" t="s">
        <v>24</v>
      </c>
      <c r="X101" s="13"/>
      <c r="AA101" s="11">
        <v>29</v>
      </c>
      <c r="AB101" s="12" t="s">
        <v>24</v>
      </c>
      <c r="AC101" s="13"/>
    </row>
    <row r="102" spans="1:29">
      <c r="A102" s="11">
        <v>30</v>
      </c>
      <c r="B102" s="12" t="s">
        <v>25</v>
      </c>
      <c r="C102" s="13"/>
      <c r="F102" s="11">
        <v>30</v>
      </c>
      <c r="G102" s="12" t="s">
        <v>25</v>
      </c>
      <c r="H102" s="13"/>
      <c r="K102" s="11">
        <v>30</v>
      </c>
      <c r="L102" s="12" t="s">
        <v>25</v>
      </c>
      <c r="M102" s="13"/>
      <c r="Q102" s="11">
        <v>30</v>
      </c>
      <c r="R102" s="12" t="s">
        <v>25</v>
      </c>
      <c r="S102" s="13"/>
      <c r="V102" s="11">
        <v>30</v>
      </c>
      <c r="W102" s="12" t="s">
        <v>25</v>
      </c>
      <c r="X102" s="13"/>
      <c r="AA102" s="11">
        <v>30</v>
      </c>
      <c r="AB102" s="12" t="s">
        <v>25</v>
      </c>
      <c r="AC102" s="13"/>
    </row>
    <row r="103" spans="1:29">
      <c r="A103" s="11">
        <v>31</v>
      </c>
      <c r="B103" s="12" t="s">
        <v>19</v>
      </c>
      <c r="C103" s="13"/>
      <c r="F103" s="11">
        <v>31</v>
      </c>
      <c r="G103" s="12" t="s">
        <v>19</v>
      </c>
      <c r="H103" s="13"/>
      <c r="K103" s="11">
        <v>31</v>
      </c>
      <c r="L103" s="12" t="s">
        <v>19</v>
      </c>
      <c r="M103" s="13"/>
      <c r="Q103" s="11">
        <v>31</v>
      </c>
      <c r="R103" s="12" t="s">
        <v>19</v>
      </c>
      <c r="S103" s="13"/>
      <c r="V103" s="11">
        <v>31</v>
      </c>
      <c r="W103" s="12" t="s">
        <v>19</v>
      </c>
      <c r="X103" s="13"/>
      <c r="AA103" s="11">
        <v>31</v>
      </c>
      <c r="AB103" s="12" t="s">
        <v>19</v>
      </c>
      <c r="AC103" s="13"/>
    </row>
    <row r="104" spans="1:29">
      <c r="A104" s="11"/>
      <c r="B104" s="12" t="s">
        <v>17</v>
      </c>
      <c r="C104" s="13">
        <f>SUM(C73:C103)</f>
        <v>0</v>
      </c>
      <c r="F104" s="11"/>
      <c r="G104" s="12" t="s">
        <v>17</v>
      </c>
      <c r="H104" s="13">
        <f>SUM(H73:H103)</f>
        <v>0</v>
      </c>
      <c r="K104" s="11"/>
      <c r="L104" s="12" t="s">
        <v>17</v>
      </c>
      <c r="M104" s="13">
        <f>SUM(M73:M103)</f>
        <v>0</v>
      </c>
      <c r="Q104" s="11"/>
      <c r="R104" s="12" t="s">
        <v>17</v>
      </c>
      <c r="S104" s="13">
        <f>SUM(S73:S103)</f>
        <v>0</v>
      </c>
      <c r="V104" s="11"/>
      <c r="W104" s="12" t="s">
        <v>17</v>
      </c>
      <c r="X104" s="13">
        <f>SUM(X73:X103)</f>
        <v>0</v>
      </c>
      <c r="AA104" s="11"/>
      <c r="AB104" s="12" t="s">
        <v>17</v>
      </c>
      <c r="AC104" s="13">
        <f>SUM(AC73:AC103)</f>
        <v>0</v>
      </c>
    </row>
    <row r="106" spans="1:29" ht="18.75">
      <c r="A106" s="6" t="s">
        <v>18</v>
      </c>
      <c r="B106" s="21">
        <v>2011</v>
      </c>
      <c r="C106" s="7" t="s">
        <v>15</v>
      </c>
      <c r="F106" s="6" t="s">
        <v>18</v>
      </c>
      <c r="G106" s="21">
        <v>2011</v>
      </c>
      <c r="H106" s="7" t="s">
        <v>15</v>
      </c>
      <c r="K106" s="6" t="s">
        <v>18</v>
      </c>
      <c r="L106" s="21">
        <v>2011</v>
      </c>
      <c r="M106" s="7" t="s">
        <v>15</v>
      </c>
      <c r="Q106" s="6" t="s">
        <v>18</v>
      </c>
      <c r="R106" s="21">
        <v>2011</v>
      </c>
      <c r="S106" s="7" t="s">
        <v>15</v>
      </c>
      <c r="V106" s="6" t="s">
        <v>18</v>
      </c>
      <c r="W106" s="21">
        <v>2011</v>
      </c>
      <c r="X106" s="7" t="s">
        <v>15</v>
      </c>
      <c r="AA106" s="6" t="s">
        <v>18</v>
      </c>
      <c r="AB106" s="21">
        <v>2011</v>
      </c>
      <c r="AC106" s="7" t="s">
        <v>15</v>
      </c>
    </row>
    <row r="107" spans="1:29">
      <c r="A107" s="8" t="s">
        <v>3</v>
      </c>
      <c r="B107" s="9" t="s">
        <v>2</v>
      </c>
      <c r="C107" s="10" t="s">
        <v>26</v>
      </c>
      <c r="F107" s="8" t="s">
        <v>3</v>
      </c>
      <c r="G107" s="9" t="s">
        <v>2</v>
      </c>
      <c r="H107" s="10" t="s">
        <v>26</v>
      </c>
      <c r="K107" s="8" t="s">
        <v>3</v>
      </c>
      <c r="L107" s="9" t="s">
        <v>2</v>
      </c>
      <c r="M107" s="10" t="s">
        <v>26</v>
      </c>
      <c r="Q107" s="8" t="s">
        <v>3</v>
      </c>
      <c r="R107" s="9" t="s">
        <v>2</v>
      </c>
      <c r="S107" s="10" t="s">
        <v>1</v>
      </c>
      <c r="V107" s="8" t="s">
        <v>3</v>
      </c>
      <c r="W107" s="9" t="s">
        <v>2</v>
      </c>
      <c r="X107" s="10" t="s">
        <v>1</v>
      </c>
      <c r="AA107" s="8" t="s">
        <v>3</v>
      </c>
      <c r="AB107" s="9" t="s">
        <v>2</v>
      </c>
      <c r="AC107" s="10" t="s">
        <v>1</v>
      </c>
    </row>
    <row r="108" spans="1:29">
      <c r="A108" s="11">
        <v>1</v>
      </c>
      <c r="B108" s="12" t="s">
        <v>20</v>
      </c>
      <c r="C108" s="13"/>
      <c r="F108" s="11">
        <v>1</v>
      </c>
      <c r="G108" s="12" t="s">
        <v>20</v>
      </c>
      <c r="H108" s="13"/>
      <c r="K108" s="11">
        <v>1</v>
      </c>
      <c r="L108" s="12" t="s">
        <v>20</v>
      </c>
      <c r="M108" s="13"/>
      <c r="Q108" s="11">
        <v>1</v>
      </c>
      <c r="R108" s="12" t="s">
        <v>20</v>
      </c>
      <c r="S108" s="13"/>
      <c r="V108" s="11">
        <v>1</v>
      </c>
      <c r="W108" s="12" t="s">
        <v>20</v>
      </c>
      <c r="X108" s="13"/>
      <c r="AA108" s="11">
        <v>1</v>
      </c>
      <c r="AB108" s="12" t="s">
        <v>20</v>
      </c>
      <c r="AC108" s="13"/>
    </row>
    <row r="109" spans="1:29">
      <c r="A109" s="11">
        <v>2</v>
      </c>
      <c r="B109" s="12" t="s">
        <v>21</v>
      </c>
      <c r="C109" s="13"/>
      <c r="F109" s="11">
        <v>2</v>
      </c>
      <c r="G109" s="12" t="s">
        <v>21</v>
      </c>
      <c r="H109" s="13"/>
      <c r="K109" s="11">
        <v>2</v>
      </c>
      <c r="L109" s="12" t="s">
        <v>21</v>
      </c>
      <c r="M109" s="13"/>
      <c r="Q109" s="11">
        <v>2</v>
      </c>
      <c r="R109" s="12" t="s">
        <v>21</v>
      </c>
      <c r="S109" s="13"/>
      <c r="V109" s="11">
        <v>2</v>
      </c>
      <c r="W109" s="12" t="s">
        <v>21</v>
      </c>
      <c r="X109" s="13"/>
      <c r="AA109" s="11">
        <v>2</v>
      </c>
      <c r="AB109" s="12" t="s">
        <v>21</v>
      </c>
      <c r="AC109" s="13"/>
    </row>
    <row r="110" spans="1:29">
      <c r="A110" s="11">
        <v>3</v>
      </c>
      <c r="B110" s="12" t="s">
        <v>22</v>
      </c>
      <c r="C110" s="13"/>
      <c r="F110" s="11">
        <v>3</v>
      </c>
      <c r="G110" s="12" t="s">
        <v>22</v>
      </c>
      <c r="H110" s="13"/>
      <c r="K110" s="11">
        <v>3</v>
      </c>
      <c r="L110" s="12" t="s">
        <v>22</v>
      </c>
      <c r="M110" s="13"/>
      <c r="Q110" s="11">
        <v>3</v>
      </c>
      <c r="R110" s="12" t="s">
        <v>22</v>
      </c>
      <c r="S110" s="13"/>
      <c r="V110" s="11">
        <v>3</v>
      </c>
      <c r="W110" s="12" t="s">
        <v>22</v>
      </c>
      <c r="X110" s="13"/>
      <c r="AA110" s="11">
        <v>3</v>
      </c>
      <c r="AB110" s="12" t="s">
        <v>22</v>
      </c>
      <c r="AC110" s="13"/>
    </row>
    <row r="111" spans="1:29">
      <c r="A111" s="11">
        <v>4</v>
      </c>
      <c r="B111" s="12" t="s">
        <v>23</v>
      </c>
      <c r="C111" s="13"/>
      <c r="F111" s="11">
        <v>4</v>
      </c>
      <c r="G111" s="12" t="s">
        <v>23</v>
      </c>
      <c r="H111" s="13"/>
      <c r="K111" s="11">
        <v>4</v>
      </c>
      <c r="L111" s="12" t="s">
        <v>23</v>
      </c>
      <c r="M111" s="13"/>
      <c r="Q111" s="11">
        <v>4</v>
      </c>
      <c r="R111" s="12" t="s">
        <v>23</v>
      </c>
      <c r="S111" s="13"/>
      <c r="V111" s="11">
        <v>4</v>
      </c>
      <c r="W111" s="12" t="s">
        <v>23</v>
      </c>
      <c r="X111" s="13"/>
      <c r="AA111" s="11">
        <v>4</v>
      </c>
      <c r="AB111" s="12" t="s">
        <v>23</v>
      </c>
      <c r="AC111" s="13"/>
    </row>
    <row r="112" spans="1:29">
      <c r="A112" s="11">
        <v>5</v>
      </c>
      <c r="B112" s="12" t="s">
        <v>24</v>
      </c>
      <c r="C112" s="13"/>
      <c r="F112" s="11">
        <v>5</v>
      </c>
      <c r="G112" s="12" t="s">
        <v>24</v>
      </c>
      <c r="H112" s="13"/>
      <c r="K112" s="11">
        <v>5</v>
      </c>
      <c r="L112" s="12" t="s">
        <v>24</v>
      </c>
      <c r="M112" s="13"/>
      <c r="Q112" s="11">
        <v>5</v>
      </c>
      <c r="R112" s="12" t="s">
        <v>24</v>
      </c>
      <c r="S112" s="13"/>
      <c r="V112" s="11">
        <v>5</v>
      </c>
      <c r="W112" s="12" t="s">
        <v>24</v>
      </c>
      <c r="X112" s="13"/>
      <c r="AA112" s="11">
        <v>5</v>
      </c>
      <c r="AB112" s="12" t="s">
        <v>24</v>
      </c>
      <c r="AC112" s="13"/>
    </row>
    <row r="113" spans="1:29">
      <c r="A113" s="11">
        <v>6</v>
      </c>
      <c r="B113" s="12" t="s">
        <v>25</v>
      </c>
      <c r="C113" s="13"/>
      <c r="F113" s="11">
        <v>6</v>
      </c>
      <c r="G113" s="12" t="s">
        <v>25</v>
      </c>
      <c r="H113" s="13"/>
      <c r="K113" s="11">
        <v>6</v>
      </c>
      <c r="L113" s="12" t="s">
        <v>25</v>
      </c>
      <c r="M113" s="13"/>
      <c r="Q113" s="11">
        <v>6</v>
      </c>
      <c r="R113" s="12" t="s">
        <v>25</v>
      </c>
      <c r="S113" s="13"/>
      <c r="V113" s="11">
        <v>6</v>
      </c>
      <c r="W113" s="12" t="s">
        <v>25</v>
      </c>
      <c r="X113" s="13"/>
      <c r="AA113" s="11">
        <v>6</v>
      </c>
      <c r="AB113" s="12" t="s">
        <v>25</v>
      </c>
      <c r="AC113" s="33"/>
    </row>
    <row r="114" spans="1:29">
      <c r="A114" s="11">
        <v>7</v>
      </c>
      <c r="B114" s="12" t="s">
        <v>19</v>
      </c>
      <c r="C114" s="13"/>
      <c r="F114" s="11">
        <v>7</v>
      </c>
      <c r="G114" s="12" t="s">
        <v>19</v>
      </c>
      <c r="H114" s="13"/>
      <c r="K114" s="11">
        <v>7</v>
      </c>
      <c r="L114" s="12" t="s">
        <v>19</v>
      </c>
      <c r="M114" s="13"/>
      <c r="Q114" s="11">
        <v>7</v>
      </c>
      <c r="R114" s="12" t="s">
        <v>19</v>
      </c>
      <c r="S114" s="13"/>
      <c r="V114" s="11">
        <v>7</v>
      </c>
      <c r="W114" s="12" t="s">
        <v>19</v>
      </c>
      <c r="X114" s="13"/>
      <c r="AA114" s="11">
        <v>7</v>
      </c>
      <c r="AB114" s="12" t="s">
        <v>19</v>
      </c>
      <c r="AC114" s="13"/>
    </row>
    <row r="115" spans="1:29">
      <c r="A115" s="11">
        <v>8</v>
      </c>
      <c r="B115" s="12" t="s">
        <v>20</v>
      </c>
      <c r="C115" s="13"/>
      <c r="F115" s="11">
        <v>8</v>
      </c>
      <c r="G115" s="12" t="s">
        <v>20</v>
      </c>
      <c r="H115" s="13"/>
      <c r="K115" s="11">
        <v>8</v>
      </c>
      <c r="L115" s="12" t="s">
        <v>20</v>
      </c>
      <c r="M115" s="13"/>
      <c r="Q115" s="11">
        <v>8</v>
      </c>
      <c r="R115" s="12" t="s">
        <v>20</v>
      </c>
      <c r="S115" s="13"/>
      <c r="V115" s="11">
        <v>8</v>
      </c>
      <c r="W115" s="12" t="s">
        <v>20</v>
      </c>
      <c r="X115" s="13"/>
      <c r="AA115" s="11">
        <v>8</v>
      </c>
      <c r="AB115" s="12" t="s">
        <v>20</v>
      </c>
      <c r="AC115" s="13"/>
    </row>
    <row r="116" spans="1:29">
      <c r="A116" s="11">
        <v>9</v>
      </c>
      <c r="B116" s="12" t="s">
        <v>21</v>
      </c>
      <c r="C116" s="13"/>
      <c r="F116" s="11">
        <v>9</v>
      </c>
      <c r="G116" s="12" t="s">
        <v>21</v>
      </c>
      <c r="H116" s="13"/>
      <c r="K116" s="11">
        <v>9</v>
      </c>
      <c r="L116" s="12" t="s">
        <v>21</v>
      </c>
      <c r="M116" s="33"/>
      <c r="Q116" s="11">
        <v>9</v>
      </c>
      <c r="R116" s="12" t="s">
        <v>21</v>
      </c>
      <c r="S116" s="13"/>
      <c r="V116" s="11">
        <v>9</v>
      </c>
      <c r="W116" s="12" t="s">
        <v>21</v>
      </c>
      <c r="X116" s="13"/>
      <c r="AA116" s="11">
        <v>9</v>
      </c>
      <c r="AB116" s="12" t="s">
        <v>21</v>
      </c>
      <c r="AC116" s="13"/>
    </row>
    <row r="117" spans="1:29">
      <c r="A117" s="11">
        <v>10</v>
      </c>
      <c r="B117" s="12" t="s">
        <v>22</v>
      </c>
      <c r="C117" s="13"/>
      <c r="F117" s="11">
        <v>10</v>
      </c>
      <c r="G117" s="12" t="s">
        <v>22</v>
      </c>
      <c r="H117" s="13"/>
      <c r="K117" s="11">
        <v>10</v>
      </c>
      <c r="L117" s="12" t="s">
        <v>22</v>
      </c>
      <c r="M117" s="13"/>
      <c r="Q117" s="11">
        <v>10</v>
      </c>
      <c r="R117" s="12" t="s">
        <v>22</v>
      </c>
      <c r="S117" s="13"/>
      <c r="V117" s="11">
        <v>10</v>
      </c>
      <c r="W117" s="12" t="s">
        <v>22</v>
      </c>
      <c r="X117" s="13"/>
      <c r="AA117" s="11">
        <v>10</v>
      </c>
      <c r="AB117" s="12" t="s">
        <v>22</v>
      </c>
      <c r="AC117" s="13"/>
    </row>
    <row r="118" spans="1:29">
      <c r="A118" s="11">
        <v>11</v>
      </c>
      <c r="B118" s="12" t="s">
        <v>23</v>
      </c>
      <c r="C118" s="13"/>
      <c r="F118" s="11">
        <v>11</v>
      </c>
      <c r="G118" s="12" t="s">
        <v>23</v>
      </c>
      <c r="H118" s="13"/>
      <c r="K118" s="11">
        <v>11</v>
      </c>
      <c r="L118" s="12" t="s">
        <v>23</v>
      </c>
      <c r="M118" s="13"/>
      <c r="Q118" s="11">
        <v>11</v>
      </c>
      <c r="R118" s="12" t="s">
        <v>23</v>
      </c>
      <c r="S118" s="13"/>
      <c r="V118" s="11">
        <v>11</v>
      </c>
      <c r="W118" s="12" t="s">
        <v>23</v>
      </c>
      <c r="X118" s="33"/>
      <c r="AA118" s="11">
        <v>11</v>
      </c>
      <c r="AB118" s="12" t="s">
        <v>23</v>
      </c>
      <c r="AC118" s="13"/>
    </row>
    <row r="119" spans="1:29">
      <c r="A119" s="11">
        <v>12</v>
      </c>
      <c r="B119" s="12" t="s">
        <v>24</v>
      </c>
      <c r="C119" s="13"/>
      <c r="F119" s="11">
        <v>12</v>
      </c>
      <c r="G119" s="12" t="s">
        <v>24</v>
      </c>
      <c r="H119" s="13"/>
      <c r="K119" s="11">
        <v>12</v>
      </c>
      <c r="L119" s="12" t="s">
        <v>24</v>
      </c>
      <c r="M119" s="13"/>
      <c r="Q119" s="11">
        <v>12</v>
      </c>
      <c r="R119" s="12" t="s">
        <v>24</v>
      </c>
      <c r="S119" s="33"/>
      <c r="V119" s="11">
        <v>12</v>
      </c>
      <c r="W119" s="12" t="s">
        <v>24</v>
      </c>
      <c r="X119" s="13"/>
      <c r="AA119" s="11">
        <v>12</v>
      </c>
      <c r="AB119" s="12" t="s">
        <v>24</v>
      </c>
      <c r="AC119" s="13"/>
    </row>
    <row r="120" spans="1:29">
      <c r="A120" s="11">
        <v>13</v>
      </c>
      <c r="B120" s="12" t="s">
        <v>25</v>
      </c>
      <c r="C120" s="13"/>
      <c r="F120" s="11">
        <v>13</v>
      </c>
      <c r="G120" s="12" t="s">
        <v>25</v>
      </c>
      <c r="H120" s="13"/>
      <c r="K120" s="11">
        <v>13</v>
      </c>
      <c r="L120" s="12" t="s">
        <v>25</v>
      </c>
      <c r="M120" s="13"/>
      <c r="Q120" s="11">
        <v>13</v>
      </c>
      <c r="R120" s="12" t="s">
        <v>25</v>
      </c>
      <c r="S120" s="13"/>
      <c r="V120" s="11">
        <v>13</v>
      </c>
      <c r="W120" s="12" t="s">
        <v>25</v>
      </c>
      <c r="X120" s="13"/>
      <c r="AA120" s="11">
        <v>13</v>
      </c>
      <c r="AB120" s="12" t="s">
        <v>25</v>
      </c>
      <c r="AC120" s="13"/>
    </row>
    <row r="121" spans="1:29">
      <c r="A121" s="11">
        <v>14</v>
      </c>
      <c r="B121" s="12" t="s">
        <v>19</v>
      </c>
      <c r="C121" s="13"/>
      <c r="F121" s="11">
        <v>14</v>
      </c>
      <c r="G121" s="12" t="s">
        <v>19</v>
      </c>
      <c r="H121" s="33"/>
      <c r="K121" s="11">
        <v>14</v>
      </c>
      <c r="L121" s="12" t="s">
        <v>19</v>
      </c>
      <c r="M121" s="13"/>
      <c r="Q121" s="11">
        <v>14</v>
      </c>
      <c r="R121" s="12" t="s">
        <v>19</v>
      </c>
      <c r="S121" s="13"/>
      <c r="V121" s="11">
        <v>14</v>
      </c>
      <c r="W121" s="12" t="s">
        <v>19</v>
      </c>
      <c r="X121" s="13"/>
      <c r="AA121" s="11">
        <v>14</v>
      </c>
      <c r="AB121" s="12" t="s">
        <v>19</v>
      </c>
      <c r="AC121" s="13"/>
    </row>
    <row r="122" spans="1:29">
      <c r="A122" s="11">
        <v>15</v>
      </c>
      <c r="B122" s="12" t="s">
        <v>20</v>
      </c>
      <c r="C122" s="33"/>
      <c r="F122" s="11">
        <v>15</v>
      </c>
      <c r="G122" s="12" t="s">
        <v>20</v>
      </c>
      <c r="H122" s="13"/>
      <c r="K122" s="11">
        <v>15</v>
      </c>
      <c r="L122" s="12" t="s">
        <v>20</v>
      </c>
      <c r="M122" s="13"/>
      <c r="Q122" s="11">
        <v>15</v>
      </c>
      <c r="R122" s="12" t="s">
        <v>20</v>
      </c>
      <c r="S122" s="13"/>
      <c r="V122" s="11">
        <v>15</v>
      </c>
      <c r="W122" s="12" t="s">
        <v>20</v>
      </c>
      <c r="X122" s="13"/>
      <c r="AA122" s="11">
        <v>15</v>
      </c>
      <c r="AB122" s="12" t="s">
        <v>20</v>
      </c>
      <c r="AC122" s="13"/>
    </row>
    <row r="123" spans="1:29">
      <c r="A123" s="11">
        <v>16</v>
      </c>
      <c r="B123" s="12" t="s">
        <v>21</v>
      </c>
      <c r="C123" s="13"/>
      <c r="F123" s="11">
        <v>16</v>
      </c>
      <c r="G123" s="12" t="s">
        <v>21</v>
      </c>
      <c r="H123" s="13"/>
      <c r="K123" s="11">
        <v>16</v>
      </c>
      <c r="L123" s="12" t="s">
        <v>21</v>
      </c>
      <c r="M123" s="13"/>
      <c r="Q123" s="11">
        <v>16</v>
      </c>
      <c r="R123" s="12" t="s">
        <v>21</v>
      </c>
      <c r="S123" s="13"/>
      <c r="V123" s="11">
        <v>16</v>
      </c>
      <c r="W123" s="12" t="s">
        <v>21</v>
      </c>
      <c r="X123" s="13"/>
      <c r="AA123" s="11">
        <v>16</v>
      </c>
      <c r="AB123" s="12" t="s">
        <v>21</v>
      </c>
      <c r="AC123" s="13"/>
    </row>
    <row r="124" spans="1:29">
      <c r="A124" s="11">
        <v>17</v>
      </c>
      <c r="B124" s="12" t="s">
        <v>22</v>
      </c>
      <c r="C124" s="13"/>
      <c r="F124" s="11">
        <v>17</v>
      </c>
      <c r="G124" s="12" t="s">
        <v>22</v>
      </c>
      <c r="H124" s="13"/>
      <c r="K124" s="11">
        <v>17</v>
      </c>
      <c r="L124" s="12" t="s">
        <v>22</v>
      </c>
      <c r="M124" s="13"/>
      <c r="Q124" s="11">
        <v>17</v>
      </c>
      <c r="R124" s="12" t="s">
        <v>22</v>
      </c>
      <c r="S124" s="13"/>
      <c r="V124" s="11">
        <v>17</v>
      </c>
      <c r="W124" s="12" t="s">
        <v>22</v>
      </c>
      <c r="X124" s="13"/>
      <c r="AA124" s="11">
        <v>17</v>
      </c>
      <c r="AB124" s="12" t="s">
        <v>22</v>
      </c>
      <c r="AC124" s="13"/>
    </row>
    <row r="125" spans="1:29">
      <c r="A125" s="11">
        <v>18</v>
      </c>
      <c r="B125" s="12" t="s">
        <v>23</v>
      </c>
      <c r="C125" s="13"/>
      <c r="F125" s="11">
        <v>18</v>
      </c>
      <c r="G125" s="12" t="s">
        <v>23</v>
      </c>
      <c r="H125" s="13"/>
      <c r="K125" s="11">
        <v>18</v>
      </c>
      <c r="L125" s="12" t="s">
        <v>23</v>
      </c>
      <c r="M125" s="13"/>
      <c r="Q125" s="11">
        <v>18</v>
      </c>
      <c r="R125" s="12" t="s">
        <v>23</v>
      </c>
      <c r="S125" s="13"/>
      <c r="V125" s="11">
        <v>18</v>
      </c>
      <c r="W125" s="12" t="s">
        <v>23</v>
      </c>
      <c r="X125" s="13"/>
      <c r="AA125" s="11">
        <v>18</v>
      </c>
      <c r="AB125" s="12" t="s">
        <v>23</v>
      </c>
      <c r="AC125" s="13"/>
    </row>
    <row r="126" spans="1:29">
      <c r="A126" s="11">
        <v>19</v>
      </c>
      <c r="B126" s="12" t="s">
        <v>24</v>
      </c>
      <c r="C126" s="13"/>
      <c r="F126" s="11">
        <v>19</v>
      </c>
      <c r="G126" s="12" t="s">
        <v>24</v>
      </c>
      <c r="H126" s="13"/>
      <c r="K126" s="11">
        <v>19</v>
      </c>
      <c r="L126" s="12" t="s">
        <v>24</v>
      </c>
      <c r="M126" s="13"/>
      <c r="Q126" s="11">
        <v>19</v>
      </c>
      <c r="R126" s="12" t="s">
        <v>24</v>
      </c>
      <c r="S126" s="13"/>
      <c r="V126" s="11">
        <v>19</v>
      </c>
      <c r="W126" s="12" t="s">
        <v>24</v>
      </c>
      <c r="X126" s="13"/>
      <c r="AA126" s="11">
        <v>19</v>
      </c>
      <c r="AB126" s="12" t="s">
        <v>24</v>
      </c>
      <c r="AC126" s="13"/>
    </row>
    <row r="127" spans="1:29">
      <c r="A127" s="11">
        <v>20</v>
      </c>
      <c r="B127" s="12" t="s">
        <v>25</v>
      </c>
      <c r="C127" s="13"/>
      <c r="F127" s="11">
        <v>20</v>
      </c>
      <c r="G127" s="12" t="s">
        <v>25</v>
      </c>
      <c r="H127" s="13"/>
      <c r="K127" s="11">
        <v>20</v>
      </c>
      <c r="L127" s="12" t="s">
        <v>25</v>
      </c>
      <c r="M127" s="13"/>
      <c r="Q127" s="11">
        <v>20</v>
      </c>
      <c r="R127" s="12" t="s">
        <v>25</v>
      </c>
      <c r="S127" s="13"/>
      <c r="V127" s="11">
        <v>20</v>
      </c>
      <c r="W127" s="12" t="s">
        <v>25</v>
      </c>
      <c r="X127" s="13"/>
      <c r="AA127" s="11">
        <v>20</v>
      </c>
      <c r="AB127" s="12" t="s">
        <v>25</v>
      </c>
      <c r="AC127" s="13"/>
    </row>
    <row r="128" spans="1:29">
      <c r="A128" s="11">
        <v>21</v>
      </c>
      <c r="B128" s="12" t="s">
        <v>19</v>
      </c>
      <c r="C128" s="13"/>
      <c r="F128" s="11">
        <v>21</v>
      </c>
      <c r="G128" s="12" t="s">
        <v>19</v>
      </c>
      <c r="H128" s="13"/>
      <c r="K128" s="11">
        <v>21</v>
      </c>
      <c r="L128" s="12" t="s">
        <v>19</v>
      </c>
      <c r="M128" s="13"/>
      <c r="Q128" s="11">
        <v>21</v>
      </c>
      <c r="R128" s="12" t="s">
        <v>19</v>
      </c>
      <c r="S128" s="13"/>
      <c r="V128" s="11">
        <v>21</v>
      </c>
      <c r="W128" s="12" t="s">
        <v>19</v>
      </c>
      <c r="X128" s="13"/>
      <c r="AA128" s="11">
        <v>21</v>
      </c>
      <c r="AB128" s="12" t="s">
        <v>19</v>
      </c>
      <c r="AC128" s="13"/>
    </row>
    <row r="129" spans="1:29">
      <c r="A129" s="11">
        <v>22</v>
      </c>
      <c r="B129" s="12" t="s">
        <v>20</v>
      </c>
      <c r="C129" s="13"/>
      <c r="F129" s="11">
        <v>22</v>
      </c>
      <c r="G129" s="12" t="s">
        <v>20</v>
      </c>
      <c r="H129" s="13"/>
      <c r="K129" s="11">
        <v>22</v>
      </c>
      <c r="L129" s="12" t="s">
        <v>20</v>
      </c>
      <c r="M129" s="13"/>
      <c r="Q129" s="11">
        <v>22</v>
      </c>
      <c r="R129" s="12" t="s">
        <v>20</v>
      </c>
      <c r="S129" s="13"/>
      <c r="V129" s="11">
        <v>22</v>
      </c>
      <c r="W129" s="12" t="s">
        <v>20</v>
      </c>
      <c r="X129" s="13"/>
      <c r="AA129" s="11">
        <v>22</v>
      </c>
      <c r="AB129" s="12" t="s">
        <v>20</v>
      </c>
      <c r="AC129" s="13"/>
    </row>
    <row r="130" spans="1:29">
      <c r="A130" s="11">
        <v>23</v>
      </c>
      <c r="B130" s="12" t="s">
        <v>21</v>
      </c>
      <c r="C130" s="13"/>
      <c r="F130" s="11">
        <v>23</v>
      </c>
      <c r="G130" s="12" t="s">
        <v>21</v>
      </c>
      <c r="H130" s="13"/>
      <c r="K130" s="11">
        <v>23</v>
      </c>
      <c r="L130" s="12" t="s">
        <v>21</v>
      </c>
      <c r="M130" s="13"/>
      <c r="Q130" s="11">
        <v>23</v>
      </c>
      <c r="R130" s="12" t="s">
        <v>21</v>
      </c>
      <c r="S130" s="13"/>
      <c r="V130" s="11">
        <v>23</v>
      </c>
      <c r="W130" s="12" t="s">
        <v>21</v>
      </c>
      <c r="X130" s="13"/>
      <c r="AA130" s="11">
        <v>23</v>
      </c>
      <c r="AB130" s="12" t="s">
        <v>21</v>
      </c>
      <c r="AC130" s="13"/>
    </row>
    <row r="131" spans="1:29">
      <c r="A131" s="11">
        <v>24</v>
      </c>
      <c r="B131" s="12" t="s">
        <v>22</v>
      </c>
      <c r="C131" s="13"/>
      <c r="F131" s="11">
        <v>24</v>
      </c>
      <c r="G131" s="12" t="s">
        <v>22</v>
      </c>
      <c r="H131" s="13"/>
      <c r="K131" s="11">
        <v>24</v>
      </c>
      <c r="L131" s="12" t="s">
        <v>22</v>
      </c>
      <c r="M131" s="13"/>
      <c r="Q131" s="11">
        <v>24</v>
      </c>
      <c r="R131" s="12" t="s">
        <v>22</v>
      </c>
      <c r="S131" s="13"/>
      <c r="V131" s="11">
        <v>24</v>
      </c>
      <c r="W131" s="12" t="s">
        <v>22</v>
      </c>
      <c r="X131" s="13"/>
      <c r="AA131" s="11">
        <v>24</v>
      </c>
      <c r="AB131" s="12" t="s">
        <v>22</v>
      </c>
      <c r="AC131" s="13"/>
    </row>
    <row r="132" spans="1:29">
      <c r="A132" s="11">
        <v>25</v>
      </c>
      <c r="B132" s="12" t="s">
        <v>23</v>
      </c>
      <c r="C132" s="13"/>
      <c r="F132" s="11">
        <v>25</v>
      </c>
      <c r="G132" s="12" t="s">
        <v>23</v>
      </c>
      <c r="H132" s="13"/>
      <c r="K132" s="11">
        <v>25</v>
      </c>
      <c r="L132" s="12" t="s">
        <v>23</v>
      </c>
      <c r="M132" s="13"/>
      <c r="Q132" s="11">
        <v>25</v>
      </c>
      <c r="R132" s="12" t="s">
        <v>23</v>
      </c>
      <c r="S132" s="13"/>
      <c r="V132" s="11">
        <v>25</v>
      </c>
      <c r="W132" s="12" t="s">
        <v>23</v>
      </c>
      <c r="X132" s="13"/>
      <c r="AA132" s="11">
        <v>25</v>
      </c>
      <c r="AB132" s="12" t="s">
        <v>23</v>
      </c>
      <c r="AC132" s="13"/>
    </row>
    <row r="133" spans="1:29">
      <c r="A133" s="11">
        <v>26</v>
      </c>
      <c r="B133" s="12" t="s">
        <v>24</v>
      </c>
      <c r="C133" s="13"/>
      <c r="F133" s="11">
        <v>26</v>
      </c>
      <c r="G133" s="12" t="s">
        <v>24</v>
      </c>
      <c r="H133" s="13"/>
      <c r="K133" s="11">
        <v>26</v>
      </c>
      <c r="L133" s="12" t="s">
        <v>24</v>
      </c>
      <c r="M133" s="13"/>
      <c r="Q133" s="11">
        <v>26</v>
      </c>
      <c r="R133" s="12" t="s">
        <v>24</v>
      </c>
      <c r="S133" s="13"/>
      <c r="V133" s="11">
        <v>26</v>
      </c>
      <c r="W133" s="12" t="s">
        <v>24</v>
      </c>
      <c r="X133" s="13"/>
      <c r="AA133" s="11">
        <v>26</v>
      </c>
      <c r="AB133" s="12" t="s">
        <v>24</v>
      </c>
      <c r="AC133" s="13"/>
    </row>
    <row r="134" spans="1:29">
      <c r="A134" s="11">
        <v>27</v>
      </c>
      <c r="B134" s="12" t="s">
        <v>25</v>
      </c>
      <c r="C134" s="13"/>
      <c r="F134" s="11">
        <v>27</v>
      </c>
      <c r="G134" s="12" t="s">
        <v>25</v>
      </c>
      <c r="H134" s="13"/>
      <c r="K134" s="11">
        <v>27</v>
      </c>
      <c r="L134" s="12" t="s">
        <v>25</v>
      </c>
      <c r="M134" s="13"/>
      <c r="Q134" s="11">
        <v>27</v>
      </c>
      <c r="R134" s="12" t="s">
        <v>25</v>
      </c>
      <c r="S134" s="13"/>
      <c r="V134" s="11">
        <v>27</v>
      </c>
      <c r="W134" s="12" t="s">
        <v>25</v>
      </c>
      <c r="X134" s="13"/>
      <c r="AA134" s="11">
        <v>27</v>
      </c>
      <c r="AB134" s="12" t="s">
        <v>25</v>
      </c>
      <c r="AC134" s="13"/>
    </row>
    <row r="135" spans="1:29">
      <c r="A135" s="11">
        <v>28</v>
      </c>
      <c r="B135" s="12" t="s">
        <v>19</v>
      </c>
      <c r="C135" s="13"/>
      <c r="F135" s="11">
        <v>28</v>
      </c>
      <c r="G135" s="12" t="s">
        <v>19</v>
      </c>
      <c r="H135" s="13"/>
      <c r="K135" s="11">
        <v>28</v>
      </c>
      <c r="L135" s="12" t="s">
        <v>19</v>
      </c>
      <c r="M135" s="13"/>
      <c r="Q135" s="11">
        <v>28</v>
      </c>
      <c r="R135" s="12" t="s">
        <v>19</v>
      </c>
      <c r="S135" s="13"/>
      <c r="V135" s="11">
        <v>28</v>
      </c>
      <c r="W135" s="12" t="s">
        <v>19</v>
      </c>
      <c r="X135" s="13"/>
      <c r="AA135" s="11">
        <v>28</v>
      </c>
      <c r="AB135" s="12" t="s">
        <v>19</v>
      </c>
      <c r="AC135" s="13"/>
    </row>
    <row r="136" spans="1:29">
      <c r="A136" s="11">
        <v>29</v>
      </c>
      <c r="B136" s="12" t="s">
        <v>20</v>
      </c>
      <c r="C136" s="13"/>
      <c r="F136" s="11">
        <v>29</v>
      </c>
      <c r="G136" s="12" t="s">
        <v>20</v>
      </c>
      <c r="H136" s="13"/>
      <c r="K136" s="11">
        <v>29</v>
      </c>
      <c r="L136" s="12" t="s">
        <v>20</v>
      </c>
      <c r="M136" s="13"/>
      <c r="Q136" s="11">
        <v>29</v>
      </c>
      <c r="R136" s="12" t="s">
        <v>20</v>
      </c>
      <c r="S136" s="13"/>
      <c r="V136" s="11">
        <v>29</v>
      </c>
      <c r="W136" s="12" t="s">
        <v>20</v>
      </c>
      <c r="X136" s="13"/>
      <c r="AA136" s="11">
        <v>29</v>
      </c>
      <c r="AB136" s="12" t="s">
        <v>20</v>
      </c>
      <c r="AC136" s="13"/>
    </row>
    <row r="137" spans="1:29">
      <c r="A137" s="11">
        <v>30</v>
      </c>
      <c r="B137" s="12" t="s">
        <v>21</v>
      </c>
      <c r="C137" s="13"/>
      <c r="F137" s="11">
        <v>30</v>
      </c>
      <c r="G137" s="12" t="s">
        <v>21</v>
      </c>
      <c r="H137" s="13"/>
      <c r="K137" s="11">
        <v>30</v>
      </c>
      <c r="L137" s="12" t="s">
        <v>21</v>
      </c>
      <c r="M137" s="13"/>
      <c r="Q137" s="11">
        <v>30</v>
      </c>
      <c r="R137" s="12" t="s">
        <v>21</v>
      </c>
      <c r="S137" s="13"/>
      <c r="V137" s="11">
        <v>30</v>
      </c>
      <c r="W137" s="12" t="s">
        <v>21</v>
      </c>
      <c r="X137" s="13"/>
      <c r="AA137" s="11">
        <v>30</v>
      </c>
      <c r="AB137" s="12" t="s">
        <v>21</v>
      </c>
      <c r="AC137" s="13"/>
    </row>
    <row r="138" spans="1:29">
      <c r="A138" s="14"/>
      <c r="B138" s="15" t="s">
        <v>17</v>
      </c>
      <c r="C138" s="13">
        <f>SUM(C108:C137)</f>
        <v>0</v>
      </c>
      <c r="F138" s="14"/>
      <c r="G138" s="15" t="s">
        <v>17</v>
      </c>
      <c r="H138" s="13">
        <f>SUM(H108:H137)</f>
        <v>0</v>
      </c>
      <c r="K138" s="14"/>
      <c r="L138" s="15" t="s">
        <v>17</v>
      </c>
      <c r="M138" s="13">
        <f>SUM(M108:M137)</f>
        <v>0</v>
      </c>
      <c r="Q138" s="14"/>
      <c r="R138" s="15" t="s">
        <v>17</v>
      </c>
      <c r="S138" s="13">
        <f>SUM(S108:S137)</f>
        <v>0</v>
      </c>
      <c r="V138" s="14"/>
      <c r="W138" s="15" t="s">
        <v>17</v>
      </c>
      <c r="X138" s="13">
        <f>SUM(X108:X137)</f>
        <v>0</v>
      </c>
      <c r="AA138" s="14"/>
      <c r="AB138" s="15" t="s">
        <v>17</v>
      </c>
      <c r="AC138" s="13">
        <f>SUM(AC108:AC137)</f>
        <v>0</v>
      </c>
    </row>
    <row r="140" spans="1:29" ht="18.75">
      <c r="A140" s="6" t="s">
        <v>18</v>
      </c>
      <c r="B140" s="21">
        <v>2011</v>
      </c>
      <c r="C140" s="7" t="s">
        <v>16</v>
      </c>
      <c r="F140" s="6" t="s">
        <v>18</v>
      </c>
      <c r="G140" s="21">
        <v>2011</v>
      </c>
      <c r="H140" s="7" t="s">
        <v>16</v>
      </c>
      <c r="K140" s="6" t="s">
        <v>18</v>
      </c>
      <c r="L140" s="21">
        <v>2011</v>
      </c>
      <c r="M140" s="7" t="s">
        <v>16</v>
      </c>
      <c r="Q140" s="6" t="s">
        <v>18</v>
      </c>
      <c r="R140" s="21">
        <v>2011</v>
      </c>
      <c r="S140" s="7" t="s">
        <v>16</v>
      </c>
      <c r="V140" s="6" t="s">
        <v>18</v>
      </c>
      <c r="W140" s="21">
        <v>2011</v>
      </c>
      <c r="X140" s="7" t="s">
        <v>16</v>
      </c>
      <c r="AA140" s="6" t="s">
        <v>18</v>
      </c>
      <c r="AB140" s="21">
        <v>2011</v>
      </c>
      <c r="AC140" s="7" t="s">
        <v>16</v>
      </c>
    </row>
    <row r="141" spans="1:29">
      <c r="A141" s="8" t="s">
        <v>3</v>
      </c>
      <c r="B141" s="9" t="s">
        <v>2</v>
      </c>
      <c r="C141" s="10" t="s">
        <v>26</v>
      </c>
      <c r="F141" s="8" t="s">
        <v>3</v>
      </c>
      <c r="G141" s="9" t="s">
        <v>2</v>
      </c>
      <c r="H141" s="10" t="s">
        <v>26</v>
      </c>
      <c r="K141" s="8" t="s">
        <v>3</v>
      </c>
      <c r="L141" s="9" t="s">
        <v>2</v>
      </c>
      <c r="M141" s="10" t="s">
        <v>26</v>
      </c>
      <c r="Q141" s="8" t="s">
        <v>3</v>
      </c>
      <c r="R141" s="9" t="s">
        <v>2</v>
      </c>
      <c r="S141" s="10" t="s">
        <v>1</v>
      </c>
      <c r="V141" s="8" t="s">
        <v>3</v>
      </c>
      <c r="W141" s="9" t="s">
        <v>2</v>
      </c>
      <c r="X141" s="10" t="s">
        <v>1</v>
      </c>
      <c r="AA141" s="8" t="s">
        <v>3</v>
      </c>
      <c r="AB141" s="9" t="s">
        <v>2</v>
      </c>
      <c r="AC141" s="10" t="s">
        <v>1</v>
      </c>
    </row>
    <row r="142" spans="1:29">
      <c r="A142" s="11">
        <v>1</v>
      </c>
      <c r="B142" s="12" t="s">
        <v>22</v>
      </c>
      <c r="C142" s="13"/>
      <c r="F142" s="11">
        <v>1</v>
      </c>
      <c r="G142" s="12" t="s">
        <v>22</v>
      </c>
      <c r="H142" s="13"/>
      <c r="K142" s="11">
        <v>1</v>
      </c>
      <c r="L142" s="12" t="s">
        <v>22</v>
      </c>
      <c r="M142" s="13"/>
      <c r="Q142" s="11">
        <v>1</v>
      </c>
      <c r="R142" s="12" t="s">
        <v>22</v>
      </c>
      <c r="S142" s="13"/>
      <c r="V142" s="11">
        <v>1</v>
      </c>
      <c r="W142" s="12" t="s">
        <v>22</v>
      </c>
      <c r="X142" s="13"/>
      <c r="AA142" s="11">
        <v>1</v>
      </c>
      <c r="AB142" s="12" t="s">
        <v>22</v>
      </c>
      <c r="AC142" s="13"/>
    </row>
    <row r="143" spans="1:29">
      <c r="A143" s="11">
        <v>2</v>
      </c>
      <c r="B143" s="12" t="s">
        <v>23</v>
      </c>
      <c r="C143" s="13"/>
      <c r="F143" s="11">
        <v>2</v>
      </c>
      <c r="G143" s="12" t="s">
        <v>23</v>
      </c>
      <c r="H143" s="13"/>
      <c r="K143" s="11">
        <v>2</v>
      </c>
      <c r="L143" s="12" t="s">
        <v>23</v>
      </c>
      <c r="M143" s="13"/>
      <c r="Q143" s="11">
        <v>2</v>
      </c>
      <c r="R143" s="12" t="s">
        <v>23</v>
      </c>
      <c r="S143" s="13"/>
      <c r="V143" s="11">
        <v>2</v>
      </c>
      <c r="W143" s="12" t="s">
        <v>23</v>
      </c>
      <c r="X143" s="13"/>
      <c r="AA143" s="11">
        <v>2</v>
      </c>
      <c r="AB143" s="12" t="s">
        <v>23</v>
      </c>
      <c r="AC143" s="13"/>
    </row>
    <row r="144" spans="1:29">
      <c r="A144" s="11">
        <v>3</v>
      </c>
      <c r="B144" s="12" t="s">
        <v>24</v>
      </c>
      <c r="C144" s="13"/>
      <c r="F144" s="11">
        <v>3</v>
      </c>
      <c r="G144" s="12" t="s">
        <v>24</v>
      </c>
      <c r="H144" s="13"/>
      <c r="K144" s="11">
        <v>3</v>
      </c>
      <c r="L144" s="12" t="s">
        <v>24</v>
      </c>
      <c r="M144" s="13"/>
      <c r="Q144" s="11">
        <v>3</v>
      </c>
      <c r="R144" s="12" t="s">
        <v>24</v>
      </c>
      <c r="S144" s="13"/>
      <c r="V144" s="11">
        <v>3</v>
      </c>
      <c r="W144" s="12" t="s">
        <v>24</v>
      </c>
      <c r="X144" s="13"/>
      <c r="AA144" s="11">
        <v>3</v>
      </c>
      <c r="AB144" s="12" t="s">
        <v>24</v>
      </c>
      <c r="AC144" s="13"/>
    </row>
    <row r="145" spans="1:29">
      <c r="A145" s="11">
        <v>4</v>
      </c>
      <c r="B145" s="12" t="s">
        <v>25</v>
      </c>
      <c r="C145" s="13"/>
      <c r="F145" s="11">
        <v>4</v>
      </c>
      <c r="G145" s="12" t="s">
        <v>25</v>
      </c>
      <c r="H145" s="13"/>
      <c r="K145" s="11">
        <v>4</v>
      </c>
      <c r="L145" s="12" t="s">
        <v>25</v>
      </c>
      <c r="M145" s="13"/>
      <c r="Q145" s="11">
        <v>4</v>
      </c>
      <c r="R145" s="12" t="s">
        <v>25</v>
      </c>
      <c r="S145" s="13"/>
      <c r="V145" s="11">
        <v>4</v>
      </c>
      <c r="W145" s="12" t="s">
        <v>25</v>
      </c>
      <c r="X145" s="13"/>
      <c r="AA145" s="11">
        <v>4</v>
      </c>
      <c r="AB145" s="12" t="s">
        <v>25</v>
      </c>
      <c r="AC145" s="13"/>
    </row>
    <row r="146" spans="1:29">
      <c r="A146" s="11">
        <v>5</v>
      </c>
      <c r="B146" s="12" t="s">
        <v>19</v>
      </c>
      <c r="C146" s="13"/>
      <c r="F146" s="11">
        <v>5</v>
      </c>
      <c r="G146" s="12" t="s">
        <v>19</v>
      </c>
      <c r="H146" s="13"/>
      <c r="K146" s="11">
        <v>5</v>
      </c>
      <c r="L146" s="12" t="s">
        <v>19</v>
      </c>
      <c r="M146" s="13"/>
      <c r="Q146" s="11">
        <v>5</v>
      </c>
      <c r="R146" s="12" t="s">
        <v>19</v>
      </c>
      <c r="S146" s="13"/>
      <c r="V146" s="11">
        <v>5</v>
      </c>
      <c r="W146" s="12" t="s">
        <v>19</v>
      </c>
      <c r="X146" s="13"/>
      <c r="AA146" s="11">
        <v>5</v>
      </c>
      <c r="AB146" s="12" t="s">
        <v>19</v>
      </c>
      <c r="AC146" s="33"/>
    </row>
    <row r="147" spans="1:29">
      <c r="A147" s="11">
        <v>6</v>
      </c>
      <c r="B147" s="12" t="s">
        <v>20</v>
      </c>
      <c r="C147" s="13"/>
      <c r="F147" s="11">
        <v>6</v>
      </c>
      <c r="G147" s="12" t="s">
        <v>20</v>
      </c>
      <c r="H147" s="13"/>
      <c r="K147" s="11">
        <v>6</v>
      </c>
      <c r="L147" s="12" t="s">
        <v>20</v>
      </c>
      <c r="M147" s="13"/>
      <c r="Q147" s="11">
        <v>6</v>
      </c>
      <c r="R147" s="12" t="s">
        <v>20</v>
      </c>
      <c r="S147" s="13"/>
      <c r="V147" s="11">
        <v>6</v>
      </c>
      <c r="W147" s="12" t="s">
        <v>20</v>
      </c>
      <c r="X147" s="13"/>
      <c r="AA147" s="11">
        <v>6</v>
      </c>
      <c r="AB147" s="12" t="s">
        <v>20</v>
      </c>
      <c r="AC147" s="13"/>
    </row>
    <row r="148" spans="1:29">
      <c r="A148" s="11">
        <v>7</v>
      </c>
      <c r="B148" s="12" t="s">
        <v>21</v>
      </c>
      <c r="C148" s="13"/>
      <c r="F148" s="11">
        <v>7</v>
      </c>
      <c r="G148" s="12" t="s">
        <v>21</v>
      </c>
      <c r="H148" s="13"/>
      <c r="K148" s="11">
        <v>7</v>
      </c>
      <c r="L148" s="12" t="s">
        <v>21</v>
      </c>
      <c r="M148" s="13"/>
      <c r="Q148" s="11">
        <v>7</v>
      </c>
      <c r="R148" s="12" t="s">
        <v>21</v>
      </c>
      <c r="S148" s="13"/>
      <c r="V148" s="11">
        <v>7</v>
      </c>
      <c r="W148" s="12" t="s">
        <v>21</v>
      </c>
      <c r="X148" s="13"/>
      <c r="AA148" s="11">
        <v>7</v>
      </c>
      <c r="AB148" s="12" t="s">
        <v>21</v>
      </c>
      <c r="AC148" s="13"/>
    </row>
    <row r="149" spans="1:29">
      <c r="A149" s="11">
        <v>8</v>
      </c>
      <c r="B149" s="12" t="s">
        <v>22</v>
      </c>
      <c r="C149" s="13"/>
      <c r="F149" s="11">
        <v>8</v>
      </c>
      <c r="G149" s="12" t="s">
        <v>22</v>
      </c>
      <c r="H149" s="13"/>
      <c r="K149" s="11">
        <v>8</v>
      </c>
      <c r="L149" s="12" t="s">
        <v>22</v>
      </c>
      <c r="M149" s="33"/>
      <c r="Q149" s="11">
        <v>8</v>
      </c>
      <c r="R149" s="12" t="s">
        <v>22</v>
      </c>
      <c r="S149" s="13"/>
      <c r="V149" s="11">
        <v>8</v>
      </c>
      <c r="W149" s="12" t="s">
        <v>22</v>
      </c>
      <c r="X149" s="13"/>
      <c r="AA149" s="11">
        <v>8</v>
      </c>
      <c r="AB149" s="12" t="s">
        <v>22</v>
      </c>
      <c r="AC149" s="13"/>
    </row>
    <row r="150" spans="1:29">
      <c r="A150" s="11">
        <v>9</v>
      </c>
      <c r="B150" s="12" t="s">
        <v>23</v>
      </c>
      <c r="C150" s="33"/>
      <c r="F150" s="11">
        <v>9</v>
      </c>
      <c r="G150" s="12" t="s">
        <v>23</v>
      </c>
      <c r="H150" s="33"/>
      <c r="K150" s="11">
        <v>9</v>
      </c>
      <c r="L150" s="12" t="s">
        <v>23</v>
      </c>
      <c r="M150" s="13"/>
      <c r="Q150" s="11">
        <v>9</v>
      </c>
      <c r="R150" s="12" t="s">
        <v>23</v>
      </c>
      <c r="S150" s="13"/>
      <c r="V150" s="11">
        <v>9</v>
      </c>
      <c r="W150" s="12" t="s">
        <v>23</v>
      </c>
      <c r="X150" s="13"/>
      <c r="AA150" s="11">
        <v>9</v>
      </c>
      <c r="AB150" s="12" t="s">
        <v>23</v>
      </c>
      <c r="AC150" s="13"/>
    </row>
    <row r="151" spans="1:29">
      <c r="A151" s="11">
        <v>10</v>
      </c>
      <c r="B151" s="12" t="s">
        <v>24</v>
      </c>
      <c r="C151" s="13"/>
      <c r="F151" s="11">
        <v>10</v>
      </c>
      <c r="G151" s="12" t="s">
        <v>24</v>
      </c>
      <c r="H151" s="13"/>
      <c r="K151" s="11">
        <v>10</v>
      </c>
      <c r="L151" s="12" t="s">
        <v>24</v>
      </c>
      <c r="M151" s="13"/>
      <c r="Q151" s="11">
        <v>10</v>
      </c>
      <c r="R151" s="12" t="s">
        <v>24</v>
      </c>
      <c r="S151" s="13"/>
      <c r="V151" s="11">
        <v>10</v>
      </c>
      <c r="W151" s="12" t="s">
        <v>24</v>
      </c>
      <c r="X151" s="13"/>
      <c r="AA151" s="11">
        <v>10</v>
      </c>
      <c r="AB151" s="12" t="s">
        <v>24</v>
      </c>
      <c r="AC151" s="13"/>
    </row>
    <row r="152" spans="1:29">
      <c r="A152" s="11">
        <v>11</v>
      </c>
      <c r="B152" s="12" t="s">
        <v>25</v>
      </c>
      <c r="C152" s="13"/>
      <c r="F152" s="11">
        <v>11</v>
      </c>
      <c r="G152" s="12" t="s">
        <v>25</v>
      </c>
      <c r="H152" s="13"/>
      <c r="K152" s="11">
        <v>11</v>
      </c>
      <c r="L152" s="12" t="s">
        <v>25</v>
      </c>
      <c r="M152" s="13"/>
      <c r="Q152" s="11">
        <v>11</v>
      </c>
      <c r="R152" s="12" t="s">
        <v>25</v>
      </c>
      <c r="S152" s="13"/>
      <c r="V152" s="11">
        <v>11</v>
      </c>
      <c r="W152" s="12" t="s">
        <v>25</v>
      </c>
      <c r="X152" s="13"/>
      <c r="AA152" s="11">
        <v>11</v>
      </c>
      <c r="AB152" s="12" t="s">
        <v>25</v>
      </c>
      <c r="AC152" s="13"/>
    </row>
    <row r="153" spans="1:29">
      <c r="A153" s="11">
        <v>12</v>
      </c>
      <c r="B153" s="12" t="s">
        <v>19</v>
      </c>
      <c r="C153" s="13"/>
      <c r="F153" s="11">
        <v>12</v>
      </c>
      <c r="G153" s="12" t="s">
        <v>19</v>
      </c>
      <c r="H153" s="13"/>
      <c r="K153" s="11">
        <v>12</v>
      </c>
      <c r="L153" s="12" t="s">
        <v>19</v>
      </c>
      <c r="M153" s="13"/>
      <c r="Q153" s="11">
        <v>12</v>
      </c>
      <c r="R153" s="12" t="s">
        <v>19</v>
      </c>
      <c r="S153" s="13"/>
      <c r="V153" s="11">
        <v>12</v>
      </c>
      <c r="W153" s="12" t="s">
        <v>19</v>
      </c>
      <c r="X153" s="13"/>
      <c r="AA153" s="11">
        <v>12</v>
      </c>
      <c r="AB153" s="12" t="s">
        <v>19</v>
      </c>
      <c r="AC153" s="13"/>
    </row>
    <row r="154" spans="1:29">
      <c r="A154" s="11">
        <v>13</v>
      </c>
      <c r="B154" s="12" t="s">
        <v>20</v>
      </c>
      <c r="C154" s="13"/>
      <c r="F154" s="11">
        <v>13</v>
      </c>
      <c r="G154" s="12" t="s">
        <v>20</v>
      </c>
      <c r="H154" s="13"/>
      <c r="K154" s="11">
        <v>13</v>
      </c>
      <c r="L154" s="12" t="s">
        <v>20</v>
      </c>
      <c r="M154" s="13"/>
      <c r="Q154" s="11">
        <v>13</v>
      </c>
      <c r="R154" s="12" t="s">
        <v>20</v>
      </c>
      <c r="S154" s="13"/>
      <c r="V154" s="11">
        <v>13</v>
      </c>
      <c r="W154" s="12" t="s">
        <v>20</v>
      </c>
      <c r="X154" s="13"/>
      <c r="AA154" s="11">
        <v>13</v>
      </c>
      <c r="AB154" s="12" t="s">
        <v>20</v>
      </c>
      <c r="AC154" s="13"/>
    </row>
    <row r="155" spans="1:29">
      <c r="A155" s="11">
        <v>14</v>
      </c>
      <c r="B155" s="12" t="s">
        <v>21</v>
      </c>
      <c r="C155" s="13"/>
      <c r="F155" s="11">
        <v>14</v>
      </c>
      <c r="G155" s="12" t="s">
        <v>21</v>
      </c>
      <c r="H155" s="13"/>
      <c r="K155" s="11">
        <v>14</v>
      </c>
      <c r="L155" s="12" t="s">
        <v>21</v>
      </c>
      <c r="M155" s="13"/>
      <c r="Q155" s="11">
        <v>14</v>
      </c>
      <c r="R155" s="12" t="s">
        <v>21</v>
      </c>
      <c r="S155" s="13"/>
      <c r="V155" s="11">
        <v>14</v>
      </c>
      <c r="W155" s="12" t="s">
        <v>21</v>
      </c>
      <c r="X155" s="13"/>
      <c r="AA155" s="11">
        <v>14</v>
      </c>
      <c r="AB155" s="12" t="s">
        <v>21</v>
      </c>
      <c r="AC155" s="13"/>
    </row>
    <row r="156" spans="1:29">
      <c r="A156" s="11">
        <v>15</v>
      </c>
      <c r="B156" s="12" t="s">
        <v>22</v>
      </c>
      <c r="C156" s="13"/>
      <c r="F156" s="11">
        <v>15</v>
      </c>
      <c r="G156" s="12" t="s">
        <v>22</v>
      </c>
      <c r="H156" s="13"/>
      <c r="K156" s="11">
        <v>15</v>
      </c>
      <c r="L156" s="12" t="s">
        <v>22</v>
      </c>
      <c r="M156" s="13"/>
      <c r="Q156" s="11">
        <v>15</v>
      </c>
      <c r="R156" s="12" t="s">
        <v>22</v>
      </c>
      <c r="S156" s="13"/>
      <c r="V156" s="11">
        <v>15</v>
      </c>
      <c r="W156" s="12" t="s">
        <v>22</v>
      </c>
      <c r="X156" s="13"/>
      <c r="AA156" s="11">
        <v>15</v>
      </c>
      <c r="AB156" s="12" t="s">
        <v>22</v>
      </c>
      <c r="AC156" s="13"/>
    </row>
    <row r="157" spans="1:29">
      <c r="A157" s="11">
        <v>16</v>
      </c>
      <c r="B157" s="12" t="s">
        <v>23</v>
      </c>
      <c r="C157" s="13"/>
      <c r="F157" s="11">
        <v>16</v>
      </c>
      <c r="G157" s="12" t="s">
        <v>23</v>
      </c>
      <c r="H157" s="13"/>
      <c r="K157" s="11">
        <v>16</v>
      </c>
      <c r="L157" s="12" t="s">
        <v>23</v>
      </c>
      <c r="M157" s="13"/>
      <c r="Q157" s="11">
        <v>16</v>
      </c>
      <c r="R157" s="12" t="s">
        <v>23</v>
      </c>
      <c r="S157" s="33"/>
      <c r="V157" s="11">
        <v>16</v>
      </c>
      <c r="W157" s="12" t="s">
        <v>23</v>
      </c>
      <c r="X157" s="33"/>
      <c r="AA157" s="11">
        <v>16</v>
      </c>
      <c r="AB157" s="12" t="s">
        <v>23</v>
      </c>
      <c r="AC157" s="13"/>
    </row>
    <row r="158" spans="1:29">
      <c r="A158" s="11">
        <v>17</v>
      </c>
      <c r="B158" s="12" t="s">
        <v>24</v>
      </c>
      <c r="C158" s="13"/>
      <c r="F158" s="11">
        <v>17</v>
      </c>
      <c r="G158" s="12" t="s">
        <v>24</v>
      </c>
      <c r="H158" s="13"/>
      <c r="K158" s="11">
        <v>17</v>
      </c>
      <c r="L158" s="12" t="s">
        <v>24</v>
      </c>
      <c r="M158" s="13"/>
      <c r="Q158" s="11">
        <v>17</v>
      </c>
      <c r="R158" s="12" t="s">
        <v>24</v>
      </c>
      <c r="S158" s="13"/>
      <c r="V158" s="11">
        <v>17</v>
      </c>
      <c r="W158" s="12" t="s">
        <v>24</v>
      </c>
      <c r="X158" s="13"/>
      <c r="AA158" s="11">
        <v>17</v>
      </c>
      <c r="AB158" s="12" t="s">
        <v>24</v>
      </c>
      <c r="AC158" s="13"/>
    </row>
    <row r="159" spans="1:29">
      <c r="A159" s="11">
        <v>18</v>
      </c>
      <c r="B159" s="12" t="s">
        <v>25</v>
      </c>
      <c r="C159" s="13"/>
      <c r="F159" s="11">
        <v>18</v>
      </c>
      <c r="G159" s="12" t="s">
        <v>25</v>
      </c>
      <c r="H159" s="13"/>
      <c r="K159" s="11">
        <v>18</v>
      </c>
      <c r="L159" s="12" t="s">
        <v>25</v>
      </c>
      <c r="M159" s="13"/>
      <c r="Q159" s="11">
        <v>18</v>
      </c>
      <c r="R159" s="12" t="s">
        <v>25</v>
      </c>
      <c r="S159" s="13"/>
      <c r="V159" s="11">
        <v>18</v>
      </c>
      <c r="W159" s="12" t="s">
        <v>25</v>
      </c>
      <c r="X159" s="13"/>
      <c r="AA159" s="11">
        <v>18</v>
      </c>
      <c r="AB159" s="12" t="s">
        <v>25</v>
      </c>
      <c r="AC159" s="13"/>
    </row>
    <row r="160" spans="1:29">
      <c r="A160" s="11">
        <v>19</v>
      </c>
      <c r="B160" s="12" t="s">
        <v>19</v>
      </c>
      <c r="C160" s="13"/>
      <c r="F160" s="11">
        <v>19</v>
      </c>
      <c r="G160" s="12" t="s">
        <v>19</v>
      </c>
      <c r="H160" s="13"/>
      <c r="K160" s="11">
        <v>19</v>
      </c>
      <c r="L160" s="12" t="s">
        <v>19</v>
      </c>
      <c r="M160" s="13"/>
      <c r="Q160" s="11">
        <v>19</v>
      </c>
      <c r="R160" s="12" t="s">
        <v>19</v>
      </c>
      <c r="S160" s="13"/>
      <c r="V160" s="11">
        <v>19</v>
      </c>
      <c r="W160" s="12" t="s">
        <v>19</v>
      </c>
      <c r="X160" s="13"/>
      <c r="AA160" s="11">
        <v>19</v>
      </c>
      <c r="AB160" s="12" t="s">
        <v>19</v>
      </c>
      <c r="AC160" s="13"/>
    </row>
    <row r="161" spans="1:29">
      <c r="A161" s="11">
        <v>20</v>
      </c>
      <c r="B161" s="12" t="s">
        <v>20</v>
      </c>
      <c r="C161" s="13"/>
      <c r="F161" s="11">
        <v>20</v>
      </c>
      <c r="G161" s="12" t="s">
        <v>20</v>
      </c>
      <c r="H161" s="13"/>
      <c r="K161" s="11">
        <v>20</v>
      </c>
      <c r="L161" s="12" t="s">
        <v>20</v>
      </c>
      <c r="M161" s="13"/>
      <c r="Q161" s="11">
        <v>20</v>
      </c>
      <c r="R161" s="12" t="s">
        <v>20</v>
      </c>
      <c r="S161" s="13"/>
      <c r="V161" s="11">
        <v>20</v>
      </c>
      <c r="W161" s="12" t="s">
        <v>20</v>
      </c>
      <c r="X161" s="13"/>
      <c r="AA161" s="11">
        <v>20</v>
      </c>
      <c r="AB161" s="12" t="s">
        <v>20</v>
      </c>
      <c r="AC161" s="13"/>
    </row>
    <row r="162" spans="1:29">
      <c r="A162" s="11">
        <v>21</v>
      </c>
      <c r="B162" s="12" t="s">
        <v>21</v>
      </c>
      <c r="C162" s="13"/>
      <c r="F162" s="11">
        <v>21</v>
      </c>
      <c r="G162" s="12" t="s">
        <v>21</v>
      </c>
      <c r="H162" s="13"/>
      <c r="K162" s="11">
        <v>21</v>
      </c>
      <c r="L162" s="12" t="s">
        <v>21</v>
      </c>
      <c r="M162" s="13"/>
      <c r="Q162" s="11">
        <v>21</v>
      </c>
      <c r="R162" s="12" t="s">
        <v>21</v>
      </c>
      <c r="S162" s="13"/>
      <c r="V162" s="11">
        <v>21</v>
      </c>
      <c r="W162" s="12" t="s">
        <v>21</v>
      </c>
      <c r="X162" s="13"/>
      <c r="AA162" s="11">
        <v>21</v>
      </c>
      <c r="AB162" s="12" t="s">
        <v>21</v>
      </c>
      <c r="AC162" s="13"/>
    </row>
    <row r="163" spans="1:29">
      <c r="A163" s="11">
        <v>22</v>
      </c>
      <c r="B163" s="12" t="s">
        <v>22</v>
      </c>
      <c r="C163" s="13"/>
      <c r="F163" s="11">
        <v>22</v>
      </c>
      <c r="G163" s="12" t="s">
        <v>22</v>
      </c>
      <c r="H163" s="13"/>
      <c r="K163" s="11">
        <v>22</v>
      </c>
      <c r="L163" s="12" t="s">
        <v>22</v>
      </c>
      <c r="M163" s="13"/>
      <c r="Q163" s="11">
        <v>22</v>
      </c>
      <c r="R163" s="12" t="s">
        <v>22</v>
      </c>
      <c r="S163" s="13"/>
      <c r="V163" s="11">
        <v>22</v>
      </c>
      <c r="W163" s="12" t="s">
        <v>22</v>
      </c>
      <c r="X163" s="13"/>
      <c r="AA163" s="11">
        <v>22</v>
      </c>
      <c r="AB163" s="12" t="s">
        <v>22</v>
      </c>
      <c r="AC163" s="13"/>
    </row>
    <row r="164" spans="1:29">
      <c r="A164" s="11">
        <v>23</v>
      </c>
      <c r="B164" s="12" t="s">
        <v>23</v>
      </c>
      <c r="C164" s="13"/>
      <c r="F164" s="11">
        <v>23</v>
      </c>
      <c r="G164" s="12" t="s">
        <v>23</v>
      </c>
      <c r="H164" s="13"/>
      <c r="K164" s="11">
        <v>23</v>
      </c>
      <c r="L164" s="12" t="s">
        <v>23</v>
      </c>
      <c r="M164" s="13"/>
      <c r="Q164" s="11">
        <v>23</v>
      </c>
      <c r="R164" s="12" t="s">
        <v>23</v>
      </c>
      <c r="S164" s="13"/>
      <c r="V164" s="11">
        <v>23</v>
      </c>
      <c r="W164" s="12" t="s">
        <v>23</v>
      </c>
      <c r="X164" s="13"/>
      <c r="AA164" s="11">
        <v>23</v>
      </c>
      <c r="AB164" s="12" t="s">
        <v>23</v>
      </c>
      <c r="AC164" s="13"/>
    </row>
    <row r="165" spans="1:29">
      <c r="A165" s="11">
        <v>24</v>
      </c>
      <c r="B165" s="12" t="s">
        <v>24</v>
      </c>
      <c r="C165" s="13"/>
      <c r="F165" s="11">
        <v>24</v>
      </c>
      <c r="G165" s="12" t="s">
        <v>24</v>
      </c>
      <c r="H165" s="13"/>
      <c r="K165" s="11">
        <v>24</v>
      </c>
      <c r="L165" s="12" t="s">
        <v>24</v>
      </c>
      <c r="M165" s="13"/>
      <c r="Q165" s="11">
        <v>24</v>
      </c>
      <c r="R165" s="12" t="s">
        <v>24</v>
      </c>
      <c r="S165" s="13"/>
      <c r="V165" s="11">
        <v>24</v>
      </c>
      <c r="W165" s="12" t="s">
        <v>24</v>
      </c>
      <c r="X165" s="13"/>
      <c r="AA165" s="11">
        <v>24</v>
      </c>
      <c r="AB165" s="12" t="s">
        <v>24</v>
      </c>
      <c r="AC165" s="13"/>
    </row>
    <row r="166" spans="1:29">
      <c r="A166" s="11">
        <v>25</v>
      </c>
      <c r="B166" s="12" t="s">
        <v>25</v>
      </c>
      <c r="C166" s="13"/>
      <c r="F166" s="11">
        <v>25</v>
      </c>
      <c r="G166" s="12" t="s">
        <v>25</v>
      </c>
      <c r="H166" s="13"/>
      <c r="K166" s="11">
        <v>25</v>
      </c>
      <c r="L166" s="12" t="s">
        <v>25</v>
      </c>
      <c r="M166" s="13"/>
      <c r="Q166" s="11">
        <v>25</v>
      </c>
      <c r="R166" s="12" t="s">
        <v>25</v>
      </c>
      <c r="S166" s="13"/>
      <c r="V166" s="11">
        <v>25</v>
      </c>
      <c r="W166" s="12" t="s">
        <v>25</v>
      </c>
      <c r="X166" s="13"/>
      <c r="AA166" s="11">
        <v>25</v>
      </c>
      <c r="AB166" s="12" t="s">
        <v>25</v>
      </c>
      <c r="AC166" s="13"/>
    </row>
    <row r="167" spans="1:29">
      <c r="A167" s="11">
        <v>26</v>
      </c>
      <c r="B167" s="12" t="s">
        <v>19</v>
      </c>
      <c r="C167" s="13"/>
      <c r="F167" s="11">
        <v>26</v>
      </c>
      <c r="G167" s="12" t="s">
        <v>19</v>
      </c>
      <c r="H167" s="13"/>
      <c r="K167" s="11">
        <v>26</v>
      </c>
      <c r="L167" s="12" t="s">
        <v>19</v>
      </c>
      <c r="M167" s="13"/>
      <c r="Q167" s="11">
        <v>26</v>
      </c>
      <c r="R167" s="12" t="s">
        <v>19</v>
      </c>
      <c r="S167" s="13"/>
      <c r="V167" s="11">
        <v>26</v>
      </c>
      <c r="W167" s="12" t="s">
        <v>19</v>
      </c>
      <c r="X167" s="13"/>
      <c r="AA167" s="11">
        <v>26</v>
      </c>
      <c r="AB167" s="12" t="s">
        <v>19</v>
      </c>
      <c r="AC167" s="13"/>
    </row>
    <row r="168" spans="1:29">
      <c r="A168" s="11">
        <v>27</v>
      </c>
      <c r="B168" s="12" t="s">
        <v>20</v>
      </c>
      <c r="C168" s="13"/>
      <c r="F168" s="11">
        <v>27</v>
      </c>
      <c r="G168" s="12" t="s">
        <v>20</v>
      </c>
      <c r="H168" s="13"/>
      <c r="K168" s="11">
        <v>27</v>
      </c>
      <c r="L168" s="12" t="s">
        <v>20</v>
      </c>
      <c r="M168" s="13"/>
      <c r="Q168" s="11">
        <v>27</v>
      </c>
      <c r="R168" s="12" t="s">
        <v>20</v>
      </c>
      <c r="S168" s="13"/>
      <c r="V168" s="11">
        <v>27</v>
      </c>
      <c r="W168" s="12" t="s">
        <v>20</v>
      </c>
      <c r="X168" s="13"/>
      <c r="AA168" s="11">
        <v>27</v>
      </c>
      <c r="AB168" s="12" t="s">
        <v>20</v>
      </c>
      <c r="AC168" s="13"/>
    </row>
    <row r="169" spans="1:29">
      <c r="A169" s="11">
        <v>28</v>
      </c>
      <c r="B169" s="12" t="s">
        <v>21</v>
      </c>
      <c r="C169" s="13"/>
      <c r="F169" s="11">
        <v>28</v>
      </c>
      <c r="G169" s="12" t="s">
        <v>21</v>
      </c>
      <c r="H169" s="13"/>
      <c r="K169" s="11">
        <v>28</v>
      </c>
      <c r="L169" s="12" t="s">
        <v>21</v>
      </c>
      <c r="M169" s="13"/>
      <c r="Q169" s="11">
        <v>28</v>
      </c>
      <c r="R169" s="12" t="s">
        <v>21</v>
      </c>
      <c r="S169" s="13"/>
      <c r="V169" s="11">
        <v>28</v>
      </c>
      <c r="W169" s="12" t="s">
        <v>21</v>
      </c>
      <c r="X169" s="13"/>
      <c r="AA169" s="11">
        <v>28</v>
      </c>
      <c r="AB169" s="12" t="s">
        <v>21</v>
      </c>
      <c r="AC169" s="13"/>
    </row>
    <row r="170" spans="1:29">
      <c r="A170" s="11">
        <v>29</v>
      </c>
      <c r="B170" s="17" t="s">
        <v>22</v>
      </c>
      <c r="C170" s="13"/>
      <c r="F170" s="11">
        <v>29</v>
      </c>
      <c r="G170" s="17" t="s">
        <v>22</v>
      </c>
      <c r="H170" s="13"/>
      <c r="K170" s="11">
        <v>29</v>
      </c>
      <c r="L170" s="17" t="s">
        <v>22</v>
      </c>
      <c r="M170" s="13"/>
      <c r="Q170" s="11">
        <v>29</v>
      </c>
      <c r="R170" s="17" t="s">
        <v>22</v>
      </c>
      <c r="S170" s="13"/>
      <c r="V170" s="11">
        <v>29</v>
      </c>
      <c r="W170" s="17" t="s">
        <v>22</v>
      </c>
      <c r="X170" s="13"/>
      <c r="AA170" s="11">
        <v>29</v>
      </c>
      <c r="AB170" s="17" t="s">
        <v>22</v>
      </c>
      <c r="AC170" s="13"/>
    </row>
    <row r="171" spans="1:29">
      <c r="A171" s="11">
        <v>30</v>
      </c>
      <c r="B171" s="17" t="s">
        <v>23</v>
      </c>
      <c r="C171" s="13"/>
      <c r="F171" s="11">
        <v>30</v>
      </c>
      <c r="G171" s="17" t="s">
        <v>23</v>
      </c>
      <c r="H171" s="13"/>
      <c r="K171" s="11">
        <v>30</v>
      </c>
      <c r="L171" s="17" t="s">
        <v>23</v>
      </c>
      <c r="M171" s="13"/>
      <c r="Q171" s="11">
        <v>30</v>
      </c>
      <c r="R171" s="17" t="s">
        <v>23</v>
      </c>
      <c r="S171" s="13"/>
      <c r="V171" s="11">
        <v>30</v>
      </c>
      <c r="W171" s="17" t="s">
        <v>23</v>
      </c>
      <c r="X171" s="13"/>
      <c r="AA171" s="11">
        <v>30</v>
      </c>
      <c r="AB171" s="17" t="s">
        <v>23</v>
      </c>
      <c r="AC171" s="13"/>
    </row>
    <row r="172" spans="1:29">
      <c r="A172" s="11">
        <v>31</v>
      </c>
      <c r="B172" s="17" t="s">
        <v>24</v>
      </c>
      <c r="C172" s="13"/>
      <c r="F172" s="11">
        <v>31</v>
      </c>
      <c r="G172" s="17" t="s">
        <v>24</v>
      </c>
      <c r="H172" s="13"/>
      <c r="K172" s="11">
        <v>31</v>
      </c>
      <c r="L172" s="17" t="s">
        <v>24</v>
      </c>
      <c r="M172" s="13"/>
      <c r="Q172" s="11">
        <v>31</v>
      </c>
      <c r="R172" s="17" t="s">
        <v>24</v>
      </c>
      <c r="S172" s="13"/>
      <c r="V172" s="11">
        <v>31</v>
      </c>
      <c r="W172" s="17" t="s">
        <v>24</v>
      </c>
      <c r="X172" s="13"/>
      <c r="AA172" s="11">
        <v>31</v>
      </c>
      <c r="AB172" s="17" t="s">
        <v>24</v>
      </c>
      <c r="AC172" s="13"/>
    </row>
    <row r="173" spans="1:29">
      <c r="A173" s="14"/>
      <c r="B173" s="15" t="s">
        <v>17</v>
      </c>
      <c r="C173" s="13">
        <f>SUM(C142:C172)</f>
        <v>0</v>
      </c>
      <c r="F173" s="14"/>
      <c r="G173" s="15" t="s">
        <v>17</v>
      </c>
      <c r="H173" s="13">
        <f>SUM(H142:H172)</f>
        <v>0</v>
      </c>
      <c r="K173" s="14"/>
      <c r="L173" s="15" t="s">
        <v>17</v>
      </c>
      <c r="M173" s="13">
        <f>SUM(M142:M172)</f>
        <v>0</v>
      </c>
      <c r="Q173" s="14"/>
      <c r="R173" s="15" t="s">
        <v>17</v>
      </c>
      <c r="S173" s="13">
        <f>SUM(S142:S172)</f>
        <v>0</v>
      </c>
      <c r="V173" s="14"/>
      <c r="W173" s="15" t="s">
        <v>17</v>
      </c>
      <c r="X173" s="13">
        <f>SUM(X142:X172)</f>
        <v>0</v>
      </c>
      <c r="AA173" s="14"/>
      <c r="AB173" s="15" t="s">
        <v>17</v>
      </c>
      <c r="AC173" s="13">
        <f>SUM(AC142:AC172)</f>
        <v>0</v>
      </c>
    </row>
    <row r="175" spans="1:29" ht="18.75">
      <c r="A175" s="6" t="s">
        <v>18</v>
      </c>
      <c r="B175" s="21">
        <v>2012</v>
      </c>
      <c r="C175" s="7" t="s">
        <v>5</v>
      </c>
      <c r="F175" s="6" t="s">
        <v>18</v>
      </c>
      <c r="G175" s="21">
        <v>2012</v>
      </c>
      <c r="H175" s="7" t="s">
        <v>5</v>
      </c>
      <c r="K175" s="6" t="s">
        <v>18</v>
      </c>
      <c r="L175" s="21">
        <v>2012</v>
      </c>
      <c r="M175" s="7" t="s">
        <v>5</v>
      </c>
      <c r="Q175" s="6" t="s">
        <v>18</v>
      </c>
      <c r="R175" s="21">
        <v>2012</v>
      </c>
      <c r="S175" s="7" t="s">
        <v>5</v>
      </c>
      <c r="V175" s="6" t="s">
        <v>18</v>
      </c>
      <c r="W175" s="21">
        <v>2012</v>
      </c>
      <c r="X175" s="7" t="s">
        <v>5</v>
      </c>
      <c r="AA175" s="6" t="s">
        <v>18</v>
      </c>
      <c r="AB175" s="21">
        <v>2012</v>
      </c>
      <c r="AC175" s="7" t="s">
        <v>5</v>
      </c>
    </row>
    <row r="176" spans="1:29">
      <c r="A176" s="2" t="s">
        <v>3</v>
      </c>
      <c r="B176" s="2" t="s">
        <v>2</v>
      </c>
      <c r="C176" s="10" t="s">
        <v>26</v>
      </c>
      <c r="F176" s="2" t="s">
        <v>3</v>
      </c>
      <c r="G176" s="2" t="s">
        <v>2</v>
      </c>
      <c r="H176" s="10" t="s">
        <v>26</v>
      </c>
      <c r="K176" s="2" t="s">
        <v>3</v>
      </c>
      <c r="L176" s="2" t="s">
        <v>2</v>
      </c>
      <c r="M176" s="10" t="s">
        <v>26</v>
      </c>
      <c r="Q176" s="2" t="s">
        <v>3</v>
      </c>
      <c r="R176" s="2" t="s">
        <v>2</v>
      </c>
      <c r="S176" s="2" t="s">
        <v>1</v>
      </c>
      <c r="V176" s="2" t="s">
        <v>3</v>
      </c>
      <c r="W176" s="2" t="s">
        <v>2</v>
      </c>
      <c r="X176" s="2" t="s">
        <v>1</v>
      </c>
      <c r="AA176" s="2" t="s">
        <v>3</v>
      </c>
      <c r="AB176" s="2" t="s">
        <v>2</v>
      </c>
      <c r="AC176" s="2" t="s">
        <v>1</v>
      </c>
    </row>
    <row r="177" spans="1:29">
      <c r="A177">
        <v>1</v>
      </c>
      <c r="B177" t="s">
        <v>25</v>
      </c>
      <c r="C177" s="18"/>
      <c r="F177">
        <v>1</v>
      </c>
      <c r="G177" t="s">
        <v>25</v>
      </c>
      <c r="H177" s="18"/>
      <c r="K177">
        <v>1</v>
      </c>
      <c r="L177" t="s">
        <v>25</v>
      </c>
      <c r="M177" s="18"/>
      <c r="Q177">
        <v>1</v>
      </c>
      <c r="R177" t="s">
        <v>25</v>
      </c>
      <c r="S177" s="18"/>
      <c r="V177">
        <v>1</v>
      </c>
      <c r="W177" t="s">
        <v>25</v>
      </c>
      <c r="X177" s="18"/>
      <c r="AA177">
        <v>1</v>
      </c>
      <c r="AB177" t="s">
        <v>25</v>
      </c>
      <c r="AC177" s="18"/>
    </row>
    <row r="178" spans="1:29">
      <c r="A178">
        <v>2</v>
      </c>
      <c r="B178" t="s">
        <v>19</v>
      </c>
      <c r="C178" s="18"/>
      <c r="F178">
        <v>2</v>
      </c>
      <c r="G178" t="s">
        <v>19</v>
      </c>
      <c r="H178" s="18"/>
      <c r="K178">
        <v>2</v>
      </c>
      <c r="L178" t="s">
        <v>19</v>
      </c>
      <c r="M178" s="18"/>
      <c r="Q178">
        <v>2</v>
      </c>
      <c r="R178" t="s">
        <v>19</v>
      </c>
      <c r="S178" s="18"/>
      <c r="V178">
        <v>2</v>
      </c>
      <c r="W178" t="s">
        <v>19</v>
      </c>
      <c r="X178" s="18"/>
      <c r="AA178">
        <v>2</v>
      </c>
      <c r="AB178" t="s">
        <v>19</v>
      </c>
      <c r="AC178" s="18"/>
    </row>
    <row r="179" spans="1:29">
      <c r="A179">
        <v>3</v>
      </c>
      <c r="B179" t="s">
        <v>20</v>
      </c>
      <c r="C179" s="18"/>
      <c r="F179">
        <v>3</v>
      </c>
      <c r="G179" t="s">
        <v>20</v>
      </c>
      <c r="H179" s="18"/>
      <c r="K179">
        <v>3</v>
      </c>
      <c r="L179" t="s">
        <v>20</v>
      </c>
      <c r="M179" s="18"/>
      <c r="Q179">
        <v>3</v>
      </c>
      <c r="R179" t="s">
        <v>20</v>
      </c>
      <c r="S179" s="18"/>
      <c r="V179">
        <v>3</v>
      </c>
      <c r="W179" t="s">
        <v>20</v>
      </c>
      <c r="X179" s="18"/>
      <c r="AA179">
        <v>3</v>
      </c>
      <c r="AB179" t="s">
        <v>20</v>
      </c>
      <c r="AC179" s="18"/>
    </row>
    <row r="180" spans="1:29">
      <c r="A180">
        <v>4</v>
      </c>
      <c r="B180" t="s">
        <v>21</v>
      </c>
      <c r="C180" s="18"/>
      <c r="F180">
        <v>4</v>
      </c>
      <c r="G180" t="s">
        <v>21</v>
      </c>
      <c r="H180" s="18"/>
      <c r="K180">
        <v>4</v>
      </c>
      <c r="L180" t="s">
        <v>21</v>
      </c>
      <c r="M180" s="18"/>
      <c r="Q180">
        <v>4</v>
      </c>
      <c r="R180" t="s">
        <v>21</v>
      </c>
      <c r="S180" s="18"/>
      <c r="V180">
        <v>4</v>
      </c>
      <c r="W180" t="s">
        <v>21</v>
      </c>
      <c r="X180" s="18"/>
      <c r="AA180">
        <v>4</v>
      </c>
      <c r="AB180" t="s">
        <v>21</v>
      </c>
      <c r="AC180" s="18"/>
    </row>
    <row r="181" spans="1:29">
      <c r="A181">
        <v>5</v>
      </c>
      <c r="B181" t="s">
        <v>22</v>
      </c>
      <c r="C181" s="18"/>
      <c r="F181">
        <v>5</v>
      </c>
      <c r="G181" t="s">
        <v>22</v>
      </c>
      <c r="H181" s="18"/>
      <c r="K181">
        <v>5</v>
      </c>
      <c r="L181" t="s">
        <v>22</v>
      </c>
      <c r="M181" s="18"/>
      <c r="Q181">
        <v>5</v>
      </c>
      <c r="R181" t="s">
        <v>22</v>
      </c>
      <c r="S181" s="18"/>
      <c r="V181">
        <v>5</v>
      </c>
      <c r="W181" t="s">
        <v>22</v>
      </c>
      <c r="X181" s="18"/>
      <c r="AA181">
        <v>5</v>
      </c>
      <c r="AB181" t="s">
        <v>22</v>
      </c>
      <c r="AC181" s="18"/>
    </row>
    <row r="182" spans="1:29">
      <c r="A182">
        <v>6</v>
      </c>
      <c r="B182" t="s">
        <v>23</v>
      </c>
      <c r="C182" s="18"/>
      <c r="F182">
        <v>6</v>
      </c>
      <c r="G182" t="s">
        <v>23</v>
      </c>
      <c r="H182" s="18"/>
      <c r="K182">
        <v>6</v>
      </c>
      <c r="L182" t="s">
        <v>23</v>
      </c>
      <c r="M182" s="18"/>
      <c r="Q182">
        <v>6</v>
      </c>
      <c r="R182" t="s">
        <v>23</v>
      </c>
      <c r="S182" s="18"/>
      <c r="V182">
        <v>6</v>
      </c>
      <c r="W182" t="s">
        <v>23</v>
      </c>
      <c r="X182" s="18"/>
      <c r="AA182">
        <v>6</v>
      </c>
      <c r="AB182" t="s">
        <v>23</v>
      </c>
      <c r="AC182" s="18"/>
    </row>
    <row r="183" spans="1:29">
      <c r="A183">
        <v>7</v>
      </c>
      <c r="B183" t="s">
        <v>24</v>
      </c>
      <c r="C183" s="18"/>
      <c r="F183">
        <v>7</v>
      </c>
      <c r="G183" t="s">
        <v>24</v>
      </c>
      <c r="H183" s="18"/>
      <c r="K183">
        <v>7</v>
      </c>
      <c r="L183" t="s">
        <v>24</v>
      </c>
      <c r="M183" s="18"/>
      <c r="Q183">
        <v>7</v>
      </c>
      <c r="R183" t="s">
        <v>24</v>
      </c>
      <c r="S183" s="18"/>
      <c r="V183">
        <v>7</v>
      </c>
      <c r="W183" t="s">
        <v>24</v>
      </c>
      <c r="X183" s="18"/>
      <c r="AA183">
        <v>7</v>
      </c>
      <c r="AB183" t="s">
        <v>24</v>
      </c>
      <c r="AC183" s="18"/>
    </row>
    <row r="184" spans="1:29">
      <c r="A184">
        <v>8</v>
      </c>
      <c r="B184" t="s">
        <v>25</v>
      </c>
      <c r="C184" s="18"/>
      <c r="F184">
        <v>8</v>
      </c>
      <c r="G184" t="s">
        <v>25</v>
      </c>
      <c r="H184" s="18"/>
      <c r="K184">
        <v>8</v>
      </c>
      <c r="L184" t="s">
        <v>25</v>
      </c>
      <c r="M184" s="18"/>
      <c r="Q184">
        <v>8</v>
      </c>
      <c r="R184" t="s">
        <v>25</v>
      </c>
      <c r="S184" s="18"/>
      <c r="V184">
        <v>8</v>
      </c>
      <c r="W184" t="s">
        <v>25</v>
      </c>
      <c r="X184" s="18"/>
      <c r="AA184">
        <v>8</v>
      </c>
      <c r="AB184" t="s">
        <v>25</v>
      </c>
      <c r="AC184" s="18"/>
    </row>
    <row r="185" spans="1:29">
      <c r="A185">
        <v>9</v>
      </c>
      <c r="B185" t="s">
        <v>19</v>
      </c>
      <c r="C185" s="18"/>
      <c r="F185">
        <v>9</v>
      </c>
      <c r="G185" t="s">
        <v>19</v>
      </c>
      <c r="H185" s="18"/>
      <c r="K185">
        <v>9</v>
      </c>
      <c r="L185" t="s">
        <v>19</v>
      </c>
      <c r="M185" s="18"/>
      <c r="Q185">
        <v>9</v>
      </c>
      <c r="R185" t="s">
        <v>19</v>
      </c>
      <c r="S185" s="18"/>
      <c r="V185">
        <v>9</v>
      </c>
      <c r="W185" t="s">
        <v>19</v>
      </c>
      <c r="X185" s="18"/>
      <c r="AA185">
        <v>9</v>
      </c>
      <c r="AB185" t="s">
        <v>19</v>
      </c>
      <c r="AC185" s="18"/>
    </row>
    <row r="186" spans="1:29">
      <c r="A186">
        <v>10</v>
      </c>
      <c r="B186" t="s">
        <v>20</v>
      </c>
      <c r="C186" s="18"/>
      <c r="F186">
        <v>10</v>
      </c>
      <c r="G186" t="s">
        <v>20</v>
      </c>
      <c r="H186" s="18"/>
      <c r="K186">
        <v>10</v>
      </c>
      <c r="L186" t="s">
        <v>20</v>
      </c>
      <c r="M186" s="18"/>
      <c r="Q186">
        <v>10</v>
      </c>
      <c r="R186" t="s">
        <v>20</v>
      </c>
      <c r="S186" s="18"/>
      <c r="V186">
        <v>10</v>
      </c>
      <c r="W186" t="s">
        <v>20</v>
      </c>
      <c r="X186" s="18"/>
      <c r="AA186">
        <v>10</v>
      </c>
      <c r="AB186" t="s">
        <v>20</v>
      </c>
      <c r="AC186" s="18"/>
    </row>
    <row r="187" spans="1:29">
      <c r="A187">
        <v>11</v>
      </c>
      <c r="B187" t="s">
        <v>21</v>
      </c>
      <c r="C187" s="18"/>
      <c r="F187">
        <v>11</v>
      </c>
      <c r="G187" t="s">
        <v>21</v>
      </c>
      <c r="H187" s="18"/>
      <c r="K187">
        <v>11</v>
      </c>
      <c r="L187" t="s">
        <v>21</v>
      </c>
      <c r="M187" s="18"/>
      <c r="Q187">
        <v>11</v>
      </c>
      <c r="R187" t="s">
        <v>21</v>
      </c>
      <c r="S187" s="18"/>
      <c r="V187">
        <v>11</v>
      </c>
      <c r="W187" t="s">
        <v>21</v>
      </c>
      <c r="X187" s="18"/>
      <c r="AA187">
        <v>11</v>
      </c>
      <c r="AB187" t="s">
        <v>21</v>
      </c>
      <c r="AC187" s="18"/>
    </row>
    <row r="188" spans="1:29">
      <c r="A188">
        <v>12</v>
      </c>
      <c r="B188" t="s">
        <v>22</v>
      </c>
      <c r="C188" s="18"/>
      <c r="F188">
        <v>12</v>
      </c>
      <c r="G188" t="s">
        <v>22</v>
      </c>
      <c r="H188" s="18"/>
      <c r="K188">
        <v>12</v>
      </c>
      <c r="L188" t="s">
        <v>22</v>
      </c>
      <c r="M188" s="18"/>
      <c r="Q188">
        <v>12</v>
      </c>
      <c r="R188" t="s">
        <v>22</v>
      </c>
      <c r="S188" s="18"/>
      <c r="V188">
        <v>12</v>
      </c>
      <c r="W188" t="s">
        <v>22</v>
      </c>
      <c r="X188" s="18"/>
      <c r="AA188">
        <v>12</v>
      </c>
      <c r="AB188" t="s">
        <v>22</v>
      </c>
      <c r="AC188" s="18"/>
    </row>
    <row r="189" spans="1:29">
      <c r="A189">
        <v>13</v>
      </c>
      <c r="B189" t="s">
        <v>23</v>
      </c>
      <c r="C189" s="18"/>
      <c r="F189">
        <v>13</v>
      </c>
      <c r="G189" t="s">
        <v>23</v>
      </c>
      <c r="H189" s="18"/>
      <c r="K189">
        <v>13</v>
      </c>
      <c r="L189" t="s">
        <v>23</v>
      </c>
      <c r="M189" s="18"/>
      <c r="Q189">
        <v>13</v>
      </c>
      <c r="R189" t="s">
        <v>23</v>
      </c>
      <c r="S189" s="18"/>
      <c r="V189">
        <v>13</v>
      </c>
      <c r="W189" t="s">
        <v>23</v>
      </c>
      <c r="X189" s="18"/>
      <c r="AA189">
        <v>13</v>
      </c>
      <c r="AB189" t="s">
        <v>23</v>
      </c>
      <c r="AC189" s="18"/>
    </row>
    <row r="190" spans="1:29">
      <c r="A190">
        <v>14</v>
      </c>
      <c r="B190" t="s">
        <v>24</v>
      </c>
      <c r="C190" s="18"/>
      <c r="F190">
        <v>14</v>
      </c>
      <c r="G190" t="s">
        <v>24</v>
      </c>
      <c r="H190" s="18"/>
      <c r="K190">
        <v>14</v>
      </c>
      <c r="L190" t="s">
        <v>24</v>
      </c>
      <c r="M190" s="18"/>
      <c r="Q190">
        <v>14</v>
      </c>
      <c r="R190" t="s">
        <v>24</v>
      </c>
      <c r="S190" s="18"/>
      <c r="V190">
        <v>14</v>
      </c>
      <c r="W190" t="s">
        <v>24</v>
      </c>
      <c r="X190" s="18"/>
      <c r="AA190">
        <v>14</v>
      </c>
      <c r="AB190" t="s">
        <v>24</v>
      </c>
      <c r="AC190" s="18"/>
    </row>
    <row r="191" spans="1:29">
      <c r="A191">
        <v>15</v>
      </c>
      <c r="B191" t="s">
        <v>25</v>
      </c>
      <c r="C191" s="18"/>
      <c r="F191">
        <v>15</v>
      </c>
      <c r="G191" t="s">
        <v>25</v>
      </c>
      <c r="H191" s="18"/>
      <c r="K191">
        <v>15</v>
      </c>
      <c r="L191" t="s">
        <v>25</v>
      </c>
      <c r="M191" s="18"/>
      <c r="Q191">
        <v>15</v>
      </c>
      <c r="R191" t="s">
        <v>25</v>
      </c>
      <c r="S191" s="18"/>
      <c r="V191">
        <v>15</v>
      </c>
      <c r="W191" t="s">
        <v>25</v>
      </c>
      <c r="X191" s="18"/>
      <c r="AA191">
        <v>15</v>
      </c>
      <c r="AB191" t="s">
        <v>25</v>
      </c>
      <c r="AC191" s="18"/>
    </row>
    <row r="192" spans="1:29">
      <c r="A192">
        <v>16</v>
      </c>
      <c r="B192" t="s">
        <v>19</v>
      </c>
      <c r="C192" s="18"/>
      <c r="F192">
        <v>16</v>
      </c>
      <c r="G192" t="s">
        <v>19</v>
      </c>
      <c r="H192" s="18"/>
      <c r="K192">
        <v>16</v>
      </c>
      <c r="L192" t="s">
        <v>19</v>
      </c>
      <c r="M192" s="18"/>
      <c r="Q192">
        <v>16</v>
      </c>
      <c r="R192" t="s">
        <v>19</v>
      </c>
      <c r="S192" s="18"/>
      <c r="V192">
        <v>16</v>
      </c>
      <c r="W192" t="s">
        <v>19</v>
      </c>
      <c r="X192" s="18"/>
      <c r="AA192">
        <v>16</v>
      </c>
      <c r="AB192" t="s">
        <v>19</v>
      </c>
      <c r="AC192" s="18"/>
    </row>
    <row r="193" spans="1:29">
      <c r="A193">
        <v>17</v>
      </c>
      <c r="B193" t="s">
        <v>20</v>
      </c>
      <c r="C193" s="18"/>
      <c r="F193">
        <v>17</v>
      </c>
      <c r="G193" t="s">
        <v>20</v>
      </c>
      <c r="H193" s="18"/>
      <c r="K193">
        <v>17</v>
      </c>
      <c r="L193" t="s">
        <v>20</v>
      </c>
      <c r="M193" s="18"/>
      <c r="Q193">
        <v>17</v>
      </c>
      <c r="R193" t="s">
        <v>20</v>
      </c>
      <c r="S193" s="18"/>
      <c r="V193">
        <v>17</v>
      </c>
      <c r="W193" t="s">
        <v>20</v>
      </c>
      <c r="X193" s="18"/>
      <c r="AA193">
        <v>17</v>
      </c>
      <c r="AB193" t="s">
        <v>20</v>
      </c>
      <c r="AC193" s="18"/>
    </row>
    <row r="194" spans="1:29">
      <c r="A194">
        <v>18</v>
      </c>
      <c r="B194" t="s">
        <v>21</v>
      </c>
      <c r="C194" s="18"/>
      <c r="F194">
        <v>18</v>
      </c>
      <c r="G194" t="s">
        <v>21</v>
      </c>
      <c r="H194" s="18"/>
      <c r="K194">
        <v>18</v>
      </c>
      <c r="L194" t="s">
        <v>21</v>
      </c>
      <c r="M194" s="18"/>
      <c r="Q194">
        <v>18</v>
      </c>
      <c r="R194" t="s">
        <v>21</v>
      </c>
      <c r="S194" s="18"/>
      <c r="V194">
        <v>18</v>
      </c>
      <c r="W194" t="s">
        <v>21</v>
      </c>
      <c r="X194" s="18"/>
      <c r="AA194">
        <v>18</v>
      </c>
      <c r="AB194" t="s">
        <v>21</v>
      </c>
      <c r="AC194" s="18"/>
    </row>
    <row r="195" spans="1:29">
      <c r="A195">
        <v>19</v>
      </c>
      <c r="B195" t="s">
        <v>22</v>
      </c>
      <c r="C195" s="18"/>
      <c r="F195">
        <v>19</v>
      </c>
      <c r="G195" t="s">
        <v>22</v>
      </c>
      <c r="H195" s="18"/>
      <c r="K195">
        <v>19</v>
      </c>
      <c r="L195" t="s">
        <v>22</v>
      </c>
      <c r="M195" s="18"/>
      <c r="Q195">
        <v>19</v>
      </c>
      <c r="R195" t="s">
        <v>22</v>
      </c>
      <c r="S195" s="18"/>
      <c r="V195">
        <v>19</v>
      </c>
      <c r="W195" t="s">
        <v>22</v>
      </c>
      <c r="X195" s="18"/>
      <c r="AA195">
        <v>19</v>
      </c>
      <c r="AB195" t="s">
        <v>22</v>
      </c>
      <c r="AC195" s="18"/>
    </row>
    <row r="196" spans="1:29">
      <c r="A196">
        <v>20</v>
      </c>
      <c r="B196" t="s">
        <v>23</v>
      </c>
      <c r="C196" s="18"/>
      <c r="F196">
        <v>20</v>
      </c>
      <c r="G196" t="s">
        <v>23</v>
      </c>
      <c r="H196" s="18"/>
      <c r="K196">
        <v>20</v>
      </c>
      <c r="L196" t="s">
        <v>23</v>
      </c>
      <c r="M196" s="18"/>
      <c r="Q196">
        <v>20</v>
      </c>
      <c r="R196" t="s">
        <v>23</v>
      </c>
      <c r="S196" s="18"/>
      <c r="V196">
        <v>20</v>
      </c>
      <c r="W196" t="s">
        <v>23</v>
      </c>
      <c r="X196" s="18"/>
      <c r="AA196">
        <v>20</v>
      </c>
      <c r="AB196" t="s">
        <v>23</v>
      </c>
      <c r="AC196" s="18"/>
    </row>
    <row r="197" spans="1:29">
      <c r="A197">
        <v>21</v>
      </c>
      <c r="B197" t="s">
        <v>24</v>
      </c>
      <c r="C197" s="18"/>
      <c r="F197">
        <v>21</v>
      </c>
      <c r="G197" t="s">
        <v>24</v>
      </c>
      <c r="H197" s="18"/>
      <c r="K197">
        <v>21</v>
      </c>
      <c r="L197" t="s">
        <v>24</v>
      </c>
      <c r="M197" s="18"/>
      <c r="Q197">
        <v>21</v>
      </c>
      <c r="R197" t="s">
        <v>24</v>
      </c>
      <c r="S197" s="18"/>
      <c r="V197">
        <v>21</v>
      </c>
      <c r="W197" t="s">
        <v>24</v>
      </c>
      <c r="X197" s="18"/>
      <c r="AA197">
        <v>21</v>
      </c>
      <c r="AB197" t="s">
        <v>24</v>
      </c>
      <c r="AC197" s="18"/>
    </row>
    <row r="198" spans="1:29">
      <c r="A198">
        <v>22</v>
      </c>
      <c r="B198" t="s">
        <v>25</v>
      </c>
      <c r="C198" s="18"/>
      <c r="F198">
        <v>22</v>
      </c>
      <c r="G198" t="s">
        <v>25</v>
      </c>
      <c r="H198" s="18"/>
      <c r="K198">
        <v>22</v>
      </c>
      <c r="L198" t="s">
        <v>25</v>
      </c>
      <c r="M198" s="18"/>
      <c r="Q198">
        <v>22</v>
      </c>
      <c r="R198" t="s">
        <v>25</v>
      </c>
      <c r="S198" s="18"/>
      <c r="V198">
        <v>22</v>
      </c>
      <c r="W198" t="s">
        <v>25</v>
      </c>
      <c r="X198" s="18"/>
      <c r="AA198">
        <v>22</v>
      </c>
      <c r="AB198" t="s">
        <v>25</v>
      </c>
      <c r="AC198" s="18"/>
    </row>
    <row r="199" spans="1:29">
      <c r="A199">
        <v>23</v>
      </c>
      <c r="B199" t="s">
        <v>19</v>
      </c>
      <c r="C199" s="18"/>
      <c r="F199">
        <v>23</v>
      </c>
      <c r="G199" t="s">
        <v>19</v>
      </c>
      <c r="H199" s="18"/>
      <c r="K199">
        <v>23</v>
      </c>
      <c r="L199" t="s">
        <v>19</v>
      </c>
      <c r="M199" s="18"/>
      <c r="Q199">
        <v>23</v>
      </c>
      <c r="R199" t="s">
        <v>19</v>
      </c>
      <c r="S199" s="18"/>
      <c r="V199">
        <v>23</v>
      </c>
      <c r="W199" t="s">
        <v>19</v>
      </c>
      <c r="X199" s="18"/>
      <c r="AA199">
        <v>23</v>
      </c>
      <c r="AB199" t="s">
        <v>19</v>
      </c>
      <c r="AC199" s="18"/>
    </row>
    <row r="200" spans="1:29">
      <c r="A200">
        <v>24</v>
      </c>
      <c r="B200" t="s">
        <v>20</v>
      </c>
      <c r="C200" s="18"/>
      <c r="F200">
        <v>24</v>
      </c>
      <c r="G200" t="s">
        <v>20</v>
      </c>
      <c r="H200" s="18"/>
      <c r="K200">
        <v>24</v>
      </c>
      <c r="L200" t="s">
        <v>20</v>
      </c>
      <c r="M200" s="18"/>
      <c r="Q200">
        <v>24</v>
      </c>
      <c r="R200" t="s">
        <v>20</v>
      </c>
      <c r="S200" s="18"/>
      <c r="V200">
        <v>24</v>
      </c>
      <c r="W200" t="s">
        <v>20</v>
      </c>
      <c r="X200" s="18"/>
      <c r="AA200">
        <v>24</v>
      </c>
      <c r="AB200" t="s">
        <v>20</v>
      </c>
      <c r="AC200" s="18"/>
    </row>
    <row r="201" spans="1:29">
      <c r="A201">
        <v>25</v>
      </c>
      <c r="B201" t="s">
        <v>21</v>
      </c>
      <c r="C201" s="18"/>
      <c r="F201">
        <v>25</v>
      </c>
      <c r="G201" t="s">
        <v>21</v>
      </c>
      <c r="H201" s="18"/>
      <c r="K201">
        <v>25</v>
      </c>
      <c r="L201" t="s">
        <v>21</v>
      </c>
      <c r="M201" s="18"/>
      <c r="Q201">
        <v>25</v>
      </c>
      <c r="R201" t="s">
        <v>21</v>
      </c>
      <c r="S201" s="18"/>
      <c r="V201">
        <v>25</v>
      </c>
      <c r="W201" t="s">
        <v>21</v>
      </c>
      <c r="X201" s="18"/>
      <c r="AA201">
        <v>25</v>
      </c>
      <c r="AB201" t="s">
        <v>21</v>
      </c>
      <c r="AC201" s="18"/>
    </row>
    <row r="202" spans="1:29">
      <c r="A202">
        <v>26</v>
      </c>
      <c r="B202" t="s">
        <v>22</v>
      </c>
      <c r="C202" s="18"/>
      <c r="F202">
        <v>26</v>
      </c>
      <c r="G202" t="s">
        <v>22</v>
      </c>
      <c r="H202" s="18"/>
      <c r="K202">
        <v>26</v>
      </c>
      <c r="L202" t="s">
        <v>22</v>
      </c>
      <c r="M202" s="18"/>
      <c r="Q202">
        <v>26</v>
      </c>
      <c r="R202" t="s">
        <v>22</v>
      </c>
      <c r="S202" s="18"/>
      <c r="V202">
        <v>26</v>
      </c>
      <c r="W202" t="s">
        <v>22</v>
      </c>
      <c r="X202" s="18"/>
      <c r="AA202">
        <v>26</v>
      </c>
      <c r="AB202" t="s">
        <v>22</v>
      </c>
      <c r="AC202" s="18"/>
    </row>
    <row r="203" spans="1:29">
      <c r="A203">
        <v>27</v>
      </c>
      <c r="B203" t="s">
        <v>23</v>
      </c>
      <c r="C203" s="18"/>
      <c r="F203">
        <v>27</v>
      </c>
      <c r="G203" t="s">
        <v>23</v>
      </c>
      <c r="H203" s="18"/>
      <c r="K203">
        <v>27</v>
      </c>
      <c r="L203" t="s">
        <v>23</v>
      </c>
      <c r="M203" s="18"/>
      <c r="Q203">
        <v>27</v>
      </c>
      <c r="R203" t="s">
        <v>23</v>
      </c>
      <c r="S203" s="18"/>
      <c r="V203">
        <v>27</v>
      </c>
      <c r="W203" t="s">
        <v>23</v>
      </c>
      <c r="X203" s="18"/>
      <c r="AA203">
        <v>27</v>
      </c>
      <c r="AB203" t="s">
        <v>23</v>
      </c>
      <c r="AC203" s="18"/>
    </row>
    <row r="204" spans="1:29">
      <c r="A204">
        <v>28</v>
      </c>
      <c r="B204" t="s">
        <v>24</v>
      </c>
      <c r="C204" s="18"/>
      <c r="F204">
        <v>28</v>
      </c>
      <c r="G204" t="s">
        <v>24</v>
      </c>
      <c r="H204" s="18"/>
      <c r="K204">
        <v>28</v>
      </c>
      <c r="L204" t="s">
        <v>24</v>
      </c>
      <c r="M204" s="18"/>
      <c r="Q204">
        <v>28</v>
      </c>
      <c r="R204" t="s">
        <v>24</v>
      </c>
      <c r="S204" s="18"/>
      <c r="V204">
        <v>28</v>
      </c>
      <c r="W204" t="s">
        <v>24</v>
      </c>
      <c r="X204" s="18"/>
      <c r="AA204">
        <v>28</v>
      </c>
      <c r="AB204" t="s">
        <v>24</v>
      </c>
      <c r="AC204" s="18"/>
    </row>
    <row r="205" spans="1:29">
      <c r="A205">
        <v>29</v>
      </c>
      <c r="B205" t="s">
        <v>25</v>
      </c>
      <c r="C205" s="18"/>
      <c r="F205">
        <v>29</v>
      </c>
      <c r="G205" t="s">
        <v>25</v>
      </c>
      <c r="H205" s="18"/>
      <c r="K205">
        <v>29</v>
      </c>
      <c r="L205" t="s">
        <v>25</v>
      </c>
      <c r="M205" s="18"/>
      <c r="Q205">
        <v>29</v>
      </c>
      <c r="R205" t="s">
        <v>25</v>
      </c>
      <c r="S205" s="18"/>
      <c r="V205">
        <v>29</v>
      </c>
      <c r="W205" t="s">
        <v>25</v>
      </c>
      <c r="X205" s="18"/>
      <c r="AA205">
        <v>29</v>
      </c>
      <c r="AB205" t="s">
        <v>25</v>
      </c>
      <c r="AC205" s="18"/>
    </row>
    <row r="206" spans="1:29">
      <c r="A206">
        <v>30</v>
      </c>
      <c r="B206" t="s">
        <v>19</v>
      </c>
      <c r="C206" s="18"/>
      <c r="F206">
        <v>30</v>
      </c>
      <c r="G206" t="s">
        <v>19</v>
      </c>
      <c r="H206" s="18"/>
      <c r="K206">
        <v>30</v>
      </c>
      <c r="L206" t="s">
        <v>19</v>
      </c>
      <c r="M206" s="18"/>
      <c r="Q206">
        <v>30</v>
      </c>
      <c r="R206" t="s">
        <v>19</v>
      </c>
      <c r="S206" s="18"/>
      <c r="V206">
        <v>30</v>
      </c>
      <c r="W206" t="s">
        <v>19</v>
      </c>
      <c r="X206" s="18"/>
      <c r="AA206">
        <v>30</v>
      </c>
      <c r="AB206" t="s">
        <v>19</v>
      </c>
      <c r="AC206" s="18"/>
    </row>
    <row r="207" spans="1:29">
      <c r="A207">
        <v>31</v>
      </c>
      <c r="B207" t="s">
        <v>20</v>
      </c>
      <c r="C207" s="18"/>
      <c r="F207">
        <v>31</v>
      </c>
      <c r="G207" t="s">
        <v>20</v>
      </c>
      <c r="H207" s="18"/>
      <c r="K207">
        <v>31</v>
      </c>
      <c r="L207" t="s">
        <v>20</v>
      </c>
      <c r="M207" s="18"/>
      <c r="Q207">
        <v>31</v>
      </c>
      <c r="R207" t="s">
        <v>20</v>
      </c>
      <c r="S207" s="18"/>
      <c r="V207">
        <v>31</v>
      </c>
      <c r="W207" t="s">
        <v>20</v>
      </c>
      <c r="X207" s="18"/>
      <c r="AA207">
        <v>31</v>
      </c>
      <c r="AB207" t="s">
        <v>20</v>
      </c>
      <c r="AC207" s="18"/>
    </row>
    <row r="208" spans="1:29">
      <c r="B208" s="4" t="s">
        <v>17</v>
      </c>
      <c r="C208" s="18">
        <f>SUM(C177:C207)</f>
        <v>0</v>
      </c>
      <c r="G208" s="4" t="s">
        <v>17</v>
      </c>
      <c r="H208" s="18">
        <f>SUM(H177:H207)</f>
        <v>0</v>
      </c>
      <c r="L208" s="4" t="s">
        <v>17</v>
      </c>
      <c r="M208" s="18">
        <f>SUM(M177:M207)</f>
        <v>0</v>
      </c>
      <c r="R208" s="4" t="s">
        <v>17</v>
      </c>
      <c r="S208" s="18">
        <f>SUM(S177:S207)</f>
        <v>0</v>
      </c>
      <c r="W208" s="4" t="s">
        <v>17</v>
      </c>
      <c r="X208" s="18">
        <f>SUM(X177:X207)</f>
        <v>0</v>
      </c>
      <c r="AB208" s="4" t="s">
        <v>17</v>
      </c>
      <c r="AC208" s="18">
        <f>SUM(AC177:AC207)</f>
        <v>0</v>
      </c>
    </row>
    <row r="210" spans="1:29" ht="18.75">
      <c r="A210" s="6" t="s">
        <v>18</v>
      </c>
      <c r="B210" s="21">
        <v>2012</v>
      </c>
      <c r="C210" s="7" t="s">
        <v>6</v>
      </c>
      <c r="F210" s="6" t="s">
        <v>18</v>
      </c>
      <c r="G210" s="21">
        <v>2012</v>
      </c>
      <c r="H210" s="7" t="s">
        <v>6</v>
      </c>
      <c r="K210" s="6" t="s">
        <v>18</v>
      </c>
      <c r="L210" s="21">
        <v>2012</v>
      </c>
      <c r="M210" s="7" t="s">
        <v>6</v>
      </c>
      <c r="Q210" s="6" t="s">
        <v>18</v>
      </c>
      <c r="R210" s="21">
        <v>2012</v>
      </c>
      <c r="S210" s="7" t="s">
        <v>6</v>
      </c>
      <c r="V210" s="6" t="s">
        <v>18</v>
      </c>
      <c r="W210" s="21">
        <v>2012</v>
      </c>
      <c r="X210" s="7" t="s">
        <v>6</v>
      </c>
      <c r="AA210" s="6" t="s">
        <v>18</v>
      </c>
      <c r="AB210" s="21">
        <v>2012</v>
      </c>
      <c r="AC210" s="7" t="s">
        <v>6</v>
      </c>
    </row>
    <row r="211" spans="1:29">
      <c r="A211" s="8" t="s">
        <v>3</v>
      </c>
      <c r="B211" s="9" t="s">
        <v>2</v>
      </c>
      <c r="C211" s="10" t="s">
        <v>26</v>
      </c>
      <c r="F211" s="8" t="s">
        <v>3</v>
      </c>
      <c r="G211" s="9" t="s">
        <v>2</v>
      </c>
      <c r="H211" s="10" t="s">
        <v>26</v>
      </c>
      <c r="K211" s="8" t="s">
        <v>3</v>
      </c>
      <c r="L211" s="9" t="s">
        <v>2</v>
      </c>
      <c r="M211" s="10" t="s">
        <v>26</v>
      </c>
      <c r="Q211" s="8" t="s">
        <v>3</v>
      </c>
      <c r="R211" s="9" t="s">
        <v>2</v>
      </c>
      <c r="S211" s="10" t="s">
        <v>1</v>
      </c>
      <c r="V211" s="8" t="s">
        <v>3</v>
      </c>
      <c r="W211" s="9" t="s">
        <v>2</v>
      </c>
      <c r="X211" s="10" t="s">
        <v>1</v>
      </c>
      <c r="AA211" s="8" t="s">
        <v>3</v>
      </c>
      <c r="AB211" s="9" t="s">
        <v>2</v>
      </c>
      <c r="AC211" s="10" t="s">
        <v>1</v>
      </c>
    </row>
    <row r="212" spans="1:29">
      <c r="A212" s="11">
        <v>1</v>
      </c>
      <c r="B212" s="12" t="s">
        <v>21</v>
      </c>
      <c r="C212" s="13"/>
      <c r="F212" s="11">
        <v>1</v>
      </c>
      <c r="G212" s="12" t="s">
        <v>21</v>
      </c>
      <c r="H212" s="13"/>
      <c r="K212" s="11">
        <v>1</v>
      </c>
      <c r="L212" s="12" t="s">
        <v>21</v>
      </c>
      <c r="M212" s="13"/>
      <c r="Q212" s="11">
        <v>1</v>
      </c>
      <c r="R212" s="12" t="s">
        <v>21</v>
      </c>
      <c r="S212" s="13"/>
      <c r="V212" s="11">
        <v>1</v>
      </c>
      <c r="W212" s="12" t="s">
        <v>21</v>
      </c>
      <c r="X212" s="13"/>
      <c r="AA212" s="11">
        <v>1</v>
      </c>
      <c r="AB212" s="12" t="s">
        <v>21</v>
      </c>
      <c r="AC212" s="13"/>
    </row>
    <row r="213" spans="1:29">
      <c r="A213" s="11">
        <v>2</v>
      </c>
      <c r="B213" s="12" t="s">
        <v>22</v>
      </c>
      <c r="C213" s="13"/>
      <c r="F213" s="11">
        <v>2</v>
      </c>
      <c r="G213" s="12" t="s">
        <v>22</v>
      </c>
      <c r="H213" s="13"/>
      <c r="K213" s="11">
        <v>2</v>
      </c>
      <c r="L213" s="12" t="s">
        <v>22</v>
      </c>
      <c r="M213" s="13"/>
      <c r="Q213" s="11">
        <v>2</v>
      </c>
      <c r="R213" s="12" t="s">
        <v>22</v>
      </c>
      <c r="S213" s="13"/>
      <c r="V213" s="11">
        <v>2</v>
      </c>
      <c r="W213" s="12" t="s">
        <v>22</v>
      </c>
      <c r="X213" s="13"/>
      <c r="AA213" s="11">
        <v>2</v>
      </c>
      <c r="AB213" s="12" t="s">
        <v>22</v>
      </c>
      <c r="AC213" s="13"/>
    </row>
    <row r="214" spans="1:29">
      <c r="A214" s="11">
        <v>3</v>
      </c>
      <c r="B214" s="12" t="s">
        <v>23</v>
      </c>
      <c r="C214" s="13"/>
      <c r="F214" s="11">
        <v>3</v>
      </c>
      <c r="G214" s="12" t="s">
        <v>23</v>
      </c>
      <c r="H214" s="13"/>
      <c r="K214" s="11">
        <v>3</v>
      </c>
      <c r="L214" s="12" t="s">
        <v>23</v>
      </c>
      <c r="M214" s="13"/>
      <c r="Q214" s="11">
        <v>3</v>
      </c>
      <c r="R214" s="12" t="s">
        <v>23</v>
      </c>
      <c r="S214" s="13"/>
      <c r="V214" s="11">
        <v>3</v>
      </c>
      <c r="W214" s="12" t="s">
        <v>23</v>
      </c>
      <c r="X214" s="13"/>
      <c r="AA214" s="11">
        <v>3</v>
      </c>
      <c r="AB214" s="12" t="s">
        <v>23</v>
      </c>
      <c r="AC214" s="13"/>
    </row>
    <row r="215" spans="1:29">
      <c r="A215" s="11">
        <v>4</v>
      </c>
      <c r="B215" s="12" t="s">
        <v>24</v>
      </c>
      <c r="C215" s="13"/>
      <c r="F215" s="11">
        <v>4</v>
      </c>
      <c r="G215" s="12" t="s">
        <v>24</v>
      </c>
      <c r="H215" s="13"/>
      <c r="K215" s="11">
        <v>4</v>
      </c>
      <c r="L215" s="12" t="s">
        <v>24</v>
      </c>
      <c r="M215" s="13"/>
      <c r="Q215" s="11">
        <v>4</v>
      </c>
      <c r="R215" s="12" t="s">
        <v>24</v>
      </c>
      <c r="S215" s="13"/>
      <c r="V215" s="11">
        <v>4</v>
      </c>
      <c r="W215" s="12" t="s">
        <v>24</v>
      </c>
      <c r="X215" s="13"/>
      <c r="AA215" s="11">
        <v>4</v>
      </c>
      <c r="AB215" s="12" t="s">
        <v>24</v>
      </c>
      <c r="AC215" s="13"/>
    </row>
    <row r="216" spans="1:29">
      <c r="A216" s="11">
        <v>5</v>
      </c>
      <c r="B216" s="12" t="s">
        <v>25</v>
      </c>
      <c r="C216" s="13"/>
      <c r="F216" s="11">
        <v>5</v>
      </c>
      <c r="G216" s="12" t="s">
        <v>25</v>
      </c>
      <c r="H216" s="13"/>
      <c r="K216" s="11">
        <v>5</v>
      </c>
      <c r="L216" s="12" t="s">
        <v>25</v>
      </c>
      <c r="M216" s="13"/>
      <c r="Q216" s="11">
        <v>5</v>
      </c>
      <c r="R216" s="12" t="s">
        <v>25</v>
      </c>
      <c r="S216" s="13"/>
      <c r="V216" s="11">
        <v>5</v>
      </c>
      <c r="W216" s="12" t="s">
        <v>25</v>
      </c>
      <c r="X216" s="13"/>
      <c r="AA216" s="11">
        <v>5</v>
      </c>
      <c r="AB216" s="12" t="s">
        <v>25</v>
      </c>
      <c r="AC216" s="13"/>
    </row>
    <row r="217" spans="1:29">
      <c r="A217" s="11">
        <v>6</v>
      </c>
      <c r="B217" s="12" t="s">
        <v>19</v>
      </c>
      <c r="C217" s="33"/>
      <c r="F217" s="11">
        <v>6</v>
      </c>
      <c r="G217" s="12" t="s">
        <v>19</v>
      </c>
      <c r="H217" s="13"/>
      <c r="K217" s="11">
        <v>6</v>
      </c>
      <c r="L217" s="12" t="s">
        <v>19</v>
      </c>
      <c r="M217" s="13"/>
      <c r="Q217" s="11">
        <v>6</v>
      </c>
      <c r="R217" s="12" t="s">
        <v>19</v>
      </c>
      <c r="S217" s="13"/>
      <c r="V217" s="11">
        <v>6</v>
      </c>
      <c r="W217" s="12" t="s">
        <v>19</v>
      </c>
      <c r="X217" s="13"/>
      <c r="AA217" s="11">
        <v>6</v>
      </c>
      <c r="AB217" s="12" t="s">
        <v>19</v>
      </c>
      <c r="AC217" s="13"/>
    </row>
    <row r="218" spans="1:29">
      <c r="A218" s="11">
        <v>7</v>
      </c>
      <c r="B218" s="12" t="s">
        <v>20</v>
      </c>
      <c r="C218" s="13"/>
      <c r="F218" s="11">
        <v>7</v>
      </c>
      <c r="G218" s="12" t="s">
        <v>20</v>
      </c>
      <c r="H218" s="13"/>
      <c r="K218" s="11">
        <v>7</v>
      </c>
      <c r="L218" s="12" t="s">
        <v>20</v>
      </c>
      <c r="M218" s="13"/>
      <c r="Q218" s="11">
        <v>7</v>
      </c>
      <c r="R218" s="12" t="s">
        <v>20</v>
      </c>
      <c r="S218" s="13"/>
      <c r="V218" s="11">
        <v>7</v>
      </c>
      <c r="W218" s="12" t="s">
        <v>20</v>
      </c>
      <c r="X218" s="13"/>
      <c r="AA218" s="11">
        <v>7</v>
      </c>
      <c r="AB218" s="12" t="s">
        <v>20</v>
      </c>
      <c r="AC218" s="13"/>
    </row>
    <row r="219" spans="1:29">
      <c r="A219" s="11">
        <v>8</v>
      </c>
      <c r="B219" s="12" t="s">
        <v>21</v>
      </c>
      <c r="C219" s="13"/>
      <c r="F219" s="11">
        <v>8</v>
      </c>
      <c r="G219" s="12" t="s">
        <v>21</v>
      </c>
      <c r="H219" s="13"/>
      <c r="K219" s="11">
        <v>8</v>
      </c>
      <c r="L219" s="12" t="s">
        <v>21</v>
      </c>
      <c r="M219" s="33"/>
      <c r="Q219" s="11">
        <v>8</v>
      </c>
      <c r="R219" s="12" t="s">
        <v>21</v>
      </c>
      <c r="S219" s="13"/>
      <c r="V219" s="11">
        <v>8</v>
      </c>
      <c r="W219" s="12" t="s">
        <v>21</v>
      </c>
      <c r="X219" s="13"/>
      <c r="AA219" s="11">
        <v>8</v>
      </c>
      <c r="AB219" s="12" t="s">
        <v>21</v>
      </c>
      <c r="AC219" s="13"/>
    </row>
    <row r="220" spans="1:29">
      <c r="A220" s="11">
        <v>9</v>
      </c>
      <c r="B220" s="12" t="s">
        <v>22</v>
      </c>
      <c r="C220" s="13"/>
      <c r="F220" s="11">
        <v>9</v>
      </c>
      <c r="G220" s="12" t="s">
        <v>22</v>
      </c>
      <c r="H220" s="13"/>
      <c r="K220" s="11">
        <v>9</v>
      </c>
      <c r="L220" s="12" t="s">
        <v>22</v>
      </c>
      <c r="M220" s="13"/>
      <c r="Q220" s="11">
        <v>9</v>
      </c>
      <c r="R220" s="12" t="s">
        <v>22</v>
      </c>
      <c r="S220" s="13"/>
      <c r="V220" s="11">
        <v>9</v>
      </c>
      <c r="W220" s="12" t="s">
        <v>22</v>
      </c>
      <c r="X220" s="13"/>
      <c r="AA220" s="11">
        <v>9</v>
      </c>
      <c r="AB220" s="12" t="s">
        <v>22</v>
      </c>
      <c r="AC220" s="13"/>
    </row>
    <row r="221" spans="1:29">
      <c r="A221" s="11">
        <v>10</v>
      </c>
      <c r="B221" s="12" t="s">
        <v>23</v>
      </c>
      <c r="C221" s="13"/>
      <c r="F221" s="11">
        <v>10</v>
      </c>
      <c r="G221" s="12" t="s">
        <v>23</v>
      </c>
      <c r="H221" s="13"/>
      <c r="K221" s="11">
        <v>10</v>
      </c>
      <c r="L221" s="12" t="s">
        <v>23</v>
      </c>
      <c r="M221" s="13"/>
      <c r="Q221" s="11">
        <v>10</v>
      </c>
      <c r="R221" s="12" t="s">
        <v>23</v>
      </c>
      <c r="S221" s="13"/>
      <c r="V221" s="11">
        <v>10</v>
      </c>
      <c r="W221" s="12" t="s">
        <v>23</v>
      </c>
      <c r="X221" s="13"/>
      <c r="AA221" s="11">
        <v>10</v>
      </c>
      <c r="AB221" s="12" t="s">
        <v>23</v>
      </c>
      <c r="AC221" s="33"/>
    </row>
    <row r="222" spans="1:29">
      <c r="A222" s="11">
        <v>11</v>
      </c>
      <c r="B222" s="12" t="s">
        <v>24</v>
      </c>
      <c r="C222" s="13"/>
      <c r="F222" s="11">
        <v>11</v>
      </c>
      <c r="G222" s="12" t="s">
        <v>24</v>
      </c>
      <c r="H222" s="13"/>
      <c r="K222" s="11">
        <v>11</v>
      </c>
      <c r="L222" s="12" t="s">
        <v>24</v>
      </c>
      <c r="M222" s="13"/>
      <c r="Q222" s="11">
        <v>11</v>
      </c>
      <c r="R222" s="12" t="s">
        <v>24</v>
      </c>
      <c r="S222" s="13"/>
      <c r="V222" s="11">
        <v>11</v>
      </c>
      <c r="W222" s="12" t="s">
        <v>24</v>
      </c>
      <c r="X222" s="13"/>
      <c r="AA222" s="11">
        <v>11</v>
      </c>
      <c r="AB222" s="12" t="s">
        <v>24</v>
      </c>
      <c r="AC222" s="13"/>
    </row>
    <row r="223" spans="1:29">
      <c r="A223" s="11">
        <v>12</v>
      </c>
      <c r="B223" s="12" t="s">
        <v>25</v>
      </c>
      <c r="C223" s="13"/>
      <c r="F223" s="11">
        <v>12</v>
      </c>
      <c r="G223" s="12" t="s">
        <v>25</v>
      </c>
      <c r="H223" s="13"/>
      <c r="K223" s="11">
        <v>12</v>
      </c>
      <c r="L223" s="12" t="s">
        <v>25</v>
      </c>
      <c r="M223" s="13"/>
      <c r="Q223" s="11">
        <v>12</v>
      </c>
      <c r="R223" s="12" t="s">
        <v>25</v>
      </c>
      <c r="S223" s="13"/>
      <c r="V223" s="11">
        <v>12</v>
      </c>
      <c r="W223" s="12" t="s">
        <v>25</v>
      </c>
      <c r="X223" s="13"/>
      <c r="AA223" s="11">
        <v>12</v>
      </c>
      <c r="AB223" s="12" t="s">
        <v>25</v>
      </c>
      <c r="AC223" s="13"/>
    </row>
    <row r="224" spans="1:29">
      <c r="A224" s="11">
        <v>13</v>
      </c>
      <c r="B224" s="12" t="s">
        <v>19</v>
      </c>
      <c r="C224" s="13"/>
      <c r="F224" s="11">
        <v>13</v>
      </c>
      <c r="G224" s="12" t="s">
        <v>19</v>
      </c>
      <c r="H224" s="13"/>
      <c r="K224" s="11">
        <v>13</v>
      </c>
      <c r="L224" s="12" t="s">
        <v>19</v>
      </c>
      <c r="M224" s="13"/>
      <c r="Q224" s="11">
        <v>13</v>
      </c>
      <c r="R224" s="12" t="s">
        <v>19</v>
      </c>
      <c r="S224" s="13"/>
      <c r="V224" s="11">
        <v>13</v>
      </c>
      <c r="W224" s="12" t="s">
        <v>19</v>
      </c>
      <c r="X224" s="13"/>
      <c r="AA224" s="11">
        <v>13</v>
      </c>
      <c r="AB224" s="12" t="s">
        <v>19</v>
      </c>
      <c r="AC224" s="13"/>
    </row>
    <row r="225" spans="1:29">
      <c r="A225" s="11">
        <v>14</v>
      </c>
      <c r="B225" s="12" t="s">
        <v>20</v>
      </c>
      <c r="C225" s="13"/>
      <c r="F225" s="11">
        <v>14</v>
      </c>
      <c r="G225" s="12" t="s">
        <v>20</v>
      </c>
      <c r="H225" s="13"/>
      <c r="K225" s="11">
        <v>14</v>
      </c>
      <c r="L225" s="12" t="s">
        <v>20</v>
      </c>
      <c r="M225" s="13"/>
      <c r="Q225" s="11">
        <v>14</v>
      </c>
      <c r="R225" s="12" t="s">
        <v>20</v>
      </c>
      <c r="S225" s="13"/>
      <c r="V225" s="11">
        <v>14</v>
      </c>
      <c r="W225" s="12" t="s">
        <v>20</v>
      </c>
      <c r="X225" s="13"/>
      <c r="AA225" s="11">
        <v>14</v>
      </c>
      <c r="AB225" s="12" t="s">
        <v>20</v>
      </c>
      <c r="AC225" s="13"/>
    </row>
    <row r="226" spans="1:29">
      <c r="A226" s="11">
        <v>15</v>
      </c>
      <c r="B226" s="12" t="s">
        <v>21</v>
      </c>
      <c r="C226" s="13"/>
      <c r="F226" s="11">
        <v>15</v>
      </c>
      <c r="G226" s="12" t="s">
        <v>21</v>
      </c>
      <c r="H226" s="13"/>
      <c r="K226" s="11">
        <v>15</v>
      </c>
      <c r="L226" s="12" t="s">
        <v>21</v>
      </c>
      <c r="M226" s="13"/>
      <c r="Q226" s="11">
        <v>15</v>
      </c>
      <c r="R226" s="12" t="s">
        <v>21</v>
      </c>
      <c r="S226" s="13"/>
      <c r="V226" s="11">
        <v>15</v>
      </c>
      <c r="W226" s="12" t="s">
        <v>21</v>
      </c>
      <c r="X226" s="13"/>
      <c r="AA226" s="11">
        <v>15</v>
      </c>
      <c r="AB226" s="12" t="s">
        <v>21</v>
      </c>
      <c r="AC226" s="13"/>
    </row>
    <row r="227" spans="1:29">
      <c r="A227" s="11">
        <v>16</v>
      </c>
      <c r="B227" s="12" t="s">
        <v>22</v>
      </c>
      <c r="C227" s="13"/>
      <c r="F227" s="11">
        <v>16</v>
      </c>
      <c r="G227" s="12" t="s">
        <v>22</v>
      </c>
      <c r="H227" s="13"/>
      <c r="K227" s="11">
        <v>16</v>
      </c>
      <c r="L227" s="12" t="s">
        <v>22</v>
      </c>
      <c r="M227" s="13"/>
      <c r="Q227" s="11">
        <v>16</v>
      </c>
      <c r="R227" s="12" t="s">
        <v>22</v>
      </c>
      <c r="S227" s="13"/>
      <c r="V227" s="11">
        <v>16</v>
      </c>
      <c r="W227" s="12" t="s">
        <v>22</v>
      </c>
      <c r="X227" s="13"/>
      <c r="AA227" s="11">
        <v>16</v>
      </c>
      <c r="AB227" s="12" t="s">
        <v>22</v>
      </c>
      <c r="AC227" s="13"/>
    </row>
    <row r="228" spans="1:29">
      <c r="A228" s="11">
        <v>17</v>
      </c>
      <c r="B228" s="12" t="s">
        <v>23</v>
      </c>
      <c r="C228" s="13"/>
      <c r="F228" s="11">
        <v>17</v>
      </c>
      <c r="G228" s="12" t="s">
        <v>23</v>
      </c>
      <c r="H228" s="33"/>
      <c r="K228" s="11">
        <v>17</v>
      </c>
      <c r="L228" s="12" t="s">
        <v>23</v>
      </c>
      <c r="M228" s="13"/>
      <c r="Q228" s="11">
        <v>17</v>
      </c>
      <c r="R228" s="12" t="s">
        <v>23</v>
      </c>
      <c r="S228" s="13"/>
      <c r="V228" s="11">
        <v>17</v>
      </c>
      <c r="W228" s="12" t="s">
        <v>23</v>
      </c>
      <c r="X228" s="13"/>
      <c r="AA228" s="11">
        <v>17</v>
      </c>
      <c r="AB228" s="12" t="s">
        <v>23</v>
      </c>
      <c r="AC228" s="13"/>
    </row>
    <row r="229" spans="1:29">
      <c r="A229" s="11">
        <v>18</v>
      </c>
      <c r="B229" s="12" t="s">
        <v>24</v>
      </c>
      <c r="C229" s="13"/>
      <c r="F229" s="11">
        <v>18</v>
      </c>
      <c r="G229" s="12" t="s">
        <v>24</v>
      </c>
      <c r="H229" s="13"/>
      <c r="K229" s="11">
        <v>18</v>
      </c>
      <c r="L229" s="12" t="s">
        <v>24</v>
      </c>
      <c r="M229" s="13"/>
      <c r="Q229" s="11">
        <v>18</v>
      </c>
      <c r="R229" s="12" t="s">
        <v>24</v>
      </c>
      <c r="S229" s="13"/>
      <c r="V229" s="11">
        <v>18</v>
      </c>
      <c r="W229" s="12" t="s">
        <v>24</v>
      </c>
      <c r="X229" s="13"/>
      <c r="AA229" s="11">
        <v>18</v>
      </c>
      <c r="AB229" s="12" t="s">
        <v>24</v>
      </c>
      <c r="AC229" s="13"/>
    </row>
    <row r="230" spans="1:29">
      <c r="A230" s="11">
        <v>19</v>
      </c>
      <c r="B230" s="12" t="s">
        <v>25</v>
      </c>
      <c r="C230" s="13"/>
      <c r="F230" s="11">
        <v>19</v>
      </c>
      <c r="G230" s="12" t="s">
        <v>25</v>
      </c>
      <c r="H230" s="13"/>
      <c r="K230" s="11">
        <v>19</v>
      </c>
      <c r="L230" s="12" t="s">
        <v>25</v>
      </c>
      <c r="M230" s="13"/>
      <c r="Q230" s="11">
        <v>19</v>
      </c>
      <c r="R230" s="12" t="s">
        <v>25</v>
      </c>
      <c r="S230" s="13"/>
      <c r="V230" s="11">
        <v>19</v>
      </c>
      <c r="W230" s="12" t="s">
        <v>25</v>
      </c>
      <c r="X230" s="13"/>
      <c r="AA230" s="11">
        <v>19</v>
      </c>
      <c r="AB230" s="12" t="s">
        <v>25</v>
      </c>
      <c r="AC230" s="13"/>
    </row>
    <row r="231" spans="1:29">
      <c r="A231" s="11">
        <v>20</v>
      </c>
      <c r="B231" s="12" t="s">
        <v>19</v>
      </c>
      <c r="C231" s="13"/>
      <c r="F231" s="11">
        <v>20</v>
      </c>
      <c r="G231" s="12" t="s">
        <v>19</v>
      </c>
      <c r="H231" s="13"/>
      <c r="K231" s="11">
        <v>20</v>
      </c>
      <c r="L231" s="12" t="s">
        <v>19</v>
      </c>
      <c r="M231" s="13"/>
      <c r="Q231" s="11">
        <v>20</v>
      </c>
      <c r="R231" s="12" t="s">
        <v>19</v>
      </c>
      <c r="S231" s="13"/>
      <c r="V231" s="11">
        <v>20</v>
      </c>
      <c r="W231" s="12" t="s">
        <v>19</v>
      </c>
      <c r="X231" s="13"/>
      <c r="AA231" s="11">
        <v>20</v>
      </c>
      <c r="AB231" s="12" t="s">
        <v>19</v>
      </c>
      <c r="AC231" s="13"/>
    </row>
    <row r="232" spans="1:29">
      <c r="A232" s="11">
        <v>21</v>
      </c>
      <c r="B232" s="12" t="s">
        <v>20</v>
      </c>
      <c r="C232" s="13"/>
      <c r="F232" s="11">
        <v>21</v>
      </c>
      <c r="G232" s="12" t="s">
        <v>20</v>
      </c>
      <c r="H232" s="13"/>
      <c r="K232" s="11">
        <v>21</v>
      </c>
      <c r="L232" s="12" t="s">
        <v>20</v>
      </c>
      <c r="M232" s="13"/>
      <c r="Q232" s="11">
        <v>21</v>
      </c>
      <c r="R232" s="12" t="s">
        <v>20</v>
      </c>
      <c r="S232" s="13"/>
      <c r="V232" s="11">
        <v>21</v>
      </c>
      <c r="W232" s="12" t="s">
        <v>20</v>
      </c>
      <c r="X232" s="13"/>
      <c r="AA232" s="11">
        <v>21</v>
      </c>
      <c r="AB232" s="12" t="s">
        <v>20</v>
      </c>
      <c r="AC232" s="13"/>
    </row>
    <row r="233" spans="1:29">
      <c r="A233" s="11">
        <v>22</v>
      </c>
      <c r="B233" s="12" t="s">
        <v>21</v>
      </c>
      <c r="C233" s="13"/>
      <c r="F233" s="11">
        <v>22</v>
      </c>
      <c r="G233" s="12" t="s">
        <v>21</v>
      </c>
      <c r="H233" s="13"/>
      <c r="K233" s="11">
        <v>22</v>
      </c>
      <c r="L233" s="12" t="s">
        <v>21</v>
      </c>
      <c r="M233" s="13"/>
      <c r="Q233" s="11">
        <v>22</v>
      </c>
      <c r="R233" s="12" t="s">
        <v>21</v>
      </c>
      <c r="S233" s="13"/>
      <c r="V233" s="11">
        <v>22</v>
      </c>
      <c r="W233" s="12" t="s">
        <v>21</v>
      </c>
      <c r="X233" s="13"/>
      <c r="AA233" s="11">
        <v>22</v>
      </c>
      <c r="AB233" s="12" t="s">
        <v>21</v>
      </c>
      <c r="AC233" s="13"/>
    </row>
    <row r="234" spans="1:29">
      <c r="A234" s="11">
        <v>23</v>
      </c>
      <c r="B234" s="12" t="s">
        <v>22</v>
      </c>
      <c r="C234" s="13"/>
      <c r="F234" s="11">
        <v>23</v>
      </c>
      <c r="G234" s="12" t="s">
        <v>22</v>
      </c>
      <c r="H234" s="13"/>
      <c r="K234" s="11">
        <v>23</v>
      </c>
      <c r="L234" s="12" t="s">
        <v>22</v>
      </c>
      <c r="M234" s="13"/>
      <c r="Q234" s="11">
        <v>23</v>
      </c>
      <c r="R234" s="12" t="s">
        <v>22</v>
      </c>
      <c r="S234" s="13"/>
      <c r="V234" s="11">
        <v>23</v>
      </c>
      <c r="W234" s="12" t="s">
        <v>22</v>
      </c>
      <c r="X234" s="13"/>
      <c r="AA234" s="11">
        <v>23</v>
      </c>
      <c r="AB234" s="12" t="s">
        <v>22</v>
      </c>
      <c r="AC234" s="13"/>
    </row>
    <row r="235" spans="1:29">
      <c r="A235" s="11">
        <v>24</v>
      </c>
      <c r="B235" s="12" t="s">
        <v>23</v>
      </c>
      <c r="C235" s="13"/>
      <c r="F235" s="11">
        <v>24</v>
      </c>
      <c r="G235" s="12" t="s">
        <v>23</v>
      </c>
      <c r="H235" s="13"/>
      <c r="K235" s="11">
        <v>24</v>
      </c>
      <c r="L235" s="12" t="s">
        <v>23</v>
      </c>
      <c r="M235" s="13"/>
      <c r="Q235" s="11">
        <v>24</v>
      </c>
      <c r="R235" s="12" t="s">
        <v>23</v>
      </c>
      <c r="S235" s="13"/>
      <c r="V235" s="11">
        <v>24</v>
      </c>
      <c r="W235" s="12" t="s">
        <v>23</v>
      </c>
      <c r="X235" s="13"/>
      <c r="AA235" s="11">
        <v>24</v>
      </c>
      <c r="AB235" s="12" t="s">
        <v>23</v>
      </c>
      <c r="AC235" s="13"/>
    </row>
    <row r="236" spans="1:29">
      <c r="A236" s="11">
        <v>25</v>
      </c>
      <c r="B236" s="12" t="s">
        <v>24</v>
      </c>
      <c r="C236" s="13"/>
      <c r="F236" s="11">
        <v>25</v>
      </c>
      <c r="G236" s="12" t="s">
        <v>24</v>
      </c>
      <c r="H236" s="13"/>
      <c r="K236" s="11">
        <v>25</v>
      </c>
      <c r="L236" s="12" t="s">
        <v>24</v>
      </c>
      <c r="M236" s="13"/>
      <c r="Q236" s="11">
        <v>25</v>
      </c>
      <c r="R236" s="12" t="s">
        <v>24</v>
      </c>
      <c r="S236" s="13"/>
      <c r="V236" s="11">
        <v>25</v>
      </c>
      <c r="W236" s="12" t="s">
        <v>24</v>
      </c>
      <c r="X236" s="13"/>
      <c r="AA236" s="11">
        <v>25</v>
      </c>
      <c r="AB236" s="12" t="s">
        <v>24</v>
      </c>
      <c r="AC236" s="13"/>
    </row>
    <row r="237" spans="1:29">
      <c r="A237" s="11">
        <v>26</v>
      </c>
      <c r="B237" s="12" t="s">
        <v>25</v>
      </c>
      <c r="C237" s="13"/>
      <c r="F237" s="11">
        <v>26</v>
      </c>
      <c r="G237" s="12" t="s">
        <v>25</v>
      </c>
      <c r="H237" s="13"/>
      <c r="K237" s="11">
        <v>26</v>
      </c>
      <c r="L237" s="12" t="s">
        <v>25</v>
      </c>
      <c r="M237" s="13"/>
      <c r="Q237" s="11">
        <v>26</v>
      </c>
      <c r="R237" s="12" t="s">
        <v>25</v>
      </c>
      <c r="S237" s="13"/>
      <c r="V237" s="11">
        <v>26</v>
      </c>
      <c r="W237" s="12" t="s">
        <v>25</v>
      </c>
      <c r="X237" s="13"/>
      <c r="AA237" s="11">
        <v>26</v>
      </c>
      <c r="AB237" s="12" t="s">
        <v>25</v>
      </c>
      <c r="AC237" s="13"/>
    </row>
    <row r="238" spans="1:29">
      <c r="A238" s="11">
        <v>27</v>
      </c>
      <c r="B238" s="12" t="s">
        <v>19</v>
      </c>
      <c r="C238" s="13"/>
      <c r="F238" s="11">
        <v>27</v>
      </c>
      <c r="G238" s="12" t="s">
        <v>19</v>
      </c>
      <c r="H238" s="13"/>
      <c r="K238" s="11">
        <v>27</v>
      </c>
      <c r="L238" s="12" t="s">
        <v>19</v>
      </c>
      <c r="M238" s="13"/>
      <c r="Q238" s="11">
        <v>27</v>
      </c>
      <c r="R238" s="12" t="s">
        <v>19</v>
      </c>
      <c r="S238" s="33"/>
      <c r="V238" s="11">
        <v>27</v>
      </c>
      <c r="W238" s="12" t="s">
        <v>19</v>
      </c>
      <c r="X238" s="33"/>
      <c r="AA238" s="11">
        <v>27</v>
      </c>
      <c r="AB238" s="12" t="s">
        <v>19</v>
      </c>
      <c r="AC238" s="13"/>
    </row>
    <row r="239" spans="1:29">
      <c r="A239" s="11">
        <v>28</v>
      </c>
      <c r="B239" s="12" t="s">
        <v>20</v>
      </c>
      <c r="C239" s="13"/>
      <c r="F239" s="11">
        <v>28</v>
      </c>
      <c r="G239" s="12" t="s">
        <v>20</v>
      </c>
      <c r="H239" s="13"/>
      <c r="K239" s="11">
        <v>28</v>
      </c>
      <c r="L239" s="12" t="s">
        <v>20</v>
      </c>
      <c r="M239" s="13"/>
      <c r="Q239" s="11">
        <v>28</v>
      </c>
      <c r="R239" s="12" t="s">
        <v>20</v>
      </c>
      <c r="S239" s="13"/>
      <c r="V239" s="11">
        <v>28</v>
      </c>
      <c r="W239" s="12" t="s">
        <v>20</v>
      </c>
      <c r="X239" s="13"/>
      <c r="AA239" s="11">
        <v>28</v>
      </c>
      <c r="AB239" s="12" t="s">
        <v>20</v>
      </c>
      <c r="AC239" s="13"/>
    </row>
    <row r="240" spans="1:29">
      <c r="A240" s="11">
        <v>29</v>
      </c>
      <c r="B240" s="12" t="s">
        <v>21</v>
      </c>
      <c r="C240" s="13"/>
      <c r="F240" s="11">
        <v>29</v>
      </c>
      <c r="G240" s="12" t="s">
        <v>21</v>
      </c>
      <c r="H240" s="13"/>
      <c r="K240" s="11">
        <v>29</v>
      </c>
      <c r="L240" s="12" t="s">
        <v>21</v>
      </c>
      <c r="M240" s="13"/>
      <c r="Q240" s="11">
        <v>29</v>
      </c>
      <c r="R240" s="12" t="s">
        <v>21</v>
      </c>
      <c r="S240" s="13"/>
      <c r="V240" s="11">
        <v>29</v>
      </c>
      <c r="W240" s="12" t="s">
        <v>21</v>
      </c>
      <c r="X240" s="13"/>
      <c r="AA240" s="11">
        <v>29</v>
      </c>
      <c r="AB240" s="12" t="s">
        <v>21</v>
      </c>
      <c r="AC240" s="13"/>
    </row>
    <row r="241" spans="1:29">
      <c r="A241" s="11">
        <v>30</v>
      </c>
      <c r="B241" s="20" t="s">
        <v>22</v>
      </c>
      <c r="C241" s="13"/>
      <c r="F241" s="11">
        <v>30</v>
      </c>
      <c r="G241" s="20" t="s">
        <v>22</v>
      </c>
      <c r="H241" s="13"/>
      <c r="K241" s="11">
        <v>30</v>
      </c>
      <c r="L241" s="20" t="s">
        <v>22</v>
      </c>
      <c r="M241" s="13"/>
      <c r="Q241" s="11">
        <v>30</v>
      </c>
      <c r="R241" s="20" t="s">
        <v>22</v>
      </c>
      <c r="S241" s="13"/>
      <c r="V241" s="11">
        <v>30</v>
      </c>
      <c r="W241" s="20" t="s">
        <v>22</v>
      </c>
      <c r="X241" s="13"/>
      <c r="AA241" s="11">
        <v>30</v>
      </c>
      <c r="AB241" s="20" t="s">
        <v>22</v>
      </c>
      <c r="AC241" s="13"/>
    </row>
    <row r="242" spans="1:29">
      <c r="A242" s="14"/>
      <c r="B242" s="15" t="s">
        <v>17</v>
      </c>
      <c r="C242" s="16">
        <f>SUM(C212:C241)</f>
        <v>0</v>
      </c>
      <c r="F242" s="14"/>
      <c r="G242" s="15" t="s">
        <v>17</v>
      </c>
      <c r="H242" s="16">
        <f>SUM(H212:H241)</f>
        <v>0</v>
      </c>
      <c r="K242" s="14"/>
      <c r="L242" s="15" t="s">
        <v>17</v>
      </c>
      <c r="M242" s="16">
        <f>SUM(M212:M241)</f>
        <v>0</v>
      </c>
      <c r="Q242" s="14"/>
      <c r="R242" s="15" t="s">
        <v>17</v>
      </c>
      <c r="S242" s="16">
        <f>SUM(S212:S241)</f>
        <v>0</v>
      </c>
      <c r="V242" s="14"/>
      <c r="W242" s="15" t="s">
        <v>17</v>
      </c>
      <c r="X242" s="16">
        <f>SUM(X212:X241)</f>
        <v>0</v>
      </c>
      <c r="AA242" s="14"/>
      <c r="AB242" s="15" t="s">
        <v>17</v>
      </c>
      <c r="AC242" s="16">
        <f>SUM(AC212:AC241)</f>
        <v>0</v>
      </c>
    </row>
    <row r="244" spans="1:29" ht="18.75">
      <c r="A244" s="6" t="s">
        <v>18</v>
      </c>
      <c r="B244" s="21">
        <v>2012</v>
      </c>
      <c r="C244" s="7" t="s">
        <v>7</v>
      </c>
      <c r="F244" s="6" t="s">
        <v>18</v>
      </c>
      <c r="G244" s="21">
        <v>2012</v>
      </c>
      <c r="H244" s="7" t="s">
        <v>7</v>
      </c>
      <c r="K244" s="6" t="s">
        <v>18</v>
      </c>
      <c r="L244" s="21">
        <v>2012</v>
      </c>
      <c r="M244" s="7" t="s">
        <v>7</v>
      </c>
      <c r="Q244" s="6" t="s">
        <v>18</v>
      </c>
      <c r="R244" s="21">
        <v>2012</v>
      </c>
      <c r="S244" s="7" t="s">
        <v>7</v>
      </c>
      <c r="V244" s="6" t="s">
        <v>18</v>
      </c>
      <c r="W244" s="21">
        <v>2012</v>
      </c>
      <c r="X244" s="7" t="s">
        <v>7</v>
      </c>
      <c r="AA244" s="6" t="s">
        <v>18</v>
      </c>
      <c r="AB244" s="21">
        <v>2012</v>
      </c>
      <c r="AC244" s="7" t="s">
        <v>7</v>
      </c>
    </row>
    <row r="245" spans="1:29">
      <c r="A245" s="8" t="s">
        <v>3</v>
      </c>
      <c r="B245" s="9" t="s">
        <v>2</v>
      </c>
      <c r="C245" s="10" t="s">
        <v>26</v>
      </c>
      <c r="F245" s="8" t="s">
        <v>3</v>
      </c>
      <c r="G245" s="9" t="s">
        <v>2</v>
      </c>
      <c r="H245" s="10" t="s">
        <v>26</v>
      </c>
      <c r="K245" s="8" t="s">
        <v>3</v>
      </c>
      <c r="L245" s="9" t="s">
        <v>2</v>
      </c>
      <c r="M245" s="10" t="s">
        <v>26</v>
      </c>
      <c r="Q245" s="8" t="s">
        <v>3</v>
      </c>
      <c r="R245" s="9" t="s">
        <v>2</v>
      </c>
      <c r="S245" s="10" t="s">
        <v>1</v>
      </c>
      <c r="V245" s="8" t="s">
        <v>3</v>
      </c>
      <c r="W245" s="9" t="s">
        <v>2</v>
      </c>
      <c r="X245" s="10" t="s">
        <v>1</v>
      </c>
      <c r="AA245" s="8" t="s">
        <v>3</v>
      </c>
      <c r="AB245" s="9" t="s">
        <v>2</v>
      </c>
      <c r="AC245" s="10" t="s">
        <v>1</v>
      </c>
    </row>
    <row r="246" spans="1:29">
      <c r="A246" s="11">
        <v>1</v>
      </c>
      <c r="B246" s="12" t="s">
        <v>23</v>
      </c>
      <c r="C246" s="13"/>
      <c r="F246" s="11">
        <v>1</v>
      </c>
      <c r="G246" s="12" t="s">
        <v>23</v>
      </c>
      <c r="H246" s="13"/>
      <c r="K246" s="11">
        <v>1</v>
      </c>
      <c r="L246" s="12" t="s">
        <v>23</v>
      </c>
      <c r="M246" s="13"/>
      <c r="Q246" s="11">
        <v>1</v>
      </c>
      <c r="R246" s="12" t="s">
        <v>23</v>
      </c>
      <c r="S246" s="13"/>
      <c r="V246" s="11">
        <v>1</v>
      </c>
      <c r="W246" s="12" t="s">
        <v>23</v>
      </c>
      <c r="X246" s="13"/>
      <c r="AA246" s="11">
        <v>1</v>
      </c>
      <c r="AB246" s="12" t="s">
        <v>23</v>
      </c>
      <c r="AC246" s="13"/>
    </row>
    <row r="247" spans="1:29">
      <c r="A247" s="11">
        <v>2</v>
      </c>
      <c r="B247" s="12" t="s">
        <v>24</v>
      </c>
      <c r="C247" s="13"/>
      <c r="F247" s="11">
        <v>2</v>
      </c>
      <c r="G247" s="12" t="s">
        <v>24</v>
      </c>
      <c r="H247" s="13"/>
      <c r="K247" s="11">
        <v>2</v>
      </c>
      <c r="L247" s="12" t="s">
        <v>24</v>
      </c>
      <c r="M247" s="13"/>
      <c r="Q247" s="11">
        <v>2</v>
      </c>
      <c r="R247" s="12" t="s">
        <v>24</v>
      </c>
      <c r="S247" s="13"/>
      <c r="V247" s="11">
        <v>2</v>
      </c>
      <c r="W247" s="12" t="s">
        <v>24</v>
      </c>
      <c r="X247" s="13"/>
      <c r="AA247" s="11">
        <v>2</v>
      </c>
      <c r="AB247" s="12" t="s">
        <v>24</v>
      </c>
      <c r="AC247" s="13"/>
    </row>
    <row r="248" spans="1:29">
      <c r="A248" s="11">
        <v>3</v>
      </c>
      <c r="B248" s="12" t="s">
        <v>25</v>
      </c>
      <c r="C248" s="13"/>
      <c r="F248" s="11">
        <v>3</v>
      </c>
      <c r="G248" s="12" t="s">
        <v>25</v>
      </c>
      <c r="H248" s="13"/>
      <c r="K248" s="11">
        <v>3</v>
      </c>
      <c r="L248" s="12" t="s">
        <v>25</v>
      </c>
      <c r="M248" s="13"/>
      <c r="Q248" s="11">
        <v>3</v>
      </c>
      <c r="R248" s="12" t="s">
        <v>25</v>
      </c>
      <c r="S248" s="13"/>
      <c r="V248" s="11">
        <v>3</v>
      </c>
      <c r="W248" s="12" t="s">
        <v>25</v>
      </c>
      <c r="X248" s="13"/>
      <c r="AA248" s="11">
        <v>3</v>
      </c>
      <c r="AB248" s="12" t="s">
        <v>25</v>
      </c>
      <c r="AC248" s="13"/>
    </row>
    <row r="249" spans="1:29">
      <c r="A249" s="11">
        <v>4</v>
      </c>
      <c r="B249" s="12" t="s">
        <v>19</v>
      </c>
      <c r="C249" s="13"/>
      <c r="F249" s="11">
        <v>4</v>
      </c>
      <c r="G249" s="12" t="s">
        <v>19</v>
      </c>
      <c r="H249" s="13"/>
      <c r="K249" s="11">
        <v>4</v>
      </c>
      <c r="L249" s="12" t="s">
        <v>19</v>
      </c>
      <c r="M249" s="13"/>
      <c r="Q249" s="11">
        <v>4</v>
      </c>
      <c r="R249" s="12" t="s">
        <v>19</v>
      </c>
      <c r="S249" s="13"/>
      <c r="V249" s="11">
        <v>4</v>
      </c>
      <c r="W249" s="12" t="s">
        <v>19</v>
      </c>
      <c r="X249" s="13"/>
      <c r="AA249" s="11">
        <v>4</v>
      </c>
      <c r="AB249" s="12" t="s">
        <v>19</v>
      </c>
      <c r="AC249" s="13"/>
    </row>
    <row r="250" spans="1:29">
      <c r="A250" s="11">
        <v>5</v>
      </c>
      <c r="B250" s="12" t="s">
        <v>20</v>
      </c>
      <c r="C250" s="13"/>
      <c r="F250" s="11">
        <v>5</v>
      </c>
      <c r="G250" s="12" t="s">
        <v>20</v>
      </c>
      <c r="H250" s="13"/>
      <c r="K250" s="11">
        <v>5</v>
      </c>
      <c r="L250" s="12" t="s">
        <v>20</v>
      </c>
      <c r="M250" s="13"/>
      <c r="Q250" s="11">
        <v>5</v>
      </c>
      <c r="R250" s="12" t="s">
        <v>20</v>
      </c>
      <c r="S250" s="13"/>
      <c r="V250" s="11">
        <v>5</v>
      </c>
      <c r="W250" s="12" t="s">
        <v>20</v>
      </c>
      <c r="X250" s="13"/>
      <c r="AA250" s="11">
        <v>5</v>
      </c>
      <c r="AB250" s="12" t="s">
        <v>20</v>
      </c>
      <c r="AC250" s="13"/>
    </row>
    <row r="251" spans="1:29">
      <c r="A251" s="11">
        <v>6</v>
      </c>
      <c r="B251" s="12" t="s">
        <v>21</v>
      </c>
      <c r="C251" s="13"/>
      <c r="F251" s="11">
        <v>6</v>
      </c>
      <c r="G251" s="12" t="s">
        <v>21</v>
      </c>
      <c r="H251" s="33"/>
      <c r="K251" s="11">
        <v>6</v>
      </c>
      <c r="L251" s="12" t="s">
        <v>21</v>
      </c>
      <c r="M251" s="13"/>
      <c r="Q251" s="11">
        <v>6</v>
      </c>
      <c r="R251" s="12" t="s">
        <v>21</v>
      </c>
      <c r="S251" s="13"/>
      <c r="V251" s="11">
        <v>6</v>
      </c>
      <c r="W251" s="12" t="s">
        <v>21</v>
      </c>
      <c r="X251" s="13"/>
      <c r="AA251" s="11">
        <v>6</v>
      </c>
      <c r="AB251" s="12" t="s">
        <v>21</v>
      </c>
      <c r="AC251" s="13"/>
    </row>
    <row r="252" spans="1:29">
      <c r="A252" s="11">
        <v>7</v>
      </c>
      <c r="B252" s="12" t="s">
        <v>22</v>
      </c>
      <c r="C252" s="13"/>
      <c r="F252" s="11">
        <v>7</v>
      </c>
      <c r="G252" s="12" t="s">
        <v>22</v>
      </c>
      <c r="H252" s="13"/>
      <c r="K252" s="11">
        <v>7</v>
      </c>
      <c r="L252" s="12" t="s">
        <v>22</v>
      </c>
      <c r="M252" s="13"/>
      <c r="Q252" s="11">
        <v>7</v>
      </c>
      <c r="R252" s="12" t="s">
        <v>22</v>
      </c>
      <c r="S252" s="13"/>
      <c r="V252" s="11">
        <v>7</v>
      </c>
      <c r="W252" s="12" t="s">
        <v>22</v>
      </c>
      <c r="X252" s="13"/>
      <c r="AA252" s="11">
        <v>7</v>
      </c>
      <c r="AB252" s="12" t="s">
        <v>22</v>
      </c>
      <c r="AC252" s="13"/>
    </row>
    <row r="253" spans="1:29">
      <c r="A253" s="11">
        <v>8</v>
      </c>
      <c r="B253" s="12" t="s">
        <v>23</v>
      </c>
      <c r="C253" s="13"/>
      <c r="F253" s="11">
        <v>8</v>
      </c>
      <c r="G253" s="12" t="s">
        <v>23</v>
      </c>
      <c r="H253" s="13"/>
      <c r="K253" s="11">
        <v>8</v>
      </c>
      <c r="L253" s="12" t="s">
        <v>23</v>
      </c>
      <c r="M253" s="33"/>
      <c r="Q253" s="11">
        <v>8</v>
      </c>
      <c r="R253" s="12" t="s">
        <v>23</v>
      </c>
      <c r="S253" s="13"/>
      <c r="V253" s="11">
        <v>8</v>
      </c>
      <c r="W253" s="12" t="s">
        <v>23</v>
      </c>
      <c r="X253" s="13"/>
      <c r="AA253" s="11">
        <v>8</v>
      </c>
      <c r="AB253" s="12" t="s">
        <v>23</v>
      </c>
      <c r="AC253" s="13"/>
    </row>
    <row r="254" spans="1:29">
      <c r="A254" s="11">
        <v>9</v>
      </c>
      <c r="B254" s="12" t="s">
        <v>24</v>
      </c>
      <c r="C254" s="13"/>
      <c r="F254" s="11">
        <v>9</v>
      </c>
      <c r="G254" s="12" t="s">
        <v>24</v>
      </c>
      <c r="H254" s="13"/>
      <c r="K254" s="11">
        <v>9</v>
      </c>
      <c r="L254" s="12" t="s">
        <v>24</v>
      </c>
      <c r="M254" s="13"/>
      <c r="Q254" s="11">
        <v>9</v>
      </c>
      <c r="R254" s="12" t="s">
        <v>24</v>
      </c>
      <c r="S254" s="13"/>
      <c r="V254" s="11">
        <v>9</v>
      </c>
      <c r="W254" s="12" t="s">
        <v>24</v>
      </c>
      <c r="X254" s="13"/>
      <c r="AA254" s="11">
        <v>9</v>
      </c>
      <c r="AB254" s="12" t="s">
        <v>24</v>
      </c>
      <c r="AC254" s="33"/>
    </row>
    <row r="255" spans="1:29">
      <c r="A255" s="11">
        <v>10</v>
      </c>
      <c r="B255" s="12" t="s">
        <v>25</v>
      </c>
      <c r="C255" s="33"/>
      <c r="F255" s="11">
        <v>10</v>
      </c>
      <c r="G255" s="12" t="s">
        <v>25</v>
      </c>
      <c r="H255" s="13"/>
      <c r="K255" s="11">
        <v>10</v>
      </c>
      <c r="L255" s="12" t="s">
        <v>25</v>
      </c>
      <c r="M255" s="13"/>
      <c r="Q255" s="11">
        <v>10</v>
      </c>
      <c r="R255" s="12" t="s">
        <v>25</v>
      </c>
      <c r="S255" s="13"/>
      <c r="V255" s="11">
        <v>10</v>
      </c>
      <c r="W255" s="12" t="s">
        <v>25</v>
      </c>
      <c r="X255" s="13"/>
      <c r="AA255" s="11">
        <v>10</v>
      </c>
      <c r="AB255" s="12" t="s">
        <v>25</v>
      </c>
      <c r="AC255" s="13"/>
    </row>
    <row r="256" spans="1:29">
      <c r="A256" s="11">
        <v>11</v>
      </c>
      <c r="B256" s="12" t="s">
        <v>19</v>
      </c>
      <c r="C256" s="13"/>
      <c r="F256" s="11">
        <v>11</v>
      </c>
      <c r="G256" s="12" t="s">
        <v>19</v>
      </c>
      <c r="H256" s="13"/>
      <c r="K256" s="11">
        <v>11</v>
      </c>
      <c r="L256" s="12" t="s">
        <v>19</v>
      </c>
      <c r="M256" s="13"/>
      <c r="Q256" s="11">
        <v>11</v>
      </c>
      <c r="R256" s="12" t="s">
        <v>19</v>
      </c>
      <c r="S256" s="33"/>
      <c r="V256" s="11">
        <v>11</v>
      </c>
      <c r="W256" s="12" t="s">
        <v>19</v>
      </c>
      <c r="X256" s="33"/>
      <c r="AA256" s="11">
        <v>11</v>
      </c>
      <c r="AB256" s="12" t="s">
        <v>19</v>
      </c>
      <c r="AC256" s="13"/>
    </row>
    <row r="257" spans="1:29">
      <c r="A257" s="11">
        <v>12</v>
      </c>
      <c r="B257" s="12" t="s">
        <v>20</v>
      </c>
      <c r="C257" s="13"/>
      <c r="F257" s="11">
        <v>12</v>
      </c>
      <c r="G257" s="12" t="s">
        <v>20</v>
      </c>
      <c r="H257" s="13"/>
      <c r="K257" s="11">
        <v>12</v>
      </c>
      <c r="L257" s="12" t="s">
        <v>20</v>
      </c>
      <c r="M257" s="13"/>
      <c r="Q257" s="11">
        <v>12</v>
      </c>
      <c r="R257" s="12" t="s">
        <v>20</v>
      </c>
      <c r="S257" s="13"/>
      <c r="V257" s="11">
        <v>12</v>
      </c>
      <c r="W257" s="12" t="s">
        <v>20</v>
      </c>
      <c r="X257" s="13"/>
      <c r="AA257" s="11">
        <v>12</v>
      </c>
      <c r="AB257" s="12" t="s">
        <v>20</v>
      </c>
      <c r="AC257" s="13"/>
    </row>
    <row r="258" spans="1:29">
      <c r="A258" s="11">
        <v>13</v>
      </c>
      <c r="B258" s="12" t="s">
        <v>21</v>
      </c>
      <c r="C258" s="13"/>
      <c r="F258" s="11">
        <v>13</v>
      </c>
      <c r="G258" s="12" t="s">
        <v>21</v>
      </c>
      <c r="H258" s="13"/>
      <c r="K258" s="11">
        <v>13</v>
      </c>
      <c r="L258" s="12" t="s">
        <v>21</v>
      </c>
      <c r="M258" s="13"/>
      <c r="Q258" s="11">
        <v>13</v>
      </c>
      <c r="R258" s="12" t="s">
        <v>21</v>
      </c>
      <c r="S258" s="13"/>
      <c r="V258" s="11">
        <v>13</v>
      </c>
      <c r="W258" s="12" t="s">
        <v>21</v>
      </c>
      <c r="X258" s="13"/>
      <c r="AA258" s="11">
        <v>13</v>
      </c>
      <c r="AB258" s="12" t="s">
        <v>21</v>
      </c>
      <c r="AC258" s="13"/>
    </row>
    <row r="259" spans="1:29">
      <c r="A259" s="11">
        <v>14</v>
      </c>
      <c r="B259" s="12" t="s">
        <v>22</v>
      </c>
      <c r="C259" s="13"/>
      <c r="F259" s="11">
        <v>14</v>
      </c>
      <c r="G259" s="12" t="s">
        <v>22</v>
      </c>
      <c r="H259" s="13"/>
      <c r="K259" s="11">
        <v>14</v>
      </c>
      <c r="L259" s="12" t="s">
        <v>22</v>
      </c>
      <c r="M259" s="13"/>
      <c r="Q259" s="11">
        <v>14</v>
      </c>
      <c r="R259" s="12" t="s">
        <v>22</v>
      </c>
      <c r="S259" s="13"/>
      <c r="V259" s="11">
        <v>14</v>
      </c>
      <c r="W259" s="12" t="s">
        <v>22</v>
      </c>
      <c r="X259" s="13"/>
      <c r="AA259" s="11">
        <v>14</v>
      </c>
      <c r="AB259" s="12" t="s">
        <v>22</v>
      </c>
      <c r="AC259" s="13"/>
    </row>
    <row r="260" spans="1:29">
      <c r="A260" s="11">
        <v>15</v>
      </c>
      <c r="B260" s="12" t="s">
        <v>23</v>
      </c>
      <c r="C260" s="13"/>
      <c r="F260" s="11">
        <v>15</v>
      </c>
      <c r="G260" s="12" t="s">
        <v>23</v>
      </c>
      <c r="H260" s="13"/>
      <c r="K260" s="11">
        <v>15</v>
      </c>
      <c r="L260" s="12" t="s">
        <v>23</v>
      </c>
      <c r="M260" s="13"/>
      <c r="Q260" s="11">
        <v>15</v>
      </c>
      <c r="R260" s="12" t="s">
        <v>23</v>
      </c>
      <c r="S260" s="13"/>
      <c r="V260" s="11">
        <v>15</v>
      </c>
      <c r="W260" s="12" t="s">
        <v>23</v>
      </c>
      <c r="X260" s="13"/>
      <c r="AA260" s="11">
        <v>15</v>
      </c>
      <c r="AB260" s="12" t="s">
        <v>23</v>
      </c>
      <c r="AC260" s="13"/>
    </row>
    <row r="261" spans="1:29">
      <c r="A261" s="11">
        <v>16</v>
      </c>
      <c r="B261" s="12" t="s">
        <v>24</v>
      </c>
      <c r="C261" s="13"/>
      <c r="F261" s="11">
        <v>16</v>
      </c>
      <c r="G261" s="12" t="s">
        <v>24</v>
      </c>
      <c r="H261" s="13"/>
      <c r="K261" s="11">
        <v>16</v>
      </c>
      <c r="L261" s="12" t="s">
        <v>24</v>
      </c>
      <c r="M261" s="13"/>
      <c r="Q261" s="11">
        <v>16</v>
      </c>
      <c r="R261" s="12" t="s">
        <v>24</v>
      </c>
      <c r="S261" s="13"/>
      <c r="V261" s="11">
        <v>16</v>
      </c>
      <c r="W261" s="12" t="s">
        <v>24</v>
      </c>
      <c r="X261" s="13"/>
      <c r="AA261" s="11">
        <v>16</v>
      </c>
      <c r="AB261" s="12" t="s">
        <v>24</v>
      </c>
      <c r="AC261" s="13"/>
    </row>
    <row r="262" spans="1:29">
      <c r="A262" s="11">
        <v>17</v>
      </c>
      <c r="B262" s="12" t="s">
        <v>25</v>
      </c>
      <c r="C262" s="13"/>
      <c r="F262" s="11">
        <v>17</v>
      </c>
      <c r="G262" s="12" t="s">
        <v>25</v>
      </c>
      <c r="H262" s="13"/>
      <c r="K262" s="11">
        <v>17</v>
      </c>
      <c r="L262" s="12" t="s">
        <v>25</v>
      </c>
      <c r="M262" s="13"/>
      <c r="Q262" s="11">
        <v>17</v>
      </c>
      <c r="R262" s="12" t="s">
        <v>25</v>
      </c>
      <c r="S262" s="13"/>
      <c r="V262" s="11">
        <v>17</v>
      </c>
      <c r="W262" s="12" t="s">
        <v>25</v>
      </c>
      <c r="X262" s="13"/>
      <c r="AA262" s="11">
        <v>17</v>
      </c>
      <c r="AB262" s="12" t="s">
        <v>25</v>
      </c>
      <c r="AC262" s="13"/>
    </row>
    <row r="263" spans="1:29">
      <c r="A263" s="11">
        <v>18</v>
      </c>
      <c r="B263" s="12" t="s">
        <v>19</v>
      </c>
      <c r="C263" s="13"/>
      <c r="F263" s="11">
        <v>18</v>
      </c>
      <c r="G263" s="12" t="s">
        <v>19</v>
      </c>
      <c r="H263" s="13"/>
      <c r="K263" s="11">
        <v>18</v>
      </c>
      <c r="L263" s="12" t="s">
        <v>19</v>
      </c>
      <c r="M263" s="13"/>
      <c r="Q263" s="11">
        <v>18</v>
      </c>
      <c r="R263" s="12" t="s">
        <v>19</v>
      </c>
      <c r="S263" s="13"/>
      <c r="V263" s="11">
        <v>18</v>
      </c>
      <c r="W263" s="12" t="s">
        <v>19</v>
      </c>
      <c r="X263" s="13"/>
      <c r="AA263" s="11">
        <v>18</v>
      </c>
      <c r="AB263" s="12" t="s">
        <v>19</v>
      </c>
      <c r="AC263" s="13"/>
    </row>
    <row r="264" spans="1:29">
      <c r="A264" s="11">
        <v>19</v>
      </c>
      <c r="B264" s="12" t="s">
        <v>20</v>
      </c>
      <c r="C264" s="13"/>
      <c r="F264" s="11">
        <v>19</v>
      </c>
      <c r="G264" s="12" t="s">
        <v>20</v>
      </c>
      <c r="H264" s="13"/>
      <c r="K264" s="11">
        <v>19</v>
      </c>
      <c r="L264" s="12" t="s">
        <v>20</v>
      </c>
      <c r="M264" s="13"/>
      <c r="Q264" s="11">
        <v>19</v>
      </c>
      <c r="R264" s="12" t="s">
        <v>20</v>
      </c>
      <c r="S264" s="13"/>
      <c r="V264" s="11">
        <v>19</v>
      </c>
      <c r="W264" s="12" t="s">
        <v>20</v>
      </c>
      <c r="X264" s="13"/>
      <c r="AA264" s="11">
        <v>19</v>
      </c>
      <c r="AB264" s="12" t="s">
        <v>20</v>
      </c>
      <c r="AC264" s="13"/>
    </row>
    <row r="265" spans="1:29">
      <c r="A265" s="11">
        <v>20</v>
      </c>
      <c r="B265" s="12" t="s">
        <v>21</v>
      </c>
      <c r="C265" s="13"/>
      <c r="F265" s="11">
        <v>20</v>
      </c>
      <c r="G265" s="12" t="s">
        <v>21</v>
      </c>
      <c r="H265" s="13"/>
      <c r="K265" s="11">
        <v>20</v>
      </c>
      <c r="L265" s="12" t="s">
        <v>21</v>
      </c>
      <c r="M265" s="13"/>
      <c r="Q265" s="11">
        <v>20</v>
      </c>
      <c r="R265" s="12" t="s">
        <v>21</v>
      </c>
      <c r="S265" s="13"/>
      <c r="V265" s="11">
        <v>20</v>
      </c>
      <c r="W265" s="12" t="s">
        <v>21</v>
      </c>
      <c r="X265" s="13"/>
      <c r="AA265" s="11">
        <v>20</v>
      </c>
      <c r="AB265" s="12" t="s">
        <v>21</v>
      </c>
      <c r="AC265" s="13"/>
    </row>
    <row r="266" spans="1:29">
      <c r="A266" s="11">
        <v>21</v>
      </c>
      <c r="B266" s="12" t="s">
        <v>22</v>
      </c>
      <c r="C266" s="13"/>
      <c r="F266" s="11">
        <v>21</v>
      </c>
      <c r="G266" s="12" t="s">
        <v>22</v>
      </c>
      <c r="H266" s="13"/>
      <c r="K266" s="11">
        <v>21</v>
      </c>
      <c r="L266" s="12" t="s">
        <v>22</v>
      </c>
      <c r="M266" s="13"/>
      <c r="Q266" s="11">
        <v>21</v>
      </c>
      <c r="R266" s="12" t="s">
        <v>22</v>
      </c>
      <c r="S266" s="13"/>
      <c r="V266" s="11">
        <v>21</v>
      </c>
      <c r="W266" s="12" t="s">
        <v>22</v>
      </c>
      <c r="X266" s="13"/>
      <c r="AA266" s="11">
        <v>21</v>
      </c>
      <c r="AB266" s="12" t="s">
        <v>22</v>
      </c>
      <c r="AC266" s="13"/>
    </row>
    <row r="267" spans="1:29">
      <c r="A267" s="11">
        <v>22</v>
      </c>
      <c r="B267" s="12" t="s">
        <v>23</v>
      </c>
      <c r="C267" s="13"/>
      <c r="F267" s="11">
        <v>22</v>
      </c>
      <c r="G267" s="12" t="s">
        <v>23</v>
      </c>
      <c r="H267" s="13"/>
      <c r="K267" s="11">
        <v>22</v>
      </c>
      <c r="L267" s="12" t="s">
        <v>23</v>
      </c>
      <c r="M267" s="13"/>
      <c r="Q267" s="11">
        <v>22</v>
      </c>
      <c r="R267" s="12" t="s">
        <v>23</v>
      </c>
      <c r="S267" s="13"/>
      <c r="V267" s="11">
        <v>22</v>
      </c>
      <c r="W267" s="12" t="s">
        <v>23</v>
      </c>
      <c r="X267" s="13"/>
      <c r="AA267" s="11">
        <v>22</v>
      </c>
      <c r="AB267" s="12" t="s">
        <v>23</v>
      </c>
      <c r="AC267" s="13"/>
    </row>
    <row r="268" spans="1:29">
      <c r="A268" s="11">
        <v>23</v>
      </c>
      <c r="B268" s="12" t="s">
        <v>24</v>
      </c>
      <c r="C268" s="13"/>
      <c r="F268" s="11">
        <v>23</v>
      </c>
      <c r="G268" s="12" t="s">
        <v>24</v>
      </c>
      <c r="H268" s="13"/>
      <c r="K268" s="11">
        <v>23</v>
      </c>
      <c r="L268" s="12" t="s">
        <v>24</v>
      </c>
      <c r="M268" s="13"/>
      <c r="Q268" s="11">
        <v>23</v>
      </c>
      <c r="R268" s="12" t="s">
        <v>24</v>
      </c>
      <c r="S268" s="13"/>
      <c r="V268" s="11">
        <v>23</v>
      </c>
      <c r="W268" s="12" t="s">
        <v>24</v>
      </c>
      <c r="X268" s="13"/>
      <c r="AA268" s="11">
        <v>23</v>
      </c>
      <c r="AB268" s="12" t="s">
        <v>24</v>
      </c>
      <c r="AC268" s="13"/>
    </row>
    <row r="269" spans="1:29">
      <c r="A269" s="11">
        <v>24</v>
      </c>
      <c r="B269" s="12" t="s">
        <v>25</v>
      </c>
      <c r="C269" s="13"/>
      <c r="F269" s="11">
        <v>24</v>
      </c>
      <c r="G269" s="12" t="s">
        <v>25</v>
      </c>
      <c r="H269" s="13"/>
      <c r="K269" s="11">
        <v>24</v>
      </c>
      <c r="L269" s="12" t="s">
        <v>25</v>
      </c>
      <c r="M269" s="13"/>
      <c r="Q269" s="11">
        <v>24</v>
      </c>
      <c r="R269" s="12" t="s">
        <v>25</v>
      </c>
      <c r="S269" s="13"/>
      <c r="V269" s="11">
        <v>24</v>
      </c>
      <c r="W269" s="12" t="s">
        <v>25</v>
      </c>
      <c r="X269" s="13"/>
      <c r="AA269" s="11">
        <v>24</v>
      </c>
      <c r="AB269" s="12" t="s">
        <v>25</v>
      </c>
      <c r="AC269" s="13"/>
    </row>
    <row r="270" spans="1:29">
      <c r="A270" s="11">
        <v>25</v>
      </c>
      <c r="B270" s="12" t="s">
        <v>19</v>
      </c>
      <c r="C270" s="13"/>
      <c r="F270" s="11">
        <v>25</v>
      </c>
      <c r="G270" s="12" t="s">
        <v>19</v>
      </c>
      <c r="H270" s="13"/>
      <c r="K270" s="11">
        <v>25</v>
      </c>
      <c r="L270" s="12" t="s">
        <v>19</v>
      </c>
      <c r="M270" s="13"/>
      <c r="Q270" s="11">
        <v>25</v>
      </c>
      <c r="R270" s="12" t="s">
        <v>19</v>
      </c>
      <c r="S270" s="13"/>
      <c r="V270" s="11">
        <v>25</v>
      </c>
      <c r="W270" s="12" t="s">
        <v>19</v>
      </c>
      <c r="X270" s="13"/>
      <c r="AA270" s="11">
        <v>25</v>
      </c>
      <c r="AB270" s="12" t="s">
        <v>19</v>
      </c>
      <c r="AC270" s="13"/>
    </row>
    <row r="271" spans="1:29">
      <c r="A271" s="11">
        <v>26</v>
      </c>
      <c r="B271" s="12" t="s">
        <v>20</v>
      </c>
      <c r="C271" s="13"/>
      <c r="F271" s="11">
        <v>26</v>
      </c>
      <c r="G271" s="12" t="s">
        <v>20</v>
      </c>
      <c r="H271" s="13"/>
      <c r="K271" s="11">
        <v>26</v>
      </c>
      <c r="L271" s="12" t="s">
        <v>20</v>
      </c>
      <c r="M271" s="13"/>
      <c r="Q271" s="11">
        <v>26</v>
      </c>
      <c r="R271" s="12" t="s">
        <v>20</v>
      </c>
      <c r="S271" s="13"/>
      <c r="V271" s="11">
        <v>26</v>
      </c>
      <c r="W271" s="12" t="s">
        <v>20</v>
      </c>
      <c r="X271" s="13"/>
      <c r="AA271" s="11">
        <v>26</v>
      </c>
      <c r="AB271" s="12" t="s">
        <v>20</v>
      </c>
      <c r="AC271" s="13"/>
    </row>
    <row r="272" spans="1:29">
      <c r="A272" s="11">
        <v>27</v>
      </c>
      <c r="B272" s="12" t="s">
        <v>21</v>
      </c>
      <c r="C272" s="13"/>
      <c r="F272" s="11">
        <v>27</v>
      </c>
      <c r="G272" s="12" t="s">
        <v>21</v>
      </c>
      <c r="H272" s="13"/>
      <c r="K272" s="11">
        <v>27</v>
      </c>
      <c r="L272" s="12" t="s">
        <v>21</v>
      </c>
      <c r="M272" s="13"/>
      <c r="Q272" s="11">
        <v>27</v>
      </c>
      <c r="R272" s="12" t="s">
        <v>21</v>
      </c>
      <c r="S272" s="13"/>
      <c r="V272" s="11">
        <v>27</v>
      </c>
      <c r="W272" s="12" t="s">
        <v>21</v>
      </c>
      <c r="X272" s="13"/>
      <c r="AA272" s="11">
        <v>27</v>
      </c>
      <c r="AB272" s="12" t="s">
        <v>21</v>
      </c>
      <c r="AC272" s="13"/>
    </row>
    <row r="273" spans="1:29">
      <c r="A273" s="11">
        <v>28</v>
      </c>
      <c r="B273" s="17" t="s">
        <v>22</v>
      </c>
      <c r="C273" s="13"/>
      <c r="F273" s="11">
        <v>28</v>
      </c>
      <c r="G273" s="17" t="s">
        <v>22</v>
      </c>
      <c r="H273" s="13"/>
      <c r="K273" s="11">
        <v>28</v>
      </c>
      <c r="L273" s="17" t="s">
        <v>22</v>
      </c>
      <c r="M273" s="13"/>
      <c r="Q273" s="11">
        <v>28</v>
      </c>
      <c r="R273" s="17" t="s">
        <v>22</v>
      </c>
      <c r="S273" s="13"/>
      <c r="V273" s="11">
        <v>28</v>
      </c>
      <c r="W273" s="17" t="s">
        <v>22</v>
      </c>
      <c r="X273" s="13"/>
      <c r="AA273" s="11">
        <v>28</v>
      </c>
      <c r="AB273" s="17" t="s">
        <v>22</v>
      </c>
      <c r="AC273" s="13"/>
    </row>
    <row r="274" spans="1:29">
      <c r="A274" s="11">
        <v>29</v>
      </c>
      <c r="B274" s="17" t="s">
        <v>23</v>
      </c>
      <c r="C274" s="13"/>
      <c r="F274" s="11">
        <v>29</v>
      </c>
      <c r="G274" s="17" t="s">
        <v>23</v>
      </c>
      <c r="H274" s="13"/>
      <c r="K274" s="11">
        <v>29</v>
      </c>
      <c r="L274" s="17" t="s">
        <v>23</v>
      </c>
      <c r="M274" s="13"/>
      <c r="Q274" s="11">
        <v>29</v>
      </c>
      <c r="R274" s="17" t="s">
        <v>23</v>
      </c>
      <c r="S274" s="13"/>
      <c r="V274" s="11">
        <v>29</v>
      </c>
      <c r="W274" s="17" t="s">
        <v>23</v>
      </c>
      <c r="X274" s="13"/>
      <c r="AA274" s="11">
        <v>29</v>
      </c>
      <c r="AB274" s="17" t="s">
        <v>23</v>
      </c>
      <c r="AC274" s="13"/>
    </row>
    <row r="275" spans="1:29">
      <c r="A275" s="11">
        <v>30</v>
      </c>
      <c r="B275" s="17" t="s">
        <v>24</v>
      </c>
      <c r="C275" s="13"/>
      <c r="F275" s="11">
        <v>30</v>
      </c>
      <c r="G275" s="17" t="s">
        <v>24</v>
      </c>
      <c r="H275" s="13"/>
      <c r="K275" s="11">
        <v>30</v>
      </c>
      <c r="L275" s="17" t="s">
        <v>24</v>
      </c>
      <c r="M275" s="13"/>
      <c r="Q275" s="11">
        <v>30</v>
      </c>
      <c r="R275" s="17" t="s">
        <v>24</v>
      </c>
      <c r="S275" s="13"/>
      <c r="V275" s="11">
        <v>30</v>
      </c>
      <c r="W275" s="17" t="s">
        <v>24</v>
      </c>
      <c r="X275" s="13"/>
      <c r="AA275" s="11">
        <v>30</v>
      </c>
      <c r="AB275" s="17" t="s">
        <v>24</v>
      </c>
      <c r="AC275" s="13"/>
    </row>
    <row r="276" spans="1:29">
      <c r="A276" s="11">
        <v>31</v>
      </c>
      <c r="B276" s="19" t="s">
        <v>25</v>
      </c>
      <c r="C276" s="13"/>
      <c r="F276" s="11">
        <v>31</v>
      </c>
      <c r="G276" s="19" t="s">
        <v>25</v>
      </c>
      <c r="H276" s="13"/>
      <c r="K276" s="11">
        <v>31</v>
      </c>
      <c r="L276" s="19" t="s">
        <v>25</v>
      </c>
      <c r="M276" s="13"/>
      <c r="Q276" s="11">
        <v>31</v>
      </c>
      <c r="R276" s="19" t="s">
        <v>25</v>
      </c>
      <c r="S276" s="13"/>
      <c r="V276" s="11">
        <v>31</v>
      </c>
      <c r="W276" s="19" t="s">
        <v>25</v>
      </c>
      <c r="X276" s="13"/>
      <c r="AA276" s="11">
        <v>31</v>
      </c>
      <c r="AB276" s="19" t="s">
        <v>25</v>
      </c>
      <c r="AC276" s="13"/>
    </row>
    <row r="277" spans="1:29">
      <c r="A277" s="14"/>
      <c r="B277" s="15" t="s">
        <v>17</v>
      </c>
      <c r="C277" s="16">
        <f>SUM(C246:C276)</f>
        <v>0</v>
      </c>
      <c r="F277" s="14"/>
      <c r="G277" s="15" t="s">
        <v>17</v>
      </c>
      <c r="H277" s="16">
        <f>SUM(H246:H276)</f>
        <v>0</v>
      </c>
      <c r="K277" s="14"/>
      <c r="L277" s="15" t="s">
        <v>17</v>
      </c>
      <c r="M277" s="16">
        <f>SUM(M246:M276)</f>
        <v>0</v>
      </c>
      <c r="Q277" s="14"/>
      <c r="R277" s="15" t="s">
        <v>17</v>
      </c>
      <c r="S277" s="16">
        <f>SUM(S246:S276)</f>
        <v>0</v>
      </c>
      <c r="V277" s="14"/>
      <c r="W277" s="15" t="s">
        <v>17</v>
      </c>
      <c r="X277" s="16">
        <f>SUM(X246:X276)</f>
        <v>0</v>
      </c>
      <c r="AA277" s="14"/>
      <c r="AB277" s="15" t="s">
        <v>17</v>
      </c>
      <c r="AC277" s="16">
        <f>SUM(AC246:AC276)</f>
        <v>0</v>
      </c>
    </row>
    <row r="279" spans="1:29" ht="18.75">
      <c r="A279" s="6" t="s">
        <v>18</v>
      </c>
      <c r="B279" s="21">
        <v>2011</v>
      </c>
      <c r="C279" s="7" t="s">
        <v>8</v>
      </c>
      <c r="F279" s="6" t="s">
        <v>18</v>
      </c>
      <c r="G279" s="21">
        <v>2011</v>
      </c>
      <c r="H279" s="7" t="s">
        <v>8</v>
      </c>
      <c r="K279" s="6" t="s">
        <v>18</v>
      </c>
      <c r="L279" s="21">
        <v>2011</v>
      </c>
      <c r="M279" s="7" t="s">
        <v>8</v>
      </c>
      <c r="Q279" s="6" t="s">
        <v>18</v>
      </c>
      <c r="R279" s="21">
        <v>2011</v>
      </c>
      <c r="S279" s="7" t="s">
        <v>8</v>
      </c>
      <c r="V279" s="6" t="s">
        <v>18</v>
      </c>
      <c r="W279" s="21">
        <v>2011</v>
      </c>
      <c r="X279" s="7" t="s">
        <v>8</v>
      </c>
      <c r="AA279" s="6" t="s">
        <v>18</v>
      </c>
      <c r="AB279" s="21">
        <v>2011</v>
      </c>
      <c r="AC279" s="7" t="s">
        <v>8</v>
      </c>
    </row>
    <row r="280" spans="1:29">
      <c r="A280" s="2" t="s">
        <v>3</v>
      </c>
      <c r="B280" s="2" t="s">
        <v>2</v>
      </c>
      <c r="C280" s="10" t="s">
        <v>26</v>
      </c>
      <c r="F280" s="2" t="s">
        <v>3</v>
      </c>
      <c r="G280" s="2" t="s">
        <v>2</v>
      </c>
      <c r="H280" s="10" t="s">
        <v>26</v>
      </c>
      <c r="K280" s="2" t="s">
        <v>3</v>
      </c>
      <c r="L280" s="2" t="s">
        <v>2</v>
      </c>
      <c r="M280" s="10" t="s">
        <v>26</v>
      </c>
      <c r="Q280" s="2" t="s">
        <v>3</v>
      </c>
      <c r="R280" s="2" t="s">
        <v>2</v>
      </c>
      <c r="S280" s="2" t="s">
        <v>1</v>
      </c>
      <c r="V280" s="2" t="s">
        <v>3</v>
      </c>
      <c r="W280" s="2" t="s">
        <v>2</v>
      </c>
      <c r="X280" s="2" t="s">
        <v>1</v>
      </c>
      <c r="AA280" s="2" t="s">
        <v>3</v>
      </c>
      <c r="AB280" s="2" t="s">
        <v>2</v>
      </c>
      <c r="AC280" s="2" t="s">
        <v>1</v>
      </c>
    </row>
    <row r="281" spans="1:29">
      <c r="A281">
        <v>1</v>
      </c>
      <c r="B281" t="s">
        <v>19</v>
      </c>
      <c r="C281" s="18">
        <f t="shared" ref="C281:C312" si="0">SUM(C250:C280)</f>
        <v>0</v>
      </c>
      <c r="F281">
        <v>1</v>
      </c>
      <c r="G281" t="s">
        <v>19</v>
      </c>
      <c r="H281" s="18"/>
      <c r="K281">
        <v>1</v>
      </c>
      <c r="L281" t="s">
        <v>19</v>
      </c>
      <c r="M281" s="18"/>
      <c r="Q281">
        <v>1</v>
      </c>
      <c r="R281" t="s">
        <v>19</v>
      </c>
      <c r="S281" s="18"/>
      <c r="V281">
        <v>1</v>
      </c>
      <c r="W281" t="s">
        <v>19</v>
      </c>
      <c r="X281" s="18"/>
      <c r="AA281">
        <v>1</v>
      </c>
      <c r="AB281" t="s">
        <v>19</v>
      </c>
      <c r="AC281" s="18"/>
    </row>
    <row r="282" spans="1:29">
      <c r="A282">
        <v>2</v>
      </c>
      <c r="B282" t="s">
        <v>20</v>
      </c>
      <c r="C282" s="18">
        <f t="shared" si="0"/>
        <v>0</v>
      </c>
      <c r="F282">
        <v>2</v>
      </c>
      <c r="G282" t="s">
        <v>20</v>
      </c>
      <c r="H282" s="18"/>
      <c r="K282">
        <v>2</v>
      </c>
      <c r="L282" t="s">
        <v>20</v>
      </c>
      <c r="M282" s="18"/>
      <c r="Q282">
        <v>2</v>
      </c>
      <c r="R282" t="s">
        <v>20</v>
      </c>
      <c r="S282" s="18"/>
      <c r="V282">
        <v>2</v>
      </c>
      <c r="W282" t="s">
        <v>20</v>
      </c>
      <c r="X282" s="18"/>
      <c r="AA282">
        <v>2</v>
      </c>
      <c r="AB282" t="s">
        <v>20</v>
      </c>
      <c r="AC282" s="18"/>
    </row>
    <row r="283" spans="1:29">
      <c r="A283">
        <v>3</v>
      </c>
      <c r="B283" t="s">
        <v>21</v>
      </c>
      <c r="C283" s="18">
        <f t="shared" si="0"/>
        <v>0</v>
      </c>
      <c r="F283">
        <v>3</v>
      </c>
      <c r="G283" t="s">
        <v>21</v>
      </c>
      <c r="H283" s="18"/>
      <c r="K283">
        <v>3</v>
      </c>
      <c r="L283" t="s">
        <v>21</v>
      </c>
      <c r="M283" s="18"/>
      <c r="Q283">
        <v>3</v>
      </c>
      <c r="R283" t="s">
        <v>21</v>
      </c>
      <c r="S283" s="18"/>
      <c r="V283">
        <v>3</v>
      </c>
      <c r="W283" t="s">
        <v>21</v>
      </c>
      <c r="X283" s="18"/>
      <c r="AA283">
        <v>3</v>
      </c>
      <c r="AB283" t="s">
        <v>21</v>
      </c>
      <c r="AC283" s="18"/>
    </row>
    <row r="284" spans="1:29">
      <c r="A284">
        <v>4</v>
      </c>
      <c r="B284" t="s">
        <v>22</v>
      </c>
      <c r="C284" s="18">
        <f t="shared" si="0"/>
        <v>0</v>
      </c>
      <c r="F284">
        <v>4</v>
      </c>
      <c r="G284" t="s">
        <v>22</v>
      </c>
      <c r="H284" s="18"/>
      <c r="K284">
        <v>4</v>
      </c>
      <c r="L284" t="s">
        <v>22</v>
      </c>
      <c r="M284" s="18"/>
      <c r="Q284">
        <v>4</v>
      </c>
      <c r="R284" t="s">
        <v>22</v>
      </c>
      <c r="S284" s="18"/>
      <c r="V284">
        <v>4</v>
      </c>
      <c r="W284" t="s">
        <v>22</v>
      </c>
      <c r="X284" s="18"/>
      <c r="AA284">
        <v>4</v>
      </c>
      <c r="AB284" t="s">
        <v>22</v>
      </c>
      <c r="AC284" s="18"/>
    </row>
    <row r="285" spans="1:29">
      <c r="A285">
        <v>5</v>
      </c>
      <c r="B285" t="s">
        <v>23</v>
      </c>
      <c r="C285" s="18">
        <f t="shared" si="0"/>
        <v>0</v>
      </c>
      <c r="F285">
        <v>5</v>
      </c>
      <c r="G285" t="s">
        <v>23</v>
      </c>
      <c r="H285" s="18"/>
      <c r="K285">
        <v>5</v>
      </c>
      <c r="L285" t="s">
        <v>23</v>
      </c>
      <c r="M285" s="18"/>
      <c r="Q285">
        <v>5</v>
      </c>
      <c r="R285" t="s">
        <v>23</v>
      </c>
      <c r="S285" s="18"/>
      <c r="V285">
        <v>5</v>
      </c>
      <c r="W285" t="s">
        <v>23</v>
      </c>
      <c r="X285" s="18"/>
      <c r="AA285">
        <v>5</v>
      </c>
      <c r="AB285" t="s">
        <v>23</v>
      </c>
      <c r="AC285" s="18"/>
    </row>
    <row r="286" spans="1:29">
      <c r="A286">
        <v>6</v>
      </c>
      <c r="B286" t="s">
        <v>24</v>
      </c>
      <c r="C286" s="18">
        <f t="shared" si="0"/>
        <v>0</v>
      </c>
      <c r="F286">
        <v>6</v>
      </c>
      <c r="G286" t="s">
        <v>24</v>
      </c>
      <c r="H286" s="18"/>
      <c r="K286">
        <v>6</v>
      </c>
      <c r="L286" t="s">
        <v>24</v>
      </c>
      <c r="M286" s="18"/>
      <c r="Q286">
        <v>6</v>
      </c>
      <c r="R286" t="s">
        <v>24</v>
      </c>
      <c r="S286" s="18"/>
      <c r="V286">
        <v>6</v>
      </c>
      <c r="W286" t="s">
        <v>24</v>
      </c>
      <c r="X286" s="18"/>
      <c r="AA286">
        <v>6</v>
      </c>
      <c r="AB286" t="s">
        <v>24</v>
      </c>
      <c r="AC286" s="18"/>
    </row>
    <row r="287" spans="1:29">
      <c r="A287">
        <v>7</v>
      </c>
      <c r="B287" t="s">
        <v>25</v>
      </c>
      <c r="C287" s="18">
        <f t="shared" si="0"/>
        <v>0</v>
      </c>
      <c r="F287">
        <v>7</v>
      </c>
      <c r="G287" t="s">
        <v>25</v>
      </c>
      <c r="H287" s="18"/>
      <c r="K287">
        <v>7</v>
      </c>
      <c r="L287" t="s">
        <v>25</v>
      </c>
      <c r="M287" s="18"/>
      <c r="Q287">
        <v>7</v>
      </c>
      <c r="R287" t="s">
        <v>25</v>
      </c>
      <c r="S287" s="18"/>
      <c r="V287">
        <v>7</v>
      </c>
      <c r="W287" t="s">
        <v>25</v>
      </c>
      <c r="X287" s="18"/>
      <c r="AA287">
        <v>7</v>
      </c>
      <c r="AB287" t="s">
        <v>25</v>
      </c>
      <c r="AC287" s="18"/>
    </row>
    <row r="288" spans="1:29">
      <c r="A288">
        <v>8</v>
      </c>
      <c r="B288" t="s">
        <v>19</v>
      </c>
      <c r="C288" s="18">
        <f t="shared" si="0"/>
        <v>0</v>
      </c>
      <c r="F288">
        <v>8</v>
      </c>
      <c r="G288" t="s">
        <v>19</v>
      </c>
      <c r="H288" s="18"/>
      <c r="K288">
        <v>8</v>
      </c>
      <c r="L288" t="s">
        <v>19</v>
      </c>
      <c r="M288" s="18"/>
      <c r="Q288">
        <v>8</v>
      </c>
      <c r="R288" t="s">
        <v>19</v>
      </c>
      <c r="S288" s="18"/>
      <c r="V288">
        <v>8</v>
      </c>
      <c r="W288" t="s">
        <v>19</v>
      </c>
      <c r="X288" s="18"/>
      <c r="AA288">
        <v>8</v>
      </c>
      <c r="AB288" t="s">
        <v>19</v>
      </c>
      <c r="AC288" s="18"/>
    </row>
    <row r="289" spans="1:29">
      <c r="A289">
        <v>9</v>
      </c>
      <c r="B289" t="s">
        <v>20</v>
      </c>
      <c r="C289" s="18">
        <f t="shared" si="0"/>
        <v>0</v>
      </c>
      <c r="F289">
        <v>9</v>
      </c>
      <c r="G289" t="s">
        <v>20</v>
      </c>
      <c r="H289" s="18"/>
      <c r="K289">
        <v>9</v>
      </c>
      <c r="L289" t="s">
        <v>20</v>
      </c>
      <c r="M289" s="18"/>
      <c r="Q289">
        <v>9</v>
      </c>
      <c r="R289" t="s">
        <v>20</v>
      </c>
      <c r="S289" s="18"/>
      <c r="V289">
        <v>9</v>
      </c>
      <c r="W289" t="s">
        <v>20</v>
      </c>
      <c r="X289" s="18"/>
      <c r="AA289">
        <v>9</v>
      </c>
      <c r="AB289" t="s">
        <v>20</v>
      </c>
      <c r="AC289" s="18"/>
    </row>
    <row r="290" spans="1:29">
      <c r="A290">
        <v>10</v>
      </c>
      <c r="B290" t="s">
        <v>21</v>
      </c>
      <c r="C290" s="18">
        <f t="shared" si="0"/>
        <v>0</v>
      </c>
      <c r="F290">
        <v>10</v>
      </c>
      <c r="G290" t="s">
        <v>21</v>
      </c>
      <c r="H290" s="18"/>
      <c r="K290">
        <v>10</v>
      </c>
      <c r="L290" t="s">
        <v>21</v>
      </c>
      <c r="M290" s="18"/>
      <c r="Q290">
        <v>10</v>
      </c>
      <c r="R290" t="s">
        <v>21</v>
      </c>
      <c r="S290" s="18"/>
      <c r="V290">
        <v>10</v>
      </c>
      <c r="W290" t="s">
        <v>21</v>
      </c>
      <c r="X290" s="18"/>
      <c r="AA290">
        <v>10</v>
      </c>
      <c r="AB290" t="s">
        <v>21</v>
      </c>
      <c r="AC290" s="18"/>
    </row>
    <row r="291" spans="1:29">
      <c r="A291">
        <v>11</v>
      </c>
      <c r="B291" t="s">
        <v>22</v>
      </c>
      <c r="C291" s="18">
        <f t="shared" si="0"/>
        <v>0</v>
      </c>
      <c r="F291">
        <v>11</v>
      </c>
      <c r="G291" t="s">
        <v>22</v>
      </c>
      <c r="H291" s="18"/>
      <c r="K291">
        <v>11</v>
      </c>
      <c r="L291" t="s">
        <v>22</v>
      </c>
      <c r="M291" s="18"/>
      <c r="Q291">
        <v>11</v>
      </c>
      <c r="R291" t="s">
        <v>22</v>
      </c>
      <c r="S291" s="18"/>
      <c r="V291">
        <v>11</v>
      </c>
      <c r="W291" t="s">
        <v>22</v>
      </c>
      <c r="X291" s="18"/>
      <c r="AA291">
        <v>11</v>
      </c>
      <c r="AB291" t="s">
        <v>22</v>
      </c>
      <c r="AC291" s="18"/>
    </row>
    <row r="292" spans="1:29">
      <c r="A292">
        <v>12</v>
      </c>
      <c r="B292" t="s">
        <v>23</v>
      </c>
      <c r="C292" s="18">
        <f t="shared" si="0"/>
        <v>0</v>
      </c>
      <c r="F292">
        <v>12</v>
      </c>
      <c r="G292" t="s">
        <v>23</v>
      </c>
      <c r="H292" s="18"/>
      <c r="K292">
        <v>12</v>
      </c>
      <c r="L292" t="s">
        <v>23</v>
      </c>
      <c r="M292" s="18"/>
      <c r="Q292">
        <v>12</v>
      </c>
      <c r="R292" t="s">
        <v>23</v>
      </c>
      <c r="S292" s="18"/>
      <c r="V292">
        <v>12</v>
      </c>
      <c r="W292" t="s">
        <v>23</v>
      </c>
      <c r="X292" s="18"/>
      <c r="AA292">
        <v>12</v>
      </c>
      <c r="AB292" t="s">
        <v>23</v>
      </c>
      <c r="AC292" s="18"/>
    </row>
    <row r="293" spans="1:29">
      <c r="A293">
        <v>13</v>
      </c>
      <c r="B293" t="s">
        <v>24</v>
      </c>
      <c r="C293" s="18"/>
      <c r="F293">
        <v>13</v>
      </c>
      <c r="G293" t="s">
        <v>24</v>
      </c>
      <c r="H293" s="18"/>
      <c r="K293">
        <v>13</v>
      </c>
      <c r="L293" t="s">
        <v>24</v>
      </c>
      <c r="M293" s="18"/>
      <c r="Q293">
        <v>13</v>
      </c>
      <c r="R293" t="s">
        <v>24</v>
      </c>
      <c r="S293" s="18"/>
      <c r="V293">
        <v>13</v>
      </c>
      <c r="W293" t="s">
        <v>24</v>
      </c>
      <c r="X293" s="18"/>
      <c r="AA293">
        <v>13</v>
      </c>
      <c r="AB293" t="s">
        <v>24</v>
      </c>
      <c r="AC293" s="18"/>
    </row>
    <row r="294" spans="1:29">
      <c r="A294">
        <v>14</v>
      </c>
      <c r="B294" t="s">
        <v>25</v>
      </c>
      <c r="C294" s="18">
        <f t="shared" si="0"/>
        <v>0</v>
      </c>
      <c r="F294">
        <v>14</v>
      </c>
      <c r="G294" t="s">
        <v>25</v>
      </c>
      <c r="H294" s="18"/>
      <c r="K294">
        <v>14</v>
      </c>
      <c r="L294" t="s">
        <v>25</v>
      </c>
      <c r="M294" s="18"/>
      <c r="Q294">
        <v>14</v>
      </c>
      <c r="R294" t="s">
        <v>25</v>
      </c>
      <c r="S294" s="18"/>
      <c r="V294">
        <v>14</v>
      </c>
      <c r="W294" t="s">
        <v>25</v>
      </c>
      <c r="X294" s="18"/>
      <c r="AA294">
        <v>14</v>
      </c>
      <c r="AB294" t="s">
        <v>25</v>
      </c>
      <c r="AC294" s="18"/>
    </row>
    <row r="295" spans="1:29">
      <c r="A295">
        <v>15</v>
      </c>
      <c r="B295" t="s">
        <v>19</v>
      </c>
      <c r="C295" s="18">
        <f t="shared" si="0"/>
        <v>0</v>
      </c>
      <c r="F295">
        <v>15</v>
      </c>
      <c r="G295" t="s">
        <v>19</v>
      </c>
      <c r="H295" s="18"/>
      <c r="K295">
        <v>15</v>
      </c>
      <c r="L295" t="s">
        <v>19</v>
      </c>
      <c r="M295" s="18"/>
      <c r="Q295">
        <v>15</v>
      </c>
      <c r="R295" t="s">
        <v>19</v>
      </c>
      <c r="S295" s="18"/>
      <c r="V295">
        <v>15</v>
      </c>
      <c r="W295" t="s">
        <v>19</v>
      </c>
      <c r="X295" s="18"/>
      <c r="AA295">
        <v>15</v>
      </c>
      <c r="AB295" t="s">
        <v>19</v>
      </c>
      <c r="AC295" s="18"/>
    </row>
    <row r="296" spans="1:29">
      <c r="A296">
        <v>16</v>
      </c>
      <c r="B296" t="s">
        <v>20</v>
      </c>
      <c r="C296" s="18">
        <f t="shared" si="0"/>
        <v>0</v>
      </c>
      <c r="F296">
        <v>16</v>
      </c>
      <c r="G296" t="s">
        <v>20</v>
      </c>
      <c r="H296" s="18"/>
      <c r="K296">
        <v>16</v>
      </c>
      <c r="L296" t="s">
        <v>20</v>
      </c>
      <c r="M296" s="18"/>
      <c r="Q296">
        <v>16</v>
      </c>
      <c r="R296" t="s">
        <v>20</v>
      </c>
      <c r="S296" s="18"/>
      <c r="V296">
        <v>16</v>
      </c>
      <c r="W296" t="s">
        <v>20</v>
      </c>
      <c r="X296" s="18"/>
      <c r="AA296">
        <v>16</v>
      </c>
      <c r="AB296" t="s">
        <v>20</v>
      </c>
      <c r="AC296" s="18"/>
    </row>
    <row r="297" spans="1:29">
      <c r="A297">
        <v>17</v>
      </c>
      <c r="B297" t="s">
        <v>21</v>
      </c>
      <c r="C297" s="18">
        <f t="shared" si="0"/>
        <v>0</v>
      </c>
      <c r="F297">
        <v>17</v>
      </c>
      <c r="G297" t="s">
        <v>21</v>
      </c>
      <c r="H297" s="18"/>
      <c r="K297">
        <v>17</v>
      </c>
      <c r="L297" t="s">
        <v>21</v>
      </c>
      <c r="M297" s="18"/>
      <c r="Q297">
        <v>17</v>
      </c>
      <c r="R297" t="s">
        <v>21</v>
      </c>
      <c r="S297" s="18"/>
      <c r="V297">
        <v>17</v>
      </c>
      <c r="W297" t="s">
        <v>21</v>
      </c>
      <c r="X297" s="18"/>
      <c r="AA297">
        <v>17</v>
      </c>
      <c r="AB297" t="s">
        <v>21</v>
      </c>
      <c r="AC297" s="18"/>
    </row>
    <row r="298" spans="1:29">
      <c r="A298">
        <v>18</v>
      </c>
      <c r="B298" t="s">
        <v>22</v>
      </c>
      <c r="C298" s="18">
        <f t="shared" si="0"/>
        <v>0</v>
      </c>
      <c r="F298">
        <v>18</v>
      </c>
      <c r="G298" t="s">
        <v>22</v>
      </c>
      <c r="H298" s="18"/>
      <c r="K298">
        <v>18</v>
      </c>
      <c r="L298" t="s">
        <v>22</v>
      </c>
      <c r="M298" s="18"/>
      <c r="Q298">
        <v>18</v>
      </c>
      <c r="R298" t="s">
        <v>22</v>
      </c>
      <c r="S298" s="18"/>
      <c r="V298">
        <v>18</v>
      </c>
      <c r="W298" t="s">
        <v>22</v>
      </c>
      <c r="X298" s="18"/>
      <c r="AA298">
        <v>18</v>
      </c>
      <c r="AB298" t="s">
        <v>22</v>
      </c>
      <c r="AC298" s="18"/>
    </row>
    <row r="299" spans="1:29">
      <c r="A299">
        <v>19</v>
      </c>
      <c r="B299" t="s">
        <v>23</v>
      </c>
      <c r="C299" s="18">
        <f t="shared" si="0"/>
        <v>0</v>
      </c>
      <c r="F299">
        <v>19</v>
      </c>
      <c r="G299" t="s">
        <v>23</v>
      </c>
      <c r="H299" s="18"/>
      <c r="K299">
        <v>19</v>
      </c>
      <c r="L299" t="s">
        <v>23</v>
      </c>
      <c r="M299" s="18"/>
      <c r="Q299">
        <v>19</v>
      </c>
      <c r="R299" t="s">
        <v>23</v>
      </c>
      <c r="S299" s="18"/>
      <c r="V299">
        <v>19</v>
      </c>
      <c r="W299" t="s">
        <v>23</v>
      </c>
      <c r="X299" s="18"/>
      <c r="AA299">
        <v>19</v>
      </c>
      <c r="AB299" t="s">
        <v>23</v>
      </c>
      <c r="AC299" s="18"/>
    </row>
    <row r="300" spans="1:29">
      <c r="A300">
        <v>20</v>
      </c>
      <c r="B300" t="s">
        <v>24</v>
      </c>
      <c r="C300" s="18">
        <f t="shared" si="0"/>
        <v>0</v>
      </c>
      <c r="F300">
        <v>20</v>
      </c>
      <c r="G300" t="s">
        <v>24</v>
      </c>
      <c r="H300" s="18"/>
      <c r="K300">
        <v>20</v>
      </c>
      <c r="L300" t="s">
        <v>24</v>
      </c>
      <c r="M300" s="18"/>
      <c r="Q300">
        <v>20</v>
      </c>
      <c r="R300" t="s">
        <v>24</v>
      </c>
      <c r="S300" s="18"/>
      <c r="V300">
        <v>20</v>
      </c>
      <c r="W300" t="s">
        <v>24</v>
      </c>
      <c r="X300" s="18"/>
      <c r="AA300">
        <v>20</v>
      </c>
      <c r="AB300" t="s">
        <v>24</v>
      </c>
      <c r="AC300" s="18"/>
    </row>
    <row r="301" spans="1:29">
      <c r="A301">
        <v>21</v>
      </c>
      <c r="B301" t="s">
        <v>25</v>
      </c>
      <c r="C301" s="18">
        <f t="shared" si="0"/>
        <v>0</v>
      </c>
      <c r="F301">
        <v>21</v>
      </c>
      <c r="G301" t="s">
        <v>25</v>
      </c>
      <c r="H301" s="18"/>
      <c r="K301">
        <v>21</v>
      </c>
      <c r="L301" t="s">
        <v>25</v>
      </c>
      <c r="M301" s="18"/>
      <c r="Q301">
        <v>21</v>
      </c>
      <c r="R301" t="s">
        <v>25</v>
      </c>
      <c r="S301" s="18"/>
      <c r="V301">
        <v>21</v>
      </c>
      <c r="W301" t="s">
        <v>25</v>
      </c>
      <c r="X301" s="18"/>
      <c r="AA301">
        <v>21</v>
      </c>
      <c r="AB301" t="s">
        <v>25</v>
      </c>
      <c r="AC301" s="18"/>
    </row>
    <row r="302" spans="1:29">
      <c r="A302">
        <v>22</v>
      </c>
      <c r="B302" t="s">
        <v>19</v>
      </c>
      <c r="C302" s="18">
        <f t="shared" si="0"/>
        <v>0</v>
      </c>
      <c r="F302">
        <v>22</v>
      </c>
      <c r="G302" t="s">
        <v>19</v>
      </c>
      <c r="H302" s="18"/>
      <c r="K302">
        <v>22</v>
      </c>
      <c r="L302" t="s">
        <v>19</v>
      </c>
      <c r="M302" s="18"/>
      <c r="Q302">
        <v>22</v>
      </c>
      <c r="R302" t="s">
        <v>19</v>
      </c>
      <c r="S302" s="18"/>
      <c r="V302">
        <v>22</v>
      </c>
      <c r="W302" t="s">
        <v>19</v>
      </c>
      <c r="X302" s="18"/>
      <c r="AA302">
        <v>22</v>
      </c>
      <c r="AB302" t="s">
        <v>19</v>
      </c>
      <c r="AC302" s="18"/>
    </row>
    <row r="303" spans="1:29">
      <c r="A303">
        <v>23</v>
      </c>
      <c r="B303" t="s">
        <v>20</v>
      </c>
      <c r="C303" s="18">
        <f t="shared" si="0"/>
        <v>0</v>
      </c>
      <c r="F303">
        <v>23</v>
      </c>
      <c r="G303" t="s">
        <v>20</v>
      </c>
      <c r="H303" s="18"/>
      <c r="K303">
        <v>23</v>
      </c>
      <c r="L303" t="s">
        <v>20</v>
      </c>
      <c r="M303" s="18"/>
      <c r="Q303">
        <v>23</v>
      </c>
      <c r="R303" t="s">
        <v>20</v>
      </c>
      <c r="S303" s="18"/>
      <c r="V303">
        <v>23</v>
      </c>
      <c r="W303" t="s">
        <v>20</v>
      </c>
      <c r="X303" s="18"/>
      <c r="AA303">
        <v>23</v>
      </c>
      <c r="AB303" t="s">
        <v>20</v>
      </c>
      <c r="AC303" s="18"/>
    </row>
    <row r="304" spans="1:29">
      <c r="A304">
        <v>24</v>
      </c>
      <c r="B304" t="s">
        <v>21</v>
      </c>
      <c r="C304" s="18">
        <f t="shared" si="0"/>
        <v>0</v>
      </c>
      <c r="F304">
        <v>24</v>
      </c>
      <c r="G304" t="s">
        <v>21</v>
      </c>
      <c r="H304" s="18"/>
      <c r="K304">
        <v>24</v>
      </c>
      <c r="L304" t="s">
        <v>21</v>
      </c>
      <c r="M304" s="18"/>
      <c r="Q304">
        <v>24</v>
      </c>
      <c r="R304" t="s">
        <v>21</v>
      </c>
      <c r="S304" s="18"/>
      <c r="V304">
        <v>24</v>
      </c>
      <c r="W304" t="s">
        <v>21</v>
      </c>
      <c r="X304" s="18"/>
      <c r="AA304">
        <v>24</v>
      </c>
      <c r="AB304" t="s">
        <v>21</v>
      </c>
      <c r="AC304" s="18"/>
    </row>
    <row r="305" spans="1:29">
      <c r="A305">
        <v>25</v>
      </c>
      <c r="B305" t="s">
        <v>22</v>
      </c>
      <c r="C305" s="18">
        <f t="shared" si="0"/>
        <v>0</v>
      </c>
      <c r="F305">
        <v>25</v>
      </c>
      <c r="G305" t="s">
        <v>22</v>
      </c>
      <c r="H305" s="18"/>
      <c r="K305">
        <v>25</v>
      </c>
      <c r="L305" t="s">
        <v>22</v>
      </c>
      <c r="M305" s="18"/>
      <c r="Q305">
        <v>25</v>
      </c>
      <c r="R305" t="s">
        <v>22</v>
      </c>
      <c r="S305" s="18"/>
      <c r="V305">
        <v>25</v>
      </c>
      <c r="W305" t="s">
        <v>22</v>
      </c>
      <c r="X305" s="18"/>
      <c r="AA305">
        <v>25</v>
      </c>
      <c r="AB305" t="s">
        <v>22</v>
      </c>
      <c r="AC305" s="18"/>
    </row>
    <row r="306" spans="1:29">
      <c r="A306">
        <v>26</v>
      </c>
      <c r="B306" t="s">
        <v>23</v>
      </c>
      <c r="C306" s="18">
        <f t="shared" si="0"/>
        <v>0</v>
      </c>
      <c r="F306">
        <v>26</v>
      </c>
      <c r="G306" t="s">
        <v>23</v>
      </c>
      <c r="H306" s="18"/>
      <c r="K306">
        <v>26</v>
      </c>
      <c r="L306" t="s">
        <v>23</v>
      </c>
      <c r="M306" s="18"/>
      <c r="Q306">
        <v>26</v>
      </c>
      <c r="R306" t="s">
        <v>23</v>
      </c>
      <c r="S306" s="18"/>
      <c r="V306">
        <v>26</v>
      </c>
      <c r="W306" t="s">
        <v>23</v>
      </c>
      <c r="X306" s="18"/>
      <c r="AA306">
        <v>26</v>
      </c>
      <c r="AB306" t="s">
        <v>23</v>
      </c>
      <c r="AC306" s="18"/>
    </row>
    <row r="307" spans="1:29">
      <c r="A307">
        <v>27</v>
      </c>
      <c r="B307" t="s">
        <v>24</v>
      </c>
      <c r="C307" s="18">
        <f t="shared" si="0"/>
        <v>0</v>
      </c>
      <c r="F307">
        <v>27</v>
      </c>
      <c r="G307" t="s">
        <v>24</v>
      </c>
      <c r="H307" s="18"/>
      <c r="K307">
        <v>27</v>
      </c>
      <c r="L307" t="s">
        <v>24</v>
      </c>
      <c r="M307" s="18"/>
      <c r="Q307">
        <v>27</v>
      </c>
      <c r="R307" t="s">
        <v>24</v>
      </c>
      <c r="S307" s="18"/>
      <c r="V307">
        <v>27</v>
      </c>
      <c r="W307" t="s">
        <v>24</v>
      </c>
      <c r="X307" s="18"/>
      <c r="AA307">
        <v>27</v>
      </c>
      <c r="AB307" t="s">
        <v>24</v>
      </c>
      <c r="AC307" s="18"/>
    </row>
    <row r="308" spans="1:29">
      <c r="A308">
        <v>28</v>
      </c>
      <c r="B308" t="s">
        <v>25</v>
      </c>
      <c r="C308" s="18">
        <f t="shared" si="0"/>
        <v>0</v>
      </c>
      <c r="F308">
        <v>28</v>
      </c>
      <c r="G308" t="s">
        <v>25</v>
      </c>
      <c r="H308" s="18"/>
      <c r="K308">
        <v>28</v>
      </c>
      <c r="L308" t="s">
        <v>25</v>
      </c>
      <c r="M308" s="18"/>
      <c r="Q308">
        <v>28</v>
      </c>
      <c r="R308" t="s">
        <v>25</v>
      </c>
      <c r="S308" s="18"/>
      <c r="V308">
        <v>28</v>
      </c>
      <c r="W308" t="s">
        <v>25</v>
      </c>
      <c r="X308" s="18"/>
      <c r="AA308">
        <v>28</v>
      </c>
      <c r="AB308" t="s">
        <v>25</v>
      </c>
      <c r="AC308" s="18"/>
    </row>
    <row r="309" spans="1:29">
      <c r="A309">
        <v>29</v>
      </c>
      <c r="B309" t="s">
        <v>19</v>
      </c>
      <c r="C309" s="18">
        <f t="shared" si="0"/>
        <v>0</v>
      </c>
      <c r="F309">
        <v>29</v>
      </c>
      <c r="G309" t="s">
        <v>19</v>
      </c>
      <c r="H309" s="18"/>
      <c r="K309">
        <v>29</v>
      </c>
      <c r="L309" t="s">
        <v>19</v>
      </c>
      <c r="M309" s="18"/>
      <c r="Q309">
        <v>29</v>
      </c>
      <c r="R309" t="s">
        <v>19</v>
      </c>
      <c r="S309" s="18"/>
      <c r="V309">
        <v>29</v>
      </c>
      <c r="W309" t="s">
        <v>19</v>
      </c>
      <c r="X309" s="18"/>
      <c r="AA309">
        <v>29</v>
      </c>
      <c r="AB309" t="s">
        <v>19</v>
      </c>
      <c r="AC309" s="18"/>
    </row>
    <row r="310" spans="1:29">
      <c r="A310">
        <v>30</v>
      </c>
      <c r="B310" t="s">
        <v>20</v>
      </c>
      <c r="C310" s="18">
        <f t="shared" si="0"/>
        <v>0</v>
      </c>
      <c r="F310">
        <v>30</v>
      </c>
      <c r="G310" t="s">
        <v>20</v>
      </c>
      <c r="H310" s="18"/>
      <c r="K310">
        <v>30</v>
      </c>
      <c r="L310" t="s">
        <v>20</v>
      </c>
      <c r="M310" s="18"/>
      <c r="Q310">
        <v>30</v>
      </c>
      <c r="R310" t="s">
        <v>20</v>
      </c>
      <c r="S310" s="18"/>
      <c r="V310">
        <v>30</v>
      </c>
      <c r="W310" t="s">
        <v>20</v>
      </c>
      <c r="X310" s="18"/>
      <c r="AA310">
        <v>30</v>
      </c>
      <c r="AB310" t="s">
        <v>20</v>
      </c>
      <c r="AC310" s="18"/>
    </row>
    <row r="311" spans="1:29">
      <c r="A311">
        <v>31</v>
      </c>
      <c r="B311" t="s">
        <v>21</v>
      </c>
      <c r="C311" s="18">
        <f t="shared" si="0"/>
        <v>0</v>
      </c>
      <c r="F311">
        <v>31</v>
      </c>
      <c r="G311" t="s">
        <v>21</v>
      </c>
      <c r="H311" s="18"/>
      <c r="K311">
        <v>31</v>
      </c>
      <c r="L311" t="s">
        <v>21</v>
      </c>
      <c r="M311" s="18"/>
      <c r="Q311">
        <v>31</v>
      </c>
      <c r="R311" t="s">
        <v>21</v>
      </c>
      <c r="S311" s="18"/>
      <c r="V311">
        <v>31</v>
      </c>
      <c r="W311" t="s">
        <v>21</v>
      </c>
      <c r="X311" s="18"/>
      <c r="AA311">
        <v>31</v>
      </c>
      <c r="AB311" t="s">
        <v>21</v>
      </c>
      <c r="AC311" s="18"/>
    </row>
    <row r="312" spans="1:29">
      <c r="B312" s="4" t="s">
        <v>17</v>
      </c>
      <c r="C312" s="18">
        <f t="shared" si="0"/>
        <v>0</v>
      </c>
      <c r="G312" s="4" t="s">
        <v>17</v>
      </c>
      <c r="H312" s="18">
        <f t="shared" ref="H312" si="1">SUM(H281:H311)</f>
        <v>0</v>
      </c>
      <c r="L312" s="4" t="s">
        <v>17</v>
      </c>
      <c r="M312" s="18">
        <f>SUM(M281:M311)</f>
        <v>0</v>
      </c>
      <c r="R312" s="4" t="s">
        <v>17</v>
      </c>
      <c r="S312" s="18">
        <f>SUM(S281:S311)</f>
        <v>0</v>
      </c>
      <c r="W312" s="4" t="s">
        <v>17</v>
      </c>
      <c r="X312" s="18">
        <f>SUM(X281:X311)</f>
        <v>0</v>
      </c>
      <c r="AB312" s="4" t="s">
        <v>17</v>
      </c>
      <c r="AC312" s="18">
        <f>SUM(AC281:AC311)</f>
        <v>0</v>
      </c>
    </row>
    <row r="314" spans="1:29" ht="18.75">
      <c r="A314" s="6" t="s">
        <v>18</v>
      </c>
      <c r="B314" s="21">
        <v>2011</v>
      </c>
      <c r="C314" s="7" t="s">
        <v>9</v>
      </c>
      <c r="F314" s="6" t="s">
        <v>18</v>
      </c>
      <c r="G314" s="21">
        <v>2011</v>
      </c>
      <c r="H314" s="7" t="s">
        <v>9</v>
      </c>
      <c r="K314" s="6" t="s">
        <v>18</v>
      </c>
      <c r="L314" s="21">
        <v>2011</v>
      </c>
      <c r="M314" s="7" t="s">
        <v>9</v>
      </c>
      <c r="Q314" s="6" t="s">
        <v>18</v>
      </c>
      <c r="R314" s="21">
        <v>2011</v>
      </c>
      <c r="S314" s="7" t="s">
        <v>9</v>
      </c>
      <c r="V314" s="6" t="s">
        <v>18</v>
      </c>
      <c r="W314" s="21">
        <v>2011</v>
      </c>
      <c r="X314" s="7" t="s">
        <v>9</v>
      </c>
      <c r="AA314" s="6" t="s">
        <v>18</v>
      </c>
      <c r="AB314" s="21">
        <v>2011</v>
      </c>
      <c r="AC314" s="7" t="s">
        <v>9</v>
      </c>
    </row>
    <row r="315" spans="1:29">
      <c r="A315" s="8" t="s">
        <v>3</v>
      </c>
      <c r="B315" s="9" t="s">
        <v>2</v>
      </c>
      <c r="C315" s="10" t="s">
        <v>26</v>
      </c>
      <c r="F315" s="8" t="s">
        <v>3</v>
      </c>
      <c r="G315" s="9" t="s">
        <v>2</v>
      </c>
      <c r="H315" s="10" t="s">
        <v>26</v>
      </c>
      <c r="K315" s="8" t="s">
        <v>3</v>
      </c>
      <c r="L315" s="9" t="s">
        <v>2</v>
      </c>
      <c r="M315" s="10" t="s">
        <v>26</v>
      </c>
      <c r="Q315" s="8" t="s">
        <v>3</v>
      </c>
      <c r="R315" s="9" t="s">
        <v>2</v>
      </c>
      <c r="S315" s="10" t="s">
        <v>1</v>
      </c>
      <c r="V315" s="8" t="s">
        <v>3</v>
      </c>
      <c r="W315" s="9" t="s">
        <v>2</v>
      </c>
      <c r="X315" s="10" t="s">
        <v>1</v>
      </c>
      <c r="AA315" s="8" t="s">
        <v>3</v>
      </c>
      <c r="AB315" s="9" t="s">
        <v>2</v>
      </c>
      <c r="AC315" s="10" t="s">
        <v>1</v>
      </c>
    </row>
    <row r="316" spans="1:29">
      <c r="A316" s="11">
        <v>1</v>
      </c>
      <c r="B316" s="12" t="s">
        <v>22</v>
      </c>
      <c r="C316" s="13"/>
      <c r="F316" s="11">
        <v>1</v>
      </c>
      <c r="G316" s="12" t="s">
        <v>22</v>
      </c>
      <c r="H316" s="13"/>
      <c r="K316" s="11">
        <v>1</v>
      </c>
      <c r="L316" s="12" t="s">
        <v>22</v>
      </c>
      <c r="M316" s="13"/>
      <c r="Q316" s="11">
        <v>1</v>
      </c>
      <c r="R316" s="12" t="s">
        <v>22</v>
      </c>
      <c r="S316" s="13"/>
      <c r="V316" s="11">
        <v>1</v>
      </c>
      <c r="W316" s="12" t="s">
        <v>22</v>
      </c>
      <c r="X316" s="13"/>
      <c r="AA316" s="11">
        <v>1</v>
      </c>
      <c r="AB316" s="12" t="s">
        <v>22</v>
      </c>
      <c r="AC316" s="13"/>
    </row>
    <row r="317" spans="1:29">
      <c r="A317" s="11">
        <v>2</v>
      </c>
      <c r="B317" s="12" t="s">
        <v>23</v>
      </c>
      <c r="C317" s="13"/>
      <c r="F317" s="11">
        <v>2</v>
      </c>
      <c r="G317" s="12" t="s">
        <v>23</v>
      </c>
      <c r="H317" s="13"/>
      <c r="K317" s="11">
        <v>2</v>
      </c>
      <c r="L317" s="12" t="s">
        <v>23</v>
      </c>
      <c r="M317" s="13"/>
      <c r="Q317" s="11">
        <v>2</v>
      </c>
      <c r="R317" s="12" t="s">
        <v>23</v>
      </c>
      <c r="S317" s="13"/>
      <c r="V317" s="11">
        <v>2</v>
      </c>
      <c r="W317" s="12" t="s">
        <v>23</v>
      </c>
      <c r="X317" s="13"/>
      <c r="AA317" s="11">
        <v>2</v>
      </c>
      <c r="AB317" s="12" t="s">
        <v>23</v>
      </c>
      <c r="AC317" s="13"/>
    </row>
    <row r="318" spans="1:29">
      <c r="A318" s="11">
        <v>3</v>
      </c>
      <c r="B318" s="12" t="s">
        <v>24</v>
      </c>
      <c r="C318" s="13"/>
      <c r="F318" s="11">
        <v>3</v>
      </c>
      <c r="G318" s="12" t="s">
        <v>24</v>
      </c>
      <c r="H318" s="13"/>
      <c r="K318" s="11">
        <v>3</v>
      </c>
      <c r="L318" s="12" t="s">
        <v>24</v>
      </c>
      <c r="M318" s="13"/>
      <c r="Q318" s="11">
        <v>3</v>
      </c>
      <c r="R318" s="12" t="s">
        <v>24</v>
      </c>
      <c r="S318" s="13"/>
      <c r="V318" s="11">
        <v>3</v>
      </c>
      <c r="W318" s="12" t="s">
        <v>24</v>
      </c>
      <c r="X318" s="13"/>
      <c r="AA318" s="11">
        <v>3</v>
      </c>
      <c r="AB318" s="12" t="s">
        <v>24</v>
      </c>
      <c r="AC318" s="13"/>
    </row>
    <row r="319" spans="1:29">
      <c r="A319" s="11">
        <v>4</v>
      </c>
      <c r="B319" s="12" t="s">
        <v>25</v>
      </c>
      <c r="C319" s="33"/>
      <c r="F319" s="11">
        <v>4</v>
      </c>
      <c r="G319" s="12" t="s">
        <v>25</v>
      </c>
      <c r="H319" s="13"/>
      <c r="K319" s="11">
        <v>4</v>
      </c>
      <c r="L319" s="12" t="s">
        <v>25</v>
      </c>
      <c r="M319" s="13"/>
      <c r="Q319" s="11">
        <v>4</v>
      </c>
      <c r="R319" s="12" t="s">
        <v>25</v>
      </c>
      <c r="S319" s="13"/>
      <c r="V319" s="11">
        <v>4</v>
      </c>
      <c r="W319" s="12" t="s">
        <v>25</v>
      </c>
      <c r="X319" s="13"/>
      <c r="AA319" s="11">
        <v>4</v>
      </c>
      <c r="AB319" s="12" t="s">
        <v>25</v>
      </c>
      <c r="AC319" s="13"/>
    </row>
    <row r="320" spans="1:29">
      <c r="A320" s="11">
        <v>5</v>
      </c>
      <c r="B320" s="12" t="s">
        <v>19</v>
      </c>
      <c r="C320" s="13"/>
      <c r="F320" s="11">
        <v>5</v>
      </c>
      <c r="G320" s="12" t="s">
        <v>19</v>
      </c>
      <c r="H320" s="13"/>
      <c r="K320" s="11">
        <v>5</v>
      </c>
      <c r="L320" s="12" t="s">
        <v>19</v>
      </c>
      <c r="M320" s="13"/>
      <c r="Q320" s="11">
        <v>5</v>
      </c>
      <c r="R320" s="12" t="s">
        <v>19</v>
      </c>
      <c r="S320" s="13"/>
      <c r="V320" s="11">
        <v>5</v>
      </c>
      <c r="W320" s="12" t="s">
        <v>19</v>
      </c>
      <c r="X320" s="13"/>
      <c r="AA320" s="11">
        <v>5</v>
      </c>
      <c r="AB320" s="12" t="s">
        <v>19</v>
      </c>
      <c r="AC320" s="13"/>
    </row>
    <row r="321" spans="1:29">
      <c r="A321" s="11">
        <v>6</v>
      </c>
      <c r="B321" s="12" t="s">
        <v>20</v>
      </c>
      <c r="C321" s="13"/>
      <c r="F321" s="11">
        <v>6</v>
      </c>
      <c r="G321" s="12" t="s">
        <v>20</v>
      </c>
      <c r="H321" s="13"/>
      <c r="K321" s="11">
        <v>6</v>
      </c>
      <c r="L321" s="12" t="s">
        <v>20</v>
      </c>
      <c r="M321" s="13"/>
      <c r="Q321" s="11">
        <v>6</v>
      </c>
      <c r="R321" s="12" t="s">
        <v>20</v>
      </c>
      <c r="S321" s="13"/>
      <c r="V321" s="11">
        <v>6</v>
      </c>
      <c r="W321" s="12" t="s">
        <v>20</v>
      </c>
      <c r="X321" s="13"/>
      <c r="AA321" s="11">
        <v>6</v>
      </c>
      <c r="AB321" s="12" t="s">
        <v>20</v>
      </c>
      <c r="AC321" s="13"/>
    </row>
    <row r="322" spans="1:29">
      <c r="A322" s="11">
        <v>7</v>
      </c>
      <c r="B322" s="12" t="s">
        <v>21</v>
      </c>
      <c r="C322" s="13"/>
      <c r="F322" s="11">
        <v>7</v>
      </c>
      <c r="G322" s="12" t="s">
        <v>21</v>
      </c>
      <c r="H322" s="13"/>
      <c r="K322" s="11">
        <v>7</v>
      </c>
      <c r="L322" s="12" t="s">
        <v>21</v>
      </c>
      <c r="M322" s="13"/>
      <c r="Q322" s="11">
        <v>7</v>
      </c>
      <c r="R322" s="12" t="s">
        <v>21</v>
      </c>
      <c r="S322" s="13"/>
      <c r="V322" s="11">
        <v>7</v>
      </c>
      <c r="W322" s="12" t="s">
        <v>21</v>
      </c>
      <c r="X322" s="13"/>
      <c r="AA322" s="11">
        <v>7</v>
      </c>
      <c r="AB322" s="12" t="s">
        <v>21</v>
      </c>
      <c r="AC322" s="13"/>
    </row>
    <row r="323" spans="1:29">
      <c r="A323" s="11">
        <v>8</v>
      </c>
      <c r="B323" s="12" t="s">
        <v>22</v>
      </c>
      <c r="C323" s="13"/>
      <c r="F323" s="11">
        <v>8</v>
      </c>
      <c r="G323" s="12" t="s">
        <v>22</v>
      </c>
      <c r="H323" s="13"/>
      <c r="K323" s="11">
        <v>8</v>
      </c>
      <c r="L323" s="12" t="s">
        <v>22</v>
      </c>
      <c r="M323" s="13"/>
      <c r="Q323" s="11">
        <v>8</v>
      </c>
      <c r="R323" s="12" t="s">
        <v>22</v>
      </c>
      <c r="S323" s="13"/>
      <c r="V323" s="11">
        <v>8</v>
      </c>
      <c r="W323" s="12" t="s">
        <v>22</v>
      </c>
      <c r="X323" s="13"/>
      <c r="AA323" s="11">
        <v>8</v>
      </c>
      <c r="AB323" s="12" t="s">
        <v>22</v>
      </c>
      <c r="AC323" s="13"/>
    </row>
    <row r="324" spans="1:29">
      <c r="A324" s="11">
        <v>9</v>
      </c>
      <c r="B324" s="12" t="s">
        <v>23</v>
      </c>
      <c r="C324" s="13"/>
      <c r="F324" s="11">
        <v>9</v>
      </c>
      <c r="G324" s="12" t="s">
        <v>23</v>
      </c>
      <c r="H324" s="13"/>
      <c r="K324" s="11">
        <v>9</v>
      </c>
      <c r="L324" s="12" t="s">
        <v>23</v>
      </c>
      <c r="M324" s="13"/>
      <c r="Q324" s="11">
        <v>9</v>
      </c>
      <c r="R324" s="12" t="s">
        <v>23</v>
      </c>
      <c r="S324" s="13"/>
      <c r="V324" s="11">
        <v>9</v>
      </c>
      <c r="W324" s="12" t="s">
        <v>23</v>
      </c>
      <c r="X324" s="13"/>
      <c r="AA324" s="11">
        <v>9</v>
      </c>
      <c r="AB324" s="12" t="s">
        <v>23</v>
      </c>
      <c r="AC324" s="13"/>
    </row>
    <row r="325" spans="1:29">
      <c r="A325" s="11">
        <v>10</v>
      </c>
      <c r="B325" s="12" t="s">
        <v>24</v>
      </c>
      <c r="C325" s="13"/>
      <c r="F325" s="11">
        <v>10</v>
      </c>
      <c r="G325" s="12" t="s">
        <v>24</v>
      </c>
      <c r="H325" s="13"/>
      <c r="K325" s="11">
        <v>10</v>
      </c>
      <c r="L325" s="12" t="s">
        <v>24</v>
      </c>
      <c r="M325" s="33"/>
      <c r="Q325" s="11">
        <v>10</v>
      </c>
      <c r="R325" s="12" t="s">
        <v>24</v>
      </c>
      <c r="S325" s="13"/>
      <c r="V325" s="11">
        <v>10</v>
      </c>
      <c r="W325" s="12" t="s">
        <v>24</v>
      </c>
      <c r="X325" s="13"/>
      <c r="AA325" s="11">
        <v>10</v>
      </c>
      <c r="AB325" s="12" t="s">
        <v>24</v>
      </c>
      <c r="AC325" s="13"/>
    </row>
    <row r="326" spans="1:29">
      <c r="A326" s="11">
        <v>11</v>
      </c>
      <c r="B326" s="12" t="s">
        <v>25</v>
      </c>
      <c r="C326" s="13"/>
      <c r="F326" s="11">
        <v>11</v>
      </c>
      <c r="G326" s="12" t="s">
        <v>25</v>
      </c>
      <c r="H326" s="13"/>
      <c r="K326" s="11">
        <v>11</v>
      </c>
      <c r="L326" s="12" t="s">
        <v>25</v>
      </c>
      <c r="M326" s="13">
        <v>0</v>
      </c>
      <c r="Q326" s="11">
        <v>11</v>
      </c>
      <c r="R326" s="12" t="s">
        <v>25</v>
      </c>
      <c r="S326" s="13"/>
      <c r="V326" s="11">
        <v>11</v>
      </c>
      <c r="W326" s="12" t="s">
        <v>25</v>
      </c>
      <c r="X326" s="13"/>
      <c r="AA326" s="11">
        <v>11</v>
      </c>
      <c r="AB326" s="12" t="s">
        <v>25</v>
      </c>
      <c r="AC326" s="13"/>
    </row>
    <row r="327" spans="1:29">
      <c r="A327" s="11">
        <v>12</v>
      </c>
      <c r="B327" s="12" t="s">
        <v>19</v>
      </c>
      <c r="C327" s="13"/>
      <c r="F327" s="11">
        <v>12</v>
      </c>
      <c r="G327" s="12" t="s">
        <v>19</v>
      </c>
      <c r="H327" s="13"/>
      <c r="K327" s="11">
        <v>12</v>
      </c>
      <c r="L327" s="12" t="s">
        <v>19</v>
      </c>
      <c r="M327" s="13"/>
      <c r="Q327" s="11">
        <v>12</v>
      </c>
      <c r="R327" s="12" t="s">
        <v>19</v>
      </c>
      <c r="S327" s="13"/>
      <c r="V327" s="11">
        <v>12</v>
      </c>
      <c r="W327" s="12" t="s">
        <v>19</v>
      </c>
      <c r="X327" s="13"/>
      <c r="AA327" s="11">
        <v>12</v>
      </c>
      <c r="AB327" s="12" t="s">
        <v>19</v>
      </c>
      <c r="AC327" s="33"/>
    </row>
    <row r="328" spans="1:29">
      <c r="A328" s="11">
        <v>13</v>
      </c>
      <c r="B328" s="12" t="s">
        <v>20</v>
      </c>
      <c r="C328" s="13"/>
      <c r="F328" s="11">
        <v>13</v>
      </c>
      <c r="G328" s="12" t="s">
        <v>20</v>
      </c>
      <c r="H328" s="13"/>
      <c r="K328" s="11">
        <v>13</v>
      </c>
      <c r="L328" s="12" t="s">
        <v>20</v>
      </c>
      <c r="M328" s="13"/>
      <c r="Q328" s="11">
        <v>13</v>
      </c>
      <c r="R328" s="12" t="s">
        <v>20</v>
      </c>
      <c r="S328" s="13"/>
      <c r="V328" s="11">
        <v>13</v>
      </c>
      <c r="W328" s="12" t="s">
        <v>20</v>
      </c>
      <c r="X328" s="13"/>
      <c r="AA328" s="11">
        <v>13</v>
      </c>
      <c r="AB328" s="12" t="s">
        <v>20</v>
      </c>
      <c r="AC328" s="13"/>
    </row>
    <row r="329" spans="1:29">
      <c r="A329" s="11">
        <v>14</v>
      </c>
      <c r="B329" s="12" t="s">
        <v>21</v>
      </c>
      <c r="C329" s="13"/>
      <c r="F329" s="11">
        <v>14</v>
      </c>
      <c r="G329" s="12" t="s">
        <v>21</v>
      </c>
      <c r="H329" s="13"/>
      <c r="K329" s="11">
        <v>14</v>
      </c>
      <c r="L329" s="12" t="s">
        <v>21</v>
      </c>
      <c r="M329" s="13"/>
      <c r="Q329" s="11">
        <v>14</v>
      </c>
      <c r="R329" s="12" t="s">
        <v>21</v>
      </c>
      <c r="S329" s="13"/>
      <c r="V329" s="11">
        <v>14</v>
      </c>
      <c r="W329" s="12" t="s">
        <v>21</v>
      </c>
      <c r="X329" s="13"/>
      <c r="AA329" s="11">
        <v>14</v>
      </c>
      <c r="AB329" s="12" t="s">
        <v>21</v>
      </c>
      <c r="AC329" s="13"/>
    </row>
    <row r="330" spans="1:29">
      <c r="A330" s="11">
        <v>15</v>
      </c>
      <c r="B330" s="12" t="s">
        <v>22</v>
      </c>
      <c r="C330" s="13"/>
      <c r="F330" s="11">
        <v>15</v>
      </c>
      <c r="G330" s="12" t="s">
        <v>22</v>
      </c>
      <c r="H330" s="13"/>
      <c r="K330" s="11">
        <v>15</v>
      </c>
      <c r="L330" s="12" t="s">
        <v>22</v>
      </c>
      <c r="M330" s="13"/>
      <c r="Q330" s="11">
        <v>15</v>
      </c>
      <c r="R330" s="12" t="s">
        <v>22</v>
      </c>
      <c r="S330" s="13"/>
      <c r="V330" s="11">
        <v>15</v>
      </c>
      <c r="W330" s="12" t="s">
        <v>22</v>
      </c>
      <c r="X330" s="13"/>
      <c r="AA330" s="11">
        <v>15</v>
      </c>
      <c r="AB330" s="12" t="s">
        <v>22</v>
      </c>
      <c r="AC330" s="13"/>
    </row>
    <row r="331" spans="1:29">
      <c r="A331" s="11">
        <v>16</v>
      </c>
      <c r="B331" s="12" t="s">
        <v>23</v>
      </c>
      <c r="C331" s="13"/>
      <c r="F331" s="11">
        <v>16</v>
      </c>
      <c r="G331" s="12" t="s">
        <v>23</v>
      </c>
      <c r="H331" s="13"/>
      <c r="K331" s="11">
        <v>16</v>
      </c>
      <c r="L331" s="12" t="s">
        <v>23</v>
      </c>
      <c r="M331" s="13"/>
      <c r="Q331" s="11">
        <v>16</v>
      </c>
      <c r="R331" s="12" t="s">
        <v>23</v>
      </c>
      <c r="S331" s="33"/>
      <c r="V331" s="11">
        <v>16</v>
      </c>
      <c r="W331" s="12" t="s">
        <v>23</v>
      </c>
      <c r="X331" s="33"/>
      <c r="AA331" s="11">
        <v>16</v>
      </c>
      <c r="AB331" s="12" t="s">
        <v>23</v>
      </c>
      <c r="AC331" s="13"/>
    </row>
    <row r="332" spans="1:29">
      <c r="A332" s="11">
        <v>17</v>
      </c>
      <c r="B332" s="12" t="s">
        <v>24</v>
      </c>
      <c r="C332" s="13"/>
      <c r="F332" s="11">
        <v>17</v>
      </c>
      <c r="G332" s="12" t="s">
        <v>24</v>
      </c>
      <c r="H332" s="33"/>
      <c r="K332" s="11">
        <v>17</v>
      </c>
      <c r="L332" s="12" t="s">
        <v>24</v>
      </c>
      <c r="M332" s="13"/>
      <c r="Q332" s="11">
        <v>17</v>
      </c>
      <c r="R332" s="12" t="s">
        <v>24</v>
      </c>
      <c r="S332" s="13"/>
      <c r="V332" s="11">
        <v>17</v>
      </c>
      <c r="W332" s="12" t="s">
        <v>24</v>
      </c>
      <c r="X332" s="13"/>
      <c r="AA332" s="11">
        <v>17</v>
      </c>
      <c r="AB332" s="12" t="s">
        <v>24</v>
      </c>
      <c r="AC332" s="13"/>
    </row>
    <row r="333" spans="1:29">
      <c r="A333" s="11">
        <v>18</v>
      </c>
      <c r="B333" s="12" t="s">
        <v>25</v>
      </c>
      <c r="C333" s="13"/>
      <c r="F333" s="11">
        <v>18</v>
      </c>
      <c r="G333" s="12" t="s">
        <v>25</v>
      </c>
      <c r="H333" s="13"/>
      <c r="K333" s="11">
        <v>18</v>
      </c>
      <c r="L333" s="12" t="s">
        <v>25</v>
      </c>
      <c r="M333" s="13"/>
      <c r="Q333" s="11">
        <v>18</v>
      </c>
      <c r="R333" s="12" t="s">
        <v>25</v>
      </c>
      <c r="S333" s="13"/>
      <c r="V333" s="11">
        <v>18</v>
      </c>
      <c r="W333" s="12" t="s">
        <v>25</v>
      </c>
      <c r="X333" s="13"/>
      <c r="AA333" s="11">
        <v>18</v>
      </c>
      <c r="AB333" s="12" t="s">
        <v>25</v>
      </c>
      <c r="AC333" s="13"/>
    </row>
    <row r="334" spans="1:29">
      <c r="A334" s="11">
        <v>19</v>
      </c>
      <c r="B334" s="12" t="s">
        <v>19</v>
      </c>
      <c r="C334" s="13"/>
      <c r="F334" s="11">
        <v>19</v>
      </c>
      <c r="G334" s="12" t="s">
        <v>19</v>
      </c>
      <c r="H334" s="13"/>
      <c r="K334" s="11">
        <v>19</v>
      </c>
      <c r="L334" s="12" t="s">
        <v>19</v>
      </c>
      <c r="M334" s="13"/>
      <c r="Q334" s="11">
        <v>19</v>
      </c>
      <c r="R334" s="12" t="s">
        <v>19</v>
      </c>
      <c r="S334" s="13"/>
      <c r="V334" s="11">
        <v>19</v>
      </c>
      <c r="W334" s="12" t="s">
        <v>19</v>
      </c>
      <c r="X334" s="13"/>
      <c r="AA334" s="11">
        <v>19</v>
      </c>
      <c r="AB334" s="12" t="s">
        <v>19</v>
      </c>
      <c r="AC334" s="13"/>
    </row>
    <row r="335" spans="1:29">
      <c r="A335" s="11">
        <v>20</v>
      </c>
      <c r="B335" s="12" t="s">
        <v>20</v>
      </c>
      <c r="C335" s="13"/>
      <c r="F335" s="11">
        <v>20</v>
      </c>
      <c r="G335" s="12" t="s">
        <v>20</v>
      </c>
      <c r="H335" s="13"/>
      <c r="K335" s="11">
        <v>20</v>
      </c>
      <c r="L335" s="12" t="s">
        <v>20</v>
      </c>
      <c r="M335" s="13"/>
      <c r="Q335" s="11">
        <v>20</v>
      </c>
      <c r="R335" s="12" t="s">
        <v>20</v>
      </c>
      <c r="S335" s="13"/>
      <c r="V335" s="11">
        <v>20</v>
      </c>
      <c r="W335" s="12" t="s">
        <v>20</v>
      </c>
      <c r="X335" s="13"/>
      <c r="AA335" s="11">
        <v>20</v>
      </c>
      <c r="AB335" s="12" t="s">
        <v>20</v>
      </c>
      <c r="AC335" s="13"/>
    </row>
    <row r="336" spans="1:29">
      <c r="A336" s="11">
        <v>21</v>
      </c>
      <c r="B336" s="12" t="s">
        <v>21</v>
      </c>
      <c r="C336" s="13"/>
      <c r="F336" s="11">
        <v>21</v>
      </c>
      <c r="G336" s="12" t="s">
        <v>21</v>
      </c>
      <c r="H336" s="13"/>
      <c r="K336" s="11">
        <v>21</v>
      </c>
      <c r="L336" s="12" t="s">
        <v>21</v>
      </c>
      <c r="M336" s="13"/>
      <c r="Q336" s="11">
        <v>21</v>
      </c>
      <c r="R336" s="12" t="s">
        <v>21</v>
      </c>
      <c r="S336" s="13"/>
      <c r="V336" s="11">
        <v>21</v>
      </c>
      <c r="W336" s="12" t="s">
        <v>21</v>
      </c>
      <c r="X336" s="13"/>
      <c r="AA336" s="11">
        <v>21</v>
      </c>
      <c r="AB336" s="12" t="s">
        <v>21</v>
      </c>
      <c r="AC336" s="13"/>
    </row>
    <row r="337" spans="1:29">
      <c r="A337" s="11">
        <v>22</v>
      </c>
      <c r="B337" s="12" t="s">
        <v>22</v>
      </c>
      <c r="C337" s="13"/>
      <c r="F337" s="11">
        <v>22</v>
      </c>
      <c r="G337" s="12" t="s">
        <v>22</v>
      </c>
      <c r="H337" s="13"/>
      <c r="K337" s="11">
        <v>22</v>
      </c>
      <c r="L337" s="12" t="s">
        <v>22</v>
      </c>
      <c r="M337" s="13"/>
      <c r="Q337" s="11">
        <v>22</v>
      </c>
      <c r="R337" s="12" t="s">
        <v>22</v>
      </c>
      <c r="S337" s="13"/>
      <c r="V337" s="11">
        <v>22</v>
      </c>
      <c r="W337" s="12" t="s">
        <v>22</v>
      </c>
      <c r="X337" s="13"/>
      <c r="AA337" s="11">
        <v>22</v>
      </c>
      <c r="AB337" s="12" t="s">
        <v>22</v>
      </c>
      <c r="AC337" s="13"/>
    </row>
    <row r="338" spans="1:29">
      <c r="A338" s="11">
        <v>23</v>
      </c>
      <c r="B338" s="12" t="s">
        <v>23</v>
      </c>
      <c r="C338" s="13"/>
      <c r="F338" s="11">
        <v>23</v>
      </c>
      <c r="G338" s="12" t="s">
        <v>23</v>
      </c>
      <c r="H338" s="13"/>
      <c r="K338" s="11">
        <v>23</v>
      </c>
      <c r="L338" s="12" t="s">
        <v>23</v>
      </c>
      <c r="M338" s="13"/>
      <c r="Q338" s="11">
        <v>23</v>
      </c>
      <c r="R338" s="12" t="s">
        <v>23</v>
      </c>
      <c r="S338" s="13"/>
      <c r="V338" s="11">
        <v>23</v>
      </c>
      <c r="W338" s="12" t="s">
        <v>23</v>
      </c>
      <c r="X338" s="13"/>
      <c r="AA338" s="11">
        <v>23</v>
      </c>
      <c r="AB338" s="12" t="s">
        <v>23</v>
      </c>
      <c r="AC338" s="13"/>
    </row>
    <row r="339" spans="1:29">
      <c r="A339" s="11">
        <v>24</v>
      </c>
      <c r="B339" s="12" t="s">
        <v>24</v>
      </c>
      <c r="C339" s="13"/>
      <c r="F339" s="11">
        <v>24</v>
      </c>
      <c r="G339" s="12" t="s">
        <v>24</v>
      </c>
      <c r="H339" s="13"/>
      <c r="K339" s="11">
        <v>24</v>
      </c>
      <c r="L339" s="12" t="s">
        <v>24</v>
      </c>
      <c r="M339" s="13"/>
      <c r="Q339" s="11">
        <v>24</v>
      </c>
      <c r="R339" s="12" t="s">
        <v>24</v>
      </c>
      <c r="S339" s="13"/>
      <c r="V339" s="11">
        <v>24</v>
      </c>
      <c r="W339" s="12" t="s">
        <v>24</v>
      </c>
      <c r="X339" s="13"/>
      <c r="AA339" s="11">
        <v>24</v>
      </c>
      <c r="AB339" s="12" t="s">
        <v>24</v>
      </c>
      <c r="AC339" s="13"/>
    </row>
    <row r="340" spans="1:29">
      <c r="A340" s="11">
        <v>25</v>
      </c>
      <c r="B340" s="12" t="s">
        <v>25</v>
      </c>
      <c r="C340" s="13"/>
      <c r="F340" s="11">
        <v>25</v>
      </c>
      <c r="G340" s="12" t="s">
        <v>25</v>
      </c>
      <c r="H340" s="13"/>
      <c r="K340" s="11">
        <v>25</v>
      </c>
      <c r="L340" s="12" t="s">
        <v>25</v>
      </c>
      <c r="M340" s="13"/>
      <c r="Q340" s="11">
        <v>25</v>
      </c>
      <c r="R340" s="12" t="s">
        <v>25</v>
      </c>
      <c r="S340" s="13"/>
      <c r="V340" s="11">
        <v>25</v>
      </c>
      <c r="W340" s="12" t="s">
        <v>25</v>
      </c>
      <c r="X340" s="13"/>
      <c r="AA340" s="11">
        <v>25</v>
      </c>
      <c r="AB340" s="12" t="s">
        <v>25</v>
      </c>
      <c r="AC340" s="13"/>
    </row>
    <row r="341" spans="1:29">
      <c r="A341" s="11">
        <v>26</v>
      </c>
      <c r="B341" s="12" t="s">
        <v>19</v>
      </c>
      <c r="C341" s="13"/>
      <c r="F341" s="11">
        <v>26</v>
      </c>
      <c r="G341" s="12" t="s">
        <v>19</v>
      </c>
      <c r="H341" s="13"/>
      <c r="K341" s="11">
        <v>26</v>
      </c>
      <c r="L341" s="12" t="s">
        <v>19</v>
      </c>
      <c r="M341" s="13"/>
      <c r="Q341" s="11">
        <v>26</v>
      </c>
      <c r="R341" s="12" t="s">
        <v>19</v>
      </c>
      <c r="S341" s="13"/>
      <c r="V341" s="11">
        <v>26</v>
      </c>
      <c r="W341" s="12" t="s">
        <v>19</v>
      </c>
      <c r="X341" s="13"/>
      <c r="AA341" s="11">
        <v>26</v>
      </c>
      <c r="AB341" s="12" t="s">
        <v>19</v>
      </c>
      <c r="AC341" s="13"/>
    </row>
    <row r="342" spans="1:29">
      <c r="A342" s="11">
        <v>27</v>
      </c>
      <c r="B342" s="12" t="s">
        <v>20</v>
      </c>
      <c r="C342" s="13"/>
      <c r="F342" s="11">
        <v>27</v>
      </c>
      <c r="G342" s="12" t="s">
        <v>20</v>
      </c>
      <c r="H342" s="13"/>
      <c r="K342" s="11">
        <v>27</v>
      </c>
      <c r="L342" s="12" t="s">
        <v>20</v>
      </c>
      <c r="M342" s="13"/>
      <c r="Q342" s="11">
        <v>27</v>
      </c>
      <c r="R342" s="12" t="s">
        <v>20</v>
      </c>
      <c r="S342" s="13"/>
      <c r="V342" s="11">
        <v>27</v>
      </c>
      <c r="W342" s="12" t="s">
        <v>20</v>
      </c>
      <c r="X342" s="13"/>
      <c r="AA342" s="11">
        <v>27</v>
      </c>
      <c r="AB342" s="12" t="s">
        <v>20</v>
      </c>
      <c r="AC342" s="13"/>
    </row>
    <row r="343" spans="1:29">
      <c r="A343" s="11">
        <v>28</v>
      </c>
      <c r="B343" s="12" t="s">
        <v>21</v>
      </c>
      <c r="C343" s="13"/>
      <c r="F343" s="11">
        <v>28</v>
      </c>
      <c r="G343" s="12" t="s">
        <v>21</v>
      </c>
      <c r="H343" s="13"/>
      <c r="K343" s="11">
        <v>28</v>
      </c>
      <c r="L343" s="12" t="s">
        <v>21</v>
      </c>
      <c r="M343" s="13"/>
      <c r="Q343" s="11">
        <v>28</v>
      </c>
      <c r="R343" s="12" t="s">
        <v>21</v>
      </c>
      <c r="S343" s="13"/>
      <c r="V343" s="11">
        <v>28</v>
      </c>
      <c r="W343" s="12" t="s">
        <v>21</v>
      </c>
      <c r="X343" s="13"/>
      <c r="AA343" s="11">
        <v>28</v>
      </c>
      <c r="AB343" s="12" t="s">
        <v>21</v>
      </c>
      <c r="AC343" s="13"/>
    </row>
    <row r="344" spans="1:29">
      <c r="A344" s="11">
        <v>29</v>
      </c>
      <c r="B344" s="17" t="s">
        <v>22</v>
      </c>
      <c r="C344" s="13"/>
      <c r="F344" s="11">
        <v>29</v>
      </c>
      <c r="G344" s="17" t="s">
        <v>22</v>
      </c>
      <c r="H344" s="13"/>
      <c r="K344" s="11">
        <v>29</v>
      </c>
      <c r="L344" s="17" t="s">
        <v>22</v>
      </c>
      <c r="M344" s="13"/>
      <c r="Q344" s="11">
        <v>29</v>
      </c>
      <c r="R344" s="17" t="s">
        <v>22</v>
      </c>
      <c r="S344" s="13"/>
      <c r="V344" s="11">
        <v>29</v>
      </c>
      <c r="W344" s="17" t="s">
        <v>22</v>
      </c>
      <c r="X344" s="13"/>
      <c r="AA344" s="11">
        <v>29</v>
      </c>
      <c r="AB344" s="17" t="s">
        <v>22</v>
      </c>
      <c r="AC344" s="13"/>
    </row>
    <row r="345" spans="1:29">
      <c r="A345" s="11">
        <v>30</v>
      </c>
      <c r="B345" s="17" t="s">
        <v>23</v>
      </c>
      <c r="C345" s="13"/>
      <c r="F345" s="11">
        <v>30</v>
      </c>
      <c r="G345" s="17" t="s">
        <v>23</v>
      </c>
      <c r="H345" s="13"/>
      <c r="K345" s="11">
        <v>30</v>
      </c>
      <c r="L345" s="17" t="s">
        <v>23</v>
      </c>
      <c r="M345" s="13"/>
      <c r="Q345" s="11">
        <v>30</v>
      </c>
      <c r="R345" s="17" t="s">
        <v>23</v>
      </c>
      <c r="S345" s="13"/>
      <c r="V345" s="11">
        <v>30</v>
      </c>
      <c r="W345" s="17" t="s">
        <v>23</v>
      </c>
      <c r="X345" s="13"/>
      <c r="AA345" s="11">
        <v>30</v>
      </c>
      <c r="AB345" s="17" t="s">
        <v>23</v>
      </c>
      <c r="AC345" s="13"/>
    </row>
    <row r="346" spans="1:29">
      <c r="A346" s="14"/>
      <c r="B346" s="15" t="s">
        <v>17</v>
      </c>
      <c r="C346" s="31">
        <f>SUM(C316:C345)</f>
        <v>0</v>
      </c>
      <c r="F346" s="14"/>
      <c r="G346" s="15" t="s">
        <v>17</v>
      </c>
      <c r="H346" s="31">
        <f>SUM(H316:H345)</f>
        <v>0</v>
      </c>
      <c r="K346" s="14"/>
      <c r="L346" s="15" t="s">
        <v>17</v>
      </c>
      <c r="M346" s="31">
        <f>SUM(M316:M345)</f>
        <v>0</v>
      </c>
      <c r="Q346" s="14"/>
      <c r="R346" s="15" t="s">
        <v>17</v>
      </c>
      <c r="S346" s="31">
        <f>SUM(S316:S345)</f>
        <v>0</v>
      </c>
      <c r="V346" s="14"/>
      <c r="W346" s="15" t="s">
        <v>17</v>
      </c>
      <c r="X346" s="31">
        <f>SUM(X316:X345)</f>
        <v>0</v>
      </c>
      <c r="AA346" s="14"/>
      <c r="AB346" s="15" t="s">
        <v>17</v>
      </c>
      <c r="AC346" s="31">
        <f>SUM(AC316:AC345)</f>
        <v>0</v>
      </c>
    </row>
    <row r="348" spans="1:29" ht="18.75">
      <c r="A348" s="6" t="s">
        <v>18</v>
      </c>
      <c r="B348" s="21">
        <v>2011</v>
      </c>
      <c r="C348" s="7" t="s">
        <v>10</v>
      </c>
      <c r="F348" s="6" t="s">
        <v>18</v>
      </c>
      <c r="G348" s="21">
        <v>2011</v>
      </c>
      <c r="H348" s="7" t="s">
        <v>10</v>
      </c>
      <c r="K348" s="6" t="s">
        <v>18</v>
      </c>
      <c r="L348" s="21">
        <v>2011</v>
      </c>
      <c r="M348" s="7" t="s">
        <v>10</v>
      </c>
      <c r="Q348" s="6" t="s">
        <v>18</v>
      </c>
      <c r="R348" s="21">
        <v>2011</v>
      </c>
      <c r="S348" s="7" t="s">
        <v>10</v>
      </c>
      <c r="V348" s="6" t="s">
        <v>18</v>
      </c>
      <c r="W348" s="21">
        <v>2011</v>
      </c>
      <c r="X348" s="7" t="s">
        <v>10</v>
      </c>
      <c r="AA348" s="6" t="s">
        <v>18</v>
      </c>
      <c r="AB348" s="21">
        <v>2011</v>
      </c>
      <c r="AC348" s="7" t="s">
        <v>10</v>
      </c>
    </row>
    <row r="349" spans="1:29">
      <c r="A349" s="8" t="s">
        <v>3</v>
      </c>
      <c r="B349" s="9" t="s">
        <v>2</v>
      </c>
      <c r="C349" s="10" t="s">
        <v>26</v>
      </c>
      <c r="F349" s="8" t="s">
        <v>3</v>
      </c>
      <c r="G349" s="9" t="s">
        <v>2</v>
      </c>
      <c r="H349" s="10" t="s">
        <v>26</v>
      </c>
      <c r="K349" s="8" t="s">
        <v>3</v>
      </c>
      <c r="L349" s="9" t="s">
        <v>2</v>
      </c>
      <c r="M349" s="10" t="s">
        <v>26</v>
      </c>
      <c r="Q349" s="8" t="s">
        <v>3</v>
      </c>
      <c r="R349" s="9" t="s">
        <v>2</v>
      </c>
      <c r="S349" s="10" t="s">
        <v>1</v>
      </c>
      <c r="V349" s="8" t="s">
        <v>3</v>
      </c>
      <c r="W349" s="9" t="s">
        <v>2</v>
      </c>
      <c r="X349" s="10" t="s">
        <v>1</v>
      </c>
      <c r="AA349" s="8" t="s">
        <v>3</v>
      </c>
      <c r="AB349" s="9" t="s">
        <v>2</v>
      </c>
      <c r="AC349" s="10" t="s">
        <v>1</v>
      </c>
    </row>
    <row r="350" spans="1:29">
      <c r="A350" s="11">
        <v>1</v>
      </c>
      <c r="B350" s="12" t="s">
        <v>24</v>
      </c>
      <c r="C350" s="13"/>
      <c r="F350" s="11">
        <v>1</v>
      </c>
      <c r="G350" s="12" t="s">
        <v>24</v>
      </c>
      <c r="H350" s="13"/>
      <c r="K350" s="11">
        <v>1</v>
      </c>
      <c r="L350" s="12" t="s">
        <v>24</v>
      </c>
      <c r="M350" s="13"/>
      <c r="Q350" s="11">
        <v>1</v>
      </c>
      <c r="R350" s="12" t="s">
        <v>24</v>
      </c>
      <c r="S350" s="13"/>
      <c r="V350" s="11">
        <v>1</v>
      </c>
      <c r="W350" s="12" t="s">
        <v>24</v>
      </c>
      <c r="X350" s="13"/>
      <c r="AA350" s="11">
        <v>1</v>
      </c>
      <c r="AB350" s="12" t="s">
        <v>24</v>
      </c>
      <c r="AC350" s="13"/>
    </row>
    <row r="351" spans="1:29">
      <c r="A351" s="11">
        <v>2</v>
      </c>
      <c r="B351" s="12" t="s">
        <v>25</v>
      </c>
      <c r="C351" s="13"/>
      <c r="F351" s="11">
        <v>2</v>
      </c>
      <c r="G351" s="12" t="s">
        <v>25</v>
      </c>
      <c r="H351" s="13"/>
      <c r="K351" s="11">
        <v>2</v>
      </c>
      <c r="L351" s="12" t="s">
        <v>25</v>
      </c>
      <c r="M351" s="13"/>
      <c r="Q351" s="11">
        <v>2</v>
      </c>
      <c r="R351" s="12" t="s">
        <v>25</v>
      </c>
      <c r="S351" s="13"/>
      <c r="V351" s="11">
        <v>2</v>
      </c>
      <c r="W351" s="12" t="s">
        <v>25</v>
      </c>
      <c r="X351" s="13"/>
      <c r="AA351" s="11">
        <v>2</v>
      </c>
      <c r="AB351" s="12" t="s">
        <v>25</v>
      </c>
      <c r="AC351" s="13"/>
    </row>
    <row r="352" spans="1:29">
      <c r="A352" s="11">
        <v>3</v>
      </c>
      <c r="B352" s="12" t="s">
        <v>19</v>
      </c>
      <c r="C352" s="13"/>
      <c r="F352" s="11">
        <v>3</v>
      </c>
      <c r="G352" s="12" t="s">
        <v>19</v>
      </c>
      <c r="H352" s="13"/>
      <c r="K352" s="11">
        <v>3</v>
      </c>
      <c r="L352" s="12" t="s">
        <v>19</v>
      </c>
      <c r="M352" s="13"/>
      <c r="Q352" s="11">
        <v>3</v>
      </c>
      <c r="R352" s="12" t="s">
        <v>19</v>
      </c>
      <c r="S352" s="13"/>
      <c r="V352" s="11">
        <v>3</v>
      </c>
      <c r="W352" s="12" t="s">
        <v>19</v>
      </c>
      <c r="X352" s="13"/>
      <c r="AA352" s="11">
        <v>3</v>
      </c>
      <c r="AB352" s="12" t="s">
        <v>19</v>
      </c>
      <c r="AC352" s="13"/>
    </row>
    <row r="353" spans="1:29">
      <c r="A353" s="11">
        <v>4</v>
      </c>
      <c r="B353" s="12" t="s">
        <v>20</v>
      </c>
      <c r="C353" s="13"/>
      <c r="F353" s="11">
        <v>4</v>
      </c>
      <c r="G353" s="12" t="s">
        <v>20</v>
      </c>
      <c r="H353" s="13"/>
      <c r="K353" s="11">
        <v>4</v>
      </c>
      <c r="L353" s="12" t="s">
        <v>20</v>
      </c>
      <c r="M353" s="13"/>
      <c r="Q353" s="11">
        <v>4</v>
      </c>
      <c r="R353" s="12" t="s">
        <v>20</v>
      </c>
      <c r="S353" s="13"/>
      <c r="V353" s="11">
        <v>4</v>
      </c>
      <c r="W353" s="12" t="s">
        <v>20</v>
      </c>
      <c r="X353" s="13"/>
      <c r="AA353" s="11">
        <v>4</v>
      </c>
      <c r="AB353" s="12" t="s">
        <v>20</v>
      </c>
      <c r="AC353" s="13"/>
    </row>
    <row r="354" spans="1:29">
      <c r="A354" s="11">
        <v>5</v>
      </c>
      <c r="B354" s="12" t="s">
        <v>21</v>
      </c>
      <c r="C354" s="13"/>
      <c r="F354" s="11">
        <v>5</v>
      </c>
      <c r="G354" s="12" t="s">
        <v>21</v>
      </c>
      <c r="H354" s="13"/>
      <c r="K354" s="11">
        <v>5</v>
      </c>
      <c r="L354" s="12" t="s">
        <v>21</v>
      </c>
      <c r="M354" s="13"/>
      <c r="Q354" s="11">
        <v>5</v>
      </c>
      <c r="R354" s="12" t="s">
        <v>21</v>
      </c>
      <c r="S354" s="13"/>
      <c r="V354" s="11">
        <v>5</v>
      </c>
      <c r="W354" s="12" t="s">
        <v>21</v>
      </c>
      <c r="X354" s="13"/>
      <c r="AA354" s="11">
        <v>5</v>
      </c>
      <c r="AB354" s="12" t="s">
        <v>21</v>
      </c>
      <c r="AC354" s="13"/>
    </row>
    <row r="355" spans="1:29">
      <c r="A355" s="11">
        <v>6</v>
      </c>
      <c r="B355" s="12" t="s">
        <v>22</v>
      </c>
      <c r="C355" s="13"/>
      <c r="F355" s="11">
        <v>6</v>
      </c>
      <c r="G355" s="12" t="s">
        <v>22</v>
      </c>
      <c r="H355" s="13"/>
      <c r="K355" s="11">
        <v>6</v>
      </c>
      <c r="L355" s="12" t="s">
        <v>22</v>
      </c>
      <c r="M355" s="13"/>
      <c r="Q355" s="11">
        <v>6</v>
      </c>
      <c r="R355" s="12" t="s">
        <v>22</v>
      </c>
      <c r="S355" s="13"/>
      <c r="V355" s="11">
        <v>6</v>
      </c>
      <c r="W355" s="12" t="s">
        <v>22</v>
      </c>
      <c r="X355" s="13"/>
      <c r="AA355" s="11">
        <v>6</v>
      </c>
      <c r="AB355" s="12" t="s">
        <v>22</v>
      </c>
      <c r="AC355" s="13"/>
    </row>
    <row r="356" spans="1:29">
      <c r="A356" s="11">
        <v>7</v>
      </c>
      <c r="B356" s="12" t="s">
        <v>23</v>
      </c>
      <c r="C356" s="13"/>
      <c r="F356" s="11">
        <v>7</v>
      </c>
      <c r="G356" s="12" t="s">
        <v>23</v>
      </c>
      <c r="H356" s="13"/>
      <c r="K356" s="11">
        <v>7</v>
      </c>
      <c r="L356" s="12" t="s">
        <v>23</v>
      </c>
      <c r="M356" s="13"/>
      <c r="Q356" s="11">
        <v>7</v>
      </c>
      <c r="R356" s="12" t="s">
        <v>23</v>
      </c>
      <c r="S356" s="13"/>
      <c r="V356" s="11">
        <v>7</v>
      </c>
      <c r="W356" s="12" t="s">
        <v>23</v>
      </c>
      <c r="X356" s="13"/>
      <c r="AA356" s="11">
        <v>7</v>
      </c>
      <c r="AB356" s="12" t="s">
        <v>23</v>
      </c>
      <c r="AC356" s="13"/>
    </row>
    <row r="357" spans="1:29">
      <c r="A357" s="11">
        <v>8</v>
      </c>
      <c r="B357" s="12" t="s">
        <v>24</v>
      </c>
      <c r="C357" s="13"/>
      <c r="F357" s="11">
        <v>8</v>
      </c>
      <c r="G357" s="12" t="s">
        <v>24</v>
      </c>
      <c r="H357" s="13"/>
      <c r="K357" s="11">
        <v>8</v>
      </c>
      <c r="L357" s="12" t="s">
        <v>24</v>
      </c>
      <c r="M357" s="13"/>
      <c r="Q357" s="11">
        <v>8</v>
      </c>
      <c r="R357" s="12" t="s">
        <v>24</v>
      </c>
      <c r="S357" s="13"/>
      <c r="V357" s="11">
        <v>8</v>
      </c>
      <c r="W357" s="12" t="s">
        <v>24</v>
      </c>
      <c r="X357" s="13"/>
      <c r="AA357" s="11">
        <v>8</v>
      </c>
      <c r="AB357" s="12" t="s">
        <v>24</v>
      </c>
      <c r="AC357" s="13"/>
    </row>
    <row r="358" spans="1:29">
      <c r="A358" s="11">
        <v>9</v>
      </c>
      <c r="B358" s="12" t="s">
        <v>25</v>
      </c>
      <c r="C358" s="13"/>
      <c r="F358" s="11">
        <v>9</v>
      </c>
      <c r="G358" s="12" t="s">
        <v>25</v>
      </c>
      <c r="H358" s="13"/>
      <c r="K358" s="11">
        <v>9</v>
      </c>
      <c r="L358" s="12" t="s">
        <v>25</v>
      </c>
      <c r="M358" s="13"/>
      <c r="Q358" s="11">
        <v>9</v>
      </c>
      <c r="R358" s="12" t="s">
        <v>25</v>
      </c>
      <c r="S358" s="13"/>
      <c r="V358" s="11">
        <v>9</v>
      </c>
      <c r="W358" s="12" t="s">
        <v>25</v>
      </c>
      <c r="X358" s="13"/>
      <c r="AA358" s="11">
        <v>9</v>
      </c>
      <c r="AB358" s="12" t="s">
        <v>25</v>
      </c>
      <c r="AC358" s="13"/>
    </row>
    <row r="359" spans="1:29">
      <c r="A359" s="11">
        <v>10</v>
      </c>
      <c r="B359" s="12" t="s">
        <v>19</v>
      </c>
      <c r="C359" s="13"/>
      <c r="F359" s="11">
        <v>10</v>
      </c>
      <c r="G359" s="12" t="s">
        <v>19</v>
      </c>
      <c r="H359" s="13"/>
      <c r="K359" s="11">
        <v>10</v>
      </c>
      <c r="L359" s="12" t="s">
        <v>19</v>
      </c>
      <c r="M359" s="13"/>
      <c r="Q359" s="11">
        <v>10</v>
      </c>
      <c r="R359" s="12" t="s">
        <v>19</v>
      </c>
      <c r="S359" s="13"/>
      <c r="V359" s="11">
        <v>10</v>
      </c>
      <c r="W359" s="12" t="s">
        <v>19</v>
      </c>
      <c r="X359" s="13"/>
      <c r="AA359" s="11">
        <v>10</v>
      </c>
      <c r="AB359" s="12" t="s">
        <v>19</v>
      </c>
      <c r="AC359" s="13"/>
    </row>
    <row r="360" spans="1:29">
      <c r="A360" s="11">
        <v>11</v>
      </c>
      <c r="B360" s="12" t="s">
        <v>20</v>
      </c>
      <c r="C360" s="13"/>
      <c r="F360" s="11">
        <v>11</v>
      </c>
      <c r="G360" s="12" t="s">
        <v>20</v>
      </c>
      <c r="H360" s="13"/>
      <c r="K360" s="11">
        <v>11</v>
      </c>
      <c r="L360" s="12" t="s">
        <v>20</v>
      </c>
      <c r="M360" s="13"/>
      <c r="Q360" s="11">
        <v>11</v>
      </c>
      <c r="R360" s="12" t="s">
        <v>20</v>
      </c>
      <c r="S360" s="33"/>
      <c r="V360" s="11">
        <v>11</v>
      </c>
      <c r="W360" s="12" t="s">
        <v>20</v>
      </c>
      <c r="X360" s="33"/>
      <c r="AA360" s="11">
        <v>11</v>
      </c>
      <c r="AB360" s="12" t="s">
        <v>20</v>
      </c>
      <c r="AC360" s="13"/>
    </row>
    <row r="361" spans="1:29">
      <c r="A361" s="11">
        <v>12</v>
      </c>
      <c r="B361" s="12" t="s">
        <v>21</v>
      </c>
      <c r="C361" s="13"/>
      <c r="F361" s="11">
        <v>12</v>
      </c>
      <c r="G361" s="12" t="s">
        <v>21</v>
      </c>
      <c r="H361" s="13"/>
      <c r="K361" s="11">
        <v>12</v>
      </c>
      <c r="L361" s="12" t="s">
        <v>21</v>
      </c>
      <c r="M361" s="33"/>
      <c r="Q361" s="11">
        <v>12</v>
      </c>
      <c r="R361" s="12" t="s">
        <v>21</v>
      </c>
      <c r="S361" s="13"/>
      <c r="V361" s="11">
        <v>12</v>
      </c>
      <c r="W361" s="12" t="s">
        <v>21</v>
      </c>
      <c r="X361" s="13"/>
      <c r="AA361" s="11">
        <v>12</v>
      </c>
      <c r="AB361" s="12" t="s">
        <v>21</v>
      </c>
      <c r="AC361" s="13"/>
    </row>
    <row r="362" spans="1:29">
      <c r="A362" s="11">
        <v>13</v>
      </c>
      <c r="B362" s="12" t="s">
        <v>22</v>
      </c>
      <c r="C362" s="13"/>
      <c r="F362" s="11">
        <v>13</v>
      </c>
      <c r="G362" s="12" t="s">
        <v>22</v>
      </c>
      <c r="H362" s="13"/>
      <c r="K362" s="11">
        <v>13</v>
      </c>
      <c r="L362" s="12" t="s">
        <v>22</v>
      </c>
      <c r="M362" s="13"/>
      <c r="Q362" s="11">
        <v>13</v>
      </c>
      <c r="R362" s="12" t="s">
        <v>22</v>
      </c>
      <c r="S362" s="13"/>
      <c r="V362" s="11">
        <v>13</v>
      </c>
      <c r="W362" s="12" t="s">
        <v>22</v>
      </c>
      <c r="X362" s="13"/>
      <c r="AA362" s="11">
        <v>13</v>
      </c>
      <c r="AB362" s="12" t="s">
        <v>22</v>
      </c>
      <c r="AC362" s="33"/>
    </row>
    <row r="363" spans="1:29">
      <c r="A363" s="11">
        <v>14</v>
      </c>
      <c r="B363" s="12" t="s">
        <v>23</v>
      </c>
      <c r="C363" s="13"/>
      <c r="F363" s="11">
        <v>14</v>
      </c>
      <c r="G363" s="12" t="s">
        <v>23</v>
      </c>
      <c r="H363" s="13"/>
      <c r="K363" s="11">
        <v>14</v>
      </c>
      <c r="L363" s="12" t="s">
        <v>23</v>
      </c>
      <c r="M363" s="13"/>
      <c r="Q363" s="11">
        <v>14</v>
      </c>
      <c r="R363" s="12" t="s">
        <v>23</v>
      </c>
      <c r="S363" s="13"/>
      <c r="V363" s="11">
        <v>14</v>
      </c>
      <c r="W363" s="12" t="s">
        <v>23</v>
      </c>
      <c r="X363" s="13"/>
      <c r="AA363" s="11">
        <v>14</v>
      </c>
      <c r="AB363" s="12" t="s">
        <v>23</v>
      </c>
      <c r="AC363" s="13"/>
    </row>
    <row r="364" spans="1:29">
      <c r="A364" s="11">
        <v>15</v>
      </c>
      <c r="B364" s="12" t="s">
        <v>24</v>
      </c>
      <c r="C364" s="13"/>
      <c r="F364" s="11">
        <v>15</v>
      </c>
      <c r="G364" s="12" t="s">
        <v>24</v>
      </c>
      <c r="H364" s="13"/>
      <c r="K364" s="11">
        <v>15</v>
      </c>
      <c r="L364" s="12" t="s">
        <v>24</v>
      </c>
      <c r="M364" s="13"/>
      <c r="Q364" s="11">
        <v>15</v>
      </c>
      <c r="R364" s="12" t="s">
        <v>24</v>
      </c>
      <c r="S364" s="13"/>
      <c r="V364" s="11">
        <v>15</v>
      </c>
      <c r="W364" s="12" t="s">
        <v>24</v>
      </c>
      <c r="X364" s="13"/>
      <c r="AA364" s="11">
        <v>15</v>
      </c>
      <c r="AB364" s="12" t="s">
        <v>24</v>
      </c>
      <c r="AC364" s="13"/>
    </row>
    <row r="365" spans="1:29">
      <c r="A365" s="11">
        <v>16</v>
      </c>
      <c r="B365" s="12" t="s">
        <v>25</v>
      </c>
      <c r="C365" s="13"/>
      <c r="F365" s="11">
        <v>16</v>
      </c>
      <c r="G365" s="12" t="s">
        <v>25</v>
      </c>
      <c r="H365" s="13"/>
      <c r="K365" s="11">
        <v>16</v>
      </c>
      <c r="L365" s="12" t="s">
        <v>25</v>
      </c>
      <c r="M365" s="13"/>
      <c r="Q365" s="11">
        <v>16</v>
      </c>
      <c r="R365" s="12" t="s">
        <v>25</v>
      </c>
      <c r="S365" s="13"/>
      <c r="V365" s="11">
        <v>16</v>
      </c>
      <c r="W365" s="12" t="s">
        <v>25</v>
      </c>
      <c r="X365" s="13"/>
      <c r="AA365" s="11">
        <v>16</v>
      </c>
      <c r="AB365" s="12" t="s">
        <v>25</v>
      </c>
      <c r="AC365" s="13"/>
    </row>
    <row r="366" spans="1:29">
      <c r="A366" s="11">
        <v>17</v>
      </c>
      <c r="B366" s="12" t="s">
        <v>19</v>
      </c>
      <c r="C366" s="13"/>
      <c r="F366" s="11">
        <v>17</v>
      </c>
      <c r="G366" s="12" t="s">
        <v>19</v>
      </c>
      <c r="H366" s="13"/>
      <c r="K366" s="11">
        <v>17</v>
      </c>
      <c r="L366" s="12" t="s">
        <v>19</v>
      </c>
      <c r="M366" s="13"/>
      <c r="Q366" s="11">
        <v>17</v>
      </c>
      <c r="R366" s="12" t="s">
        <v>19</v>
      </c>
      <c r="S366" s="13"/>
      <c r="V366" s="11">
        <v>17</v>
      </c>
      <c r="W366" s="12" t="s">
        <v>19</v>
      </c>
      <c r="X366" s="13"/>
      <c r="AA366" s="11">
        <v>17</v>
      </c>
      <c r="AB366" s="12" t="s">
        <v>19</v>
      </c>
      <c r="AC366" s="13"/>
    </row>
    <row r="367" spans="1:29">
      <c r="A367" s="11">
        <v>18</v>
      </c>
      <c r="B367" s="12" t="s">
        <v>20</v>
      </c>
      <c r="C367" s="13"/>
      <c r="F367" s="11">
        <v>18</v>
      </c>
      <c r="G367" s="12" t="s">
        <v>20</v>
      </c>
      <c r="H367" s="33"/>
      <c r="K367" s="11">
        <v>18</v>
      </c>
      <c r="L367" s="12" t="s">
        <v>20</v>
      </c>
      <c r="M367" s="13"/>
      <c r="Q367" s="11">
        <v>18</v>
      </c>
      <c r="R367" s="12" t="s">
        <v>20</v>
      </c>
      <c r="S367" s="13"/>
      <c r="V367" s="11">
        <v>18</v>
      </c>
      <c r="W367" s="12" t="s">
        <v>20</v>
      </c>
      <c r="X367" s="13"/>
      <c r="AA367" s="11">
        <v>18</v>
      </c>
      <c r="AB367" s="12" t="s">
        <v>20</v>
      </c>
      <c r="AC367" s="13"/>
    </row>
    <row r="368" spans="1:29">
      <c r="A368" s="11">
        <v>19</v>
      </c>
      <c r="B368" s="12" t="s">
        <v>21</v>
      </c>
      <c r="C368" s="13"/>
      <c r="F368" s="11">
        <v>19</v>
      </c>
      <c r="G368" s="12" t="s">
        <v>21</v>
      </c>
      <c r="H368" s="13"/>
      <c r="K368" s="11">
        <v>19</v>
      </c>
      <c r="L368" s="12" t="s">
        <v>21</v>
      </c>
      <c r="M368" s="13"/>
      <c r="Q368" s="11">
        <v>19</v>
      </c>
      <c r="R368" s="12" t="s">
        <v>21</v>
      </c>
      <c r="S368" s="13"/>
      <c r="V368" s="11">
        <v>19</v>
      </c>
      <c r="W368" s="12" t="s">
        <v>21</v>
      </c>
      <c r="X368" s="13"/>
      <c r="AA368" s="11">
        <v>19</v>
      </c>
      <c r="AB368" s="12" t="s">
        <v>21</v>
      </c>
      <c r="AC368" s="13"/>
    </row>
    <row r="369" spans="1:29">
      <c r="A369" s="11">
        <v>20</v>
      </c>
      <c r="B369" s="12" t="s">
        <v>22</v>
      </c>
      <c r="C369" s="13"/>
      <c r="F369" s="11">
        <v>20</v>
      </c>
      <c r="G369" s="12" t="s">
        <v>22</v>
      </c>
      <c r="H369" s="13"/>
      <c r="K369" s="11">
        <v>20</v>
      </c>
      <c r="L369" s="12" t="s">
        <v>22</v>
      </c>
      <c r="M369" s="13"/>
      <c r="Q369" s="11">
        <v>20</v>
      </c>
      <c r="R369" s="12" t="s">
        <v>22</v>
      </c>
      <c r="S369" s="13"/>
      <c r="V369" s="11">
        <v>20</v>
      </c>
      <c r="W369" s="12" t="s">
        <v>22</v>
      </c>
      <c r="X369" s="13"/>
      <c r="AA369" s="11">
        <v>20</v>
      </c>
      <c r="AB369" s="12" t="s">
        <v>22</v>
      </c>
      <c r="AC369" s="13"/>
    </row>
    <row r="370" spans="1:29">
      <c r="A370" s="11">
        <v>21</v>
      </c>
      <c r="B370" s="12" t="s">
        <v>23</v>
      </c>
      <c r="C370" s="13"/>
      <c r="F370" s="11">
        <v>21</v>
      </c>
      <c r="G370" s="12" t="s">
        <v>23</v>
      </c>
      <c r="H370" s="13"/>
      <c r="K370" s="11">
        <v>21</v>
      </c>
      <c r="L370" s="12" t="s">
        <v>23</v>
      </c>
      <c r="M370" s="13"/>
      <c r="Q370" s="11">
        <v>21</v>
      </c>
      <c r="R370" s="12" t="s">
        <v>23</v>
      </c>
      <c r="S370" s="13"/>
      <c r="V370" s="11">
        <v>21</v>
      </c>
      <c r="W370" s="12" t="s">
        <v>23</v>
      </c>
      <c r="X370" s="13"/>
      <c r="AA370" s="11">
        <v>21</v>
      </c>
      <c r="AB370" s="12" t="s">
        <v>23</v>
      </c>
      <c r="AC370" s="13"/>
    </row>
    <row r="371" spans="1:29">
      <c r="A371" s="11">
        <v>22</v>
      </c>
      <c r="B371" s="12" t="s">
        <v>24</v>
      </c>
      <c r="C371" s="13"/>
      <c r="F371" s="11">
        <v>22</v>
      </c>
      <c r="G371" s="12" t="s">
        <v>24</v>
      </c>
      <c r="H371" s="13"/>
      <c r="K371" s="11">
        <v>22</v>
      </c>
      <c r="L371" s="12" t="s">
        <v>24</v>
      </c>
      <c r="M371" s="13"/>
      <c r="Q371" s="11">
        <v>22</v>
      </c>
      <c r="R371" s="12" t="s">
        <v>24</v>
      </c>
      <c r="S371" s="13"/>
      <c r="V371" s="11">
        <v>22</v>
      </c>
      <c r="W371" s="12" t="s">
        <v>24</v>
      </c>
      <c r="X371" s="13"/>
      <c r="AA371" s="11">
        <v>22</v>
      </c>
      <c r="AB371" s="12" t="s">
        <v>24</v>
      </c>
      <c r="AC371" s="13"/>
    </row>
    <row r="372" spans="1:29">
      <c r="A372" s="11">
        <v>23</v>
      </c>
      <c r="B372" s="12" t="s">
        <v>25</v>
      </c>
      <c r="C372" s="13"/>
      <c r="F372" s="11">
        <v>23</v>
      </c>
      <c r="G372" s="12" t="s">
        <v>25</v>
      </c>
      <c r="H372" s="13"/>
      <c r="K372" s="11">
        <v>23</v>
      </c>
      <c r="L372" s="12" t="s">
        <v>25</v>
      </c>
      <c r="M372" s="13"/>
      <c r="Q372" s="11">
        <v>23</v>
      </c>
      <c r="R372" s="12" t="s">
        <v>25</v>
      </c>
      <c r="S372" s="13"/>
      <c r="V372" s="11">
        <v>23</v>
      </c>
      <c r="W372" s="12" t="s">
        <v>25</v>
      </c>
      <c r="X372" s="13"/>
      <c r="AA372" s="11">
        <v>23</v>
      </c>
      <c r="AB372" s="12" t="s">
        <v>25</v>
      </c>
      <c r="AC372" s="13"/>
    </row>
    <row r="373" spans="1:29">
      <c r="A373" s="11">
        <v>24</v>
      </c>
      <c r="B373" s="12" t="s">
        <v>19</v>
      </c>
      <c r="C373" s="13"/>
      <c r="F373" s="11">
        <v>24</v>
      </c>
      <c r="G373" s="12" t="s">
        <v>19</v>
      </c>
      <c r="H373" s="13"/>
      <c r="K373" s="11">
        <v>24</v>
      </c>
      <c r="L373" s="12" t="s">
        <v>19</v>
      </c>
      <c r="M373" s="13"/>
      <c r="Q373" s="11">
        <v>24</v>
      </c>
      <c r="R373" s="12" t="s">
        <v>19</v>
      </c>
      <c r="S373" s="13"/>
      <c r="V373" s="11">
        <v>24</v>
      </c>
      <c r="W373" s="12" t="s">
        <v>19</v>
      </c>
      <c r="X373" s="13"/>
      <c r="AA373" s="11">
        <v>24</v>
      </c>
      <c r="AB373" s="12" t="s">
        <v>19</v>
      </c>
      <c r="AC373" s="13"/>
    </row>
    <row r="374" spans="1:29">
      <c r="A374" s="11">
        <v>25</v>
      </c>
      <c r="B374" s="12" t="s">
        <v>20</v>
      </c>
      <c r="C374" s="13"/>
      <c r="F374" s="11">
        <v>25</v>
      </c>
      <c r="G374" s="12" t="s">
        <v>20</v>
      </c>
      <c r="H374" s="13"/>
      <c r="K374" s="11">
        <v>25</v>
      </c>
      <c r="L374" s="12" t="s">
        <v>20</v>
      </c>
      <c r="M374" s="13"/>
      <c r="Q374" s="11">
        <v>25</v>
      </c>
      <c r="R374" s="12" t="s">
        <v>20</v>
      </c>
      <c r="S374" s="13"/>
      <c r="V374" s="11">
        <v>25</v>
      </c>
      <c r="W374" s="12" t="s">
        <v>20</v>
      </c>
      <c r="X374" s="13"/>
      <c r="AA374" s="11">
        <v>25</v>
      </c>
      <c r="AB374" s="12" t="s">
        <v>20</v>
      </c>
      <c r="AC374" s="13"/>
    </row>
    <row r="375" spans="1:29">
      <c r="A375" s="11">
        <v>26</v>
      </c>
      <c r="B375" s="12" t="s">
        <v>21</v>
      </c>
      <c r="C375" s="13"/>
      <c r="F375" s="11">
        <v>26</v>
      </c>
      <c r="G375" s="12" t="s">
        <v>21</v>
      </c>
      <c r="H375" s="13"/>
      <c r="K375" s="11">
        <v>26</v>
      </c>
      <c r="L375" s="12" t="s">
        <v>21</v>
      </c>
      <c r="M375" s="13"/>
      <c r="Q375" s="11">
        <v>26</v>
      </c>
      <c r="R375" s="12" t="s">
        <v>21</v>
      </c>
      <c r="S375" s="13"/>
      <c r="V375" s="11">
        <v>26</v>
      </c>
      <c r="W375" s="12" t="s">
        <v>21</v>
      </c>
      <c r="X375" s="13"/>
      <c r="AA375" s="11">
        <v>26</v>
      </c>
      <c r="AB375" s="12" t="s">
        <v>21</v>
      </c>
      <c r="AC375" s="13"/>
    </row>
    <row r="376" spans="1:29">
      <c r="A376" s="11">
        <v>27</v>
      </c>
      <c r="B376" s="17" t="s">
        <v>22</v>
      </c>
      <c r="C376" s="33"/>
      <c r="F376" s="11">
        <v>27</v>
      </c>
      <c r="G376" s="17" t="s">
        <v>22</v>
      </c>
      <c r="H376" s="13"/>
      <c r="K376" s="11">
        <v>27</v>
      </c>
      <c r="L376" s="17" t="s">
        <v>22</v>
      </c>
      <c r="M376" s="13"/>
      <c r="Q376" s="11">
        <v>27</v>
      </c>
      <c r="R376" s="17" t="s">
        <v>22</v>
      </c>
      <c r="S376" s="13"/>
      <c r="V376" s="11">
        <v>27</v>
      </c>
      <c r="W376" s="17" t="s">
        <v>22</v>
      </c>
      <c r="X376" s="13"/>
      <c r="AA376" s="11">
        <v>27</v>
      </c>
      <c r="AB376" s="17" t="s">
        <v>22</v>
      </c>
      <c r="AC376" s="13"/>
    </row>
    <row r="377" spans="1:29">
      <c r="A377" s="11">
        <v>28</v>
      </c>
      <c r="B377" s="12" t="s">
        <v>23</v>
      </c>
      <c r="C377" s="13"/>
      <c r="F377" s="11">
        <v>28</v>
      </c>
      <c r="G377" s="12" t="s">
        <v>23</v>
      </c>
      <c r="H377" s="13"/>
      <c r="K377" s="11">
        <v>28</v>
      </c>
      <c r="L377" s="12" t="s">
        <v>23</v>
      </c>
      <c r="M377" s="13"/>
      <c r="Q377" s="11">
        <v>28</v>
      </c>
      <c r="R377" s="12" t="s">
        <v>23</v>
      </c>
      <c r="S377" s="13"/>
      <c r="V377" s="11">
        <v>28</v>
      </c>
      <c r="W377" s="12" t="s">
        <v>23</v>
      </c>
      <c r="X377" s="13"/>
      <c r="AA377" s="11">
        <v>28</v>
      </c>
      <c r="AB377" s="12" t="s">
        <v>23</v>
      </c>
      <c r="AC377" s="13"/>
    </row>
    <row r="378" spans="1:29">
      <c r="A378" s="11">
        <v>29</v>
      </c>
      <c r="B378" s="12" t="s">
        <v>24</v>
      </c>
      <c r="C378" s="13"/>
      <c r="F378" s="11">
        <v>29</v>
      </c>
      <c r="G378" s="12" t="s">
        <v>24</v>
      </c>
      <c r="H378" s="13"/>
      <c r="K378" s="11">
        <v>29</v>
      </c>
      <c r="L378" s="12" t="s">
        <v>24</v>
      </c>
      <c r="M378" s="13"/>
      <c r="Q378" s="11">
        <v>29</v>
      </c>
      <c r="R378" s="12" t="s">
        <v>24</v>
      </c>
      <c r="S378" s="13"/>
      <c r="V378" s="11">
        <v>29</v>
      </c>
      <c r="W378" s="12" t="s">
        <v>24</v>
      </c>
      <c r="X378" s="13"/>
      <c r="AA378" s="11">
        <v>29</v>
      </c>
      <c r="AB378" s="12" t="s">
        <v>24</v>
      </c>
      <c r="AC378" s="13"/>
    </row>
    <row r="379" spans="1:29">
      <c r="A379" s="11">
        <v>30</v>
      </c>
      <c r="B379" s="12" t="s">
        <v>25</v>
      </c>
      <c r="C379" s="13"/>
      <c r="F379" s="11">
        <v>30</v>
      </c>
      <c r="G379" s="12" t="s">
        <v>25</v>
      </c>
      <c r="H379" s="13"/>
      <c r="K379" s="11">
        <v>30</v>
      </c>
      <c r="L379" s="12" t="s">
        <v>25</v>
      </c>
      <c r="M379" s="13"/>
      <c r="Q379" s="11">
        <v>30</v>
      </c>
      <c r="R379" s="12" t="s">
        <v>25</v>
      </c>
      <c r="S379" s="13"/>
      <c r="V379" s="11">
        <v>30</v>
      </c>
      <c r="W379" s="12" t="s">
        <v>25</v>
      </c>
      <c r="X379" s="13"/>
      <c r="AA379" s="11">
        <v>30</v>
      </c>
      <c r="AB379" s="12" t="s">
        <v>25</v>
      </c>
      <c r="AC379" s="13"/>
    </row>
    <row r="380" spans="1:29">
      <c r="A380" s="11">
        <v>31</v>
      </c>
      <c r="B380" s="12" t="s">
        <v>19</v>
      </c>
      <c r="C380" s="13"/>
      <c r="F380" s="11">
        <v>31</v>
      </c>
      <c r="G380" s="12" t="s">
        <v>19</v>
      </c>
      <c r="H380" s="13"/>
      <c r="K380" s="11">
        <v>31</v>
      </c>
      <c r="L380" s="12" t="s">
        <v>19</v>
      </c>
      <c r="M380" s="13"/>
      <c r="Q380" s="11">
        <v>31</v>
      </c>
      <c r="R380" s="12" t="s">
        <v>19</v>
      </c>
      <c r="S380" s="13"/>
      <c r="V380" s="11">
        <v>31</v>
      </c>
      <c r="W380" s="12" t="s">
        <v>19</v>
      </c>
      <c r="X380" s="13"/>
      <c r="AA380" s="11">
        <v>31</v>
      </c>
      <c r="AB380" s="12" t="s">
        <v>19</v>
      </c>
      <c r="AC380" s="13"/>
    </row>
    <row r="381" spans="1:29">
      <c r="A381" s="11"/>
      <c r="B381" s="12" t="s">
        <v>17</v>
      </c>
      <c r="C381" s="31">
        <f>SUM(C350:C380)</f>
        <v>0</v>
      </c>
      <c r="F381" s="11"/>
      <c r="G381" s="12" t="s">
        <v>17</v>
      </c>
      <c r="H381" s="13">
        <f>SUM(H350:H380)</f>
        <v>0</v>
      </c>
      <c r="K381" s="11"/>
      <c r="L381" s="12" t="s">
        <v>17</v>
      </c>
      <c r="M381" s="13">
        <f>SUM(M350:M380)</f>
        <v>0</v>
      </c>
      <c r="Q381" s="11"/>
      <c r="R381" s="12" t="s">
        <v>17</v>
      </c>
      <c r="S381" s="13">
        <f>SUM(S350:S380)</f>
        <v>0</v>
      </c>
      <c r="V381" s="11"/>
      <c r="W381" s="12" t="s">
        <v>17</v>
      </c>
      <c r="X381" s="13">
        <f>SUM(X350:X380)</f>
        <v>0</v>
      </c>
      <c r="AA381" s="11"/>
      <c r="AB381" s="12" t="s">
        <v>17</v>
      </c>
      <c r="AC381" s="13">
        <f>SUM(AC350:AC380)</f>
        <v>0</v>
      </c>
    </row>
    <row r="383" spans="1:29" ht="18.75">
      <c r="A383" s="6" t="s">
        <v>18</v>
      </c>
      <c r="B383" s="21">
        <v>2012</v>
      </c>
      <c r="C383" s="7" t="s">
        <v>11</v>
      </c>
      <c r="F383" s="6" t="s">
        <v>18</v>
      </c>
      <c r="G383" s="21">
        <v>2012</v>
      </c>
      <c r="H383" s="7" t="s">
        <v>11</v>
      </c>
      <c r="K383" s="6" t="s">
        <v>18</v>
      </c>
      <c r="L383" s="21">
        <v>2012</v>
      </c>
      <c r="M383" s="7" t="s">
        <v>11</v>
      </c>
      <c r="Q383" s="6" t="s">
        <v>18</v>
      </c>
      <c r="R383" s="21">
        <v>2012</v>
      </c>
      <c r="S383" s="7" t="s">
        <v>11</v>
      </c>
      <c r="V383" s="6" t="s">
        <v>18</v>
      </c>
      <c r="W383" s="21">
        <v>2012</v>
      </c>
      <c r="X383" s="7" t="s">
        <v>11</v>
      </c>
      <c r="AA383" s="6" t="s">
        <v>18</v>
      </c>
      <c r="AB383" s="21">
        <v>2012</v>
      </c>
      <c r="AC383" s="7" t="s">
        <v>11</v>
      </c>
    </row>
    <row r="384" spans="1:29">
      <c r="A384" s="2" t="s">
        <v>3</v>
      </c>
      <c r="B384" s="2" t="s">
        <v>2</v>
      </c>
      <c r="C384" s="10" t="s">
        <v>26</v>
      </c>
      <c r="F384" s="2" t="s">
        <v>3</v>
      </c>
      <c r="G384" s="2" t="s">
        <v>2</v>
      </c>
      <c r="H384" s="10" t="s">
        <v>26</v>
      </c>
      <c r="K384" s="2" t="s">
        <v>3</v>
      </c>
      <c r="L384" s="2" t="s">
        <v>2</v>
      </c>
      <c r="M384" s="10" t="s">
        <v>26</v>
      </c>
      <c r="Q384" s="2" t="s">
        <v>3</v>
      </c>
      <c r="R384" s="2" t="s">
        <v>2</v>
      </c>
      <c r="S384" s="2" t="s">
        <v>1</v>
      </c>
      <c r="V384" s="2" t="s">
        <v>3</v>
      </c>
      <c r="W384" s="2" t="s">
        <v>2</v>
      </c>
      <c r="X384" s="2" t="s">
        <v>1</v>
      </c>
      <c r="AA384" s="2" t="s">
        <v>3</v>
      </c>
      <c r="AB384" s="2" t="s">
        <v>2</v>
      </c>
      <c r="AC384" s="2" t="s">
        <v>1</v>
      </c>
    </row>
    <row r="385" spans="1:29">
      <c r="A385">
        <v>1</v>
      </c>
      <c r="B385" t="s">
        <v>25</v>
      </c>
      <c r="C385" s="18"/>
      <c r="F385">
        <v>1</v>
      </c>
      <c r="G385" t="s">
        <v>25</v>
      </c>
      <c r="H385" s="18"/>
      <c r="K385">
        <v>1</v>
      </c>
      <c r="L385" t="s">
        <v>25</v>
      </c>
      <c r="M385" s="18"/>
      <c r="Q385">
        <v>1</v>
      </c>
      <c r="R385" t="s">
        <v>25</v>
      </c>
      <c r="S385" s="18"/>
      <c r="V385">
        <v>1</v>
      </c>
      <c r="W385" t="s">
        <v>25</v>
      </c>
      <c r="X385" s="18"/>
      <c r="AA385">
        <v>1</v>
      </c>
      <c r="AB385" t="s">
        <v>25</v>
      </c>
      <c r="AC385" s="18"/>
    </row>
    <row r="386" spans="1:29">
      <c r="A386">
        <v>2</v>
      </c>
      <c r="B386" t="s">
        <v>19</v>
      </c>
      <c r="C386" s="18"/>
      <c r="F386">
        <v>2</v>
      </c>
      <c r="G386" t="s">
        <v>19</v>
      </c>
      <c r="H386" s="18"/>
      <c r="K386">
        <v>2</v>
      </c>
      <c r="L386" t="s">
        <v>19</v>
      </c>
      <c r="M386" s="18"/>
      <c r="Q386">
        <v>2</v>
      </c>
      <c r="R386" t="s">
        <v>19</v>
      </c>
      <c r="S386" s="18"/>
      <c r="V386">
        <v>2</v>
      </c>
      <c r="W386" t="s">
        <v>19</v>
      </c>
      <c r="X386" s="18"/>
      <c r="AA386">
        <v>2</v>
      </c>
      <c r="AB386" t="s">
        <v>19</v>
      </c>
      <c r="AC386" s="18"/>
    </row>
    <row r="387" spans="1:29">
      <c r="A387">
        <v>3</v>
      </c>
      <c r="B387" t="s">
        <v>20</v>
      </c>
      <c r="C387" s="18"/>
      <c r="F387">
        <v>3</v>
      </c>
      <c r="G387" t="s">
        <v>20</v>
      </c>
      <c r="H387" s="18"/>
      <c r="K387">
        <v>3</v>
      </c>
      <c r="L387" t="s">
        <v>20</v>
      </c>
      <c r="M387" s="18"/>
      <c r="Q387">
        <v>3</v>
      </c>
      <c r="R387" t="s">
        <v>20</v>
      </c>
      <c r="S387" s="18"/>
      <c r="V387">
        <v>3</v>
      </c>
      <c r="W387" t="s">
        <v>20</v>
      </c>
      <c r="X387" s="18"/>
      <c r="AA387">
        <v>3</v>
      </c>
      <c r="AB387" t="s">
        <v>20</v>
      </c>
      <c r="AC387" s="18"/>
    </row>
    <row r="388" spans="1:29">
      <c r="A388">
        <v>4</v>
      </c>
      <c r="B388" t="s">
        <v>21</v>
      </c>
      <c r="C388" s="18"/>
      <c r="F388">
        <v>4</v>
      </c>
      <c r="G388" t="s">
        <v>21</v>
      </c>
      <c r="H388" s="18"/>
      <c r="K388">
        <v>4</v>
      </c>
      <c r="L388" t="s">
        <v>21</v>
      </c>
      <c r="M388" s="18"/>
      <c r="Q388">
        <v>4</v>
      </c>
      <c r="R388" t="s">
        <v>21</v>
      </c>
      <c r="S388" s="18"/>
      <c r="V388">
        <v>4</v>
      </c>
      <c r="W388" t="s">
        <v>21</v>
      </c>
      <c r="X388" s="18"/>
      <c r="AA388">
        <v>4</v>
      </c>
      <c r="AB388" t="s">
        <v>21</v>
      </c>
      <c r="AC388" s="18"/>
    </row>
    <row r="389" spans="1:29">
      <c r="A389">
        <v>5</v>
      </c>
      <c r="B389" t="s">
        <v>22</v>
      </c>
      <c r="C389" s="18"/>
      <c r="F389">
        <v>5</v>
      </c>
      <c r="G389" t="s">
        <v>22</v>
      </c>
      <c r="H389" s="18"/>
      <c r="K389">
        <v>5</v>
      </c>
      <c r="L389" t="s">
        <v>22</v>
      </c>
      <c r="M389" s="18"/>
      <c r="Q389">
        <v>5</v>
      </c>
      <c r="R389" t="s">
        <v>22</v>
      </c>
      <c r="S389" s="18"/>
      <c r="V389">
        <v>5</v>
      </c>
      <c r="W389" t="s">
        <v>22</v>
      </c>
      <c r="X389" s="18"/>
      <c r="AA389">
        <v>5</v>
      </c>
      <c r="AB389" t="s">
        <v>22</v>
      </c>
      <c r="AC389" s="18"/>
    </row>
    <row r="390" spans="1:29">
      <c r="A390">
        <v>6</v>
      </c>
      <c r="B390" t="s">
        <v>23</v>
      </c>
      <c r="C390" s="18"/>
      <c r="F390">
        <v>6</v>
      </c>
      <c r="G390" t="s">
        <v>23</v>
      </c>
      <c r="H390" s="18"/>
      <c r="K390">
        <v>6</v>
      </c>
      <c r="L390" t="s">
        <v>23</v>
      </c>
      <c r="M390" s="18"/>
      <c r="Q390">
        <v>6</v>
      </c>
      <c r="R390" t="s">
        <v>23</v>
      </c>
      <c r="S390" s="18"/>
      <c r="V390">
        <v>6</v>
      </c>
      <c r="W390" t="s">
        <v>23</v>
      </c>
      <c r="X390" s="18"/>
      <c r="AA390">
        <v>6</v>
      </c>
      <c r="AB390" t="s">
        <v>23</v>
      </c>
      <c r="AC390" s="18"/>
    </row>
    <row r="391" spans="1:29">
      <c r="A391">
        <v>7</v>
      </c>
      <c r="B391" t="s">
        <v>24</v>
      </c>
      <c r="C391" s="18"/>
      <c r="F391">
        <v>7</v>
      </c>
      <c r="G391" t="s">
        <v>24</v>
      </c>
      <c r="H391" s="18"/>
      <c r="K391">
        <v>7</v>
      </c>
      <c r="L391" t="s">
        <v>24</v>
      </c>
      <c r="M391" s="18"/>
      <c r="Q391">
        <v>7</v>
      </c>
      <c r="R391" t="s">
        <v>24</v>
      </c>
      <c r="S391" s="18"/>
      <c r="V391">
        <v>7</v>
      </c>
      <c r="W391" t="s">
        <v>24</v>
      </c>
      <c r="X391" s="18"/>
      <c r="AA391">
        <v>7</v>
      </c>
      <c r="AB391" t="s">
        <v>24</v>
      </c>
      <c r="AC391" s="18"/>
    </row>
    <row r="392" spans="1:29">
      <c r="A392">
        <v>8</v>
      </c>
      <c r="B392" t="s">
        <v>25</v>
      </c>
      <c r="C392" s="18"/>
      <c r="F392">
        <v>8</v>
      </c>
      <c r="G392" t="s">
        <v>25</v>
      </c>
      <c r="H392" s="18"/>
      <c r="K392">
        <v>8</v>
      </c>
      <c r="L392" t="s">
        <v>25</v>
      </c>
      <c r="M392" s="18"/>
      <c r="Q392">
        <v>8</v>
      </c>
      <c r="R392" t="s">
        <v>25</v>
      </c>
      <c r="S392" s="18"/>
      <c r="V392">
        <v>8</v>
      </c>
      <c r="W392" t="s">
        <v>25</v>
      </c>
      <c r="X392" s="18"/>
      <c r="AA392">
        <v>8</v>
      </c>
      <c r="AB392" t="s">
        <v>25</v>
      </c>
      <c r="AC392" s="18"/>
    </row>
    <row r="393" spans="1:29">
      <c r="A393">
        <v>9</v>
      </c>
      <c r="B393" t="s">
        <v>19</v>
      </c>
      <c r="C393" s="18"/>
      <c r="F393">
        <v>9</v>
      </c>
      <c r="G393" t="s">
        <v>19</v>
      </c>
      <c r="H393" s="18"/>
      <c r="K393">
        <v>9</v>
      </c>
      <c r="L393" t="s">
        <v>19</v>
      </c>
      <c r="M393" s="18"/>
      <c r="Q393">
        <v>9</v>
      </c>
      <c r="R393" t="s">
        <v>19</v>
      </c>
      <c r="S393" s="18"/>
      <c r="V393">
        <v>9</v>
      </c>
      <c r="W393" t="s">
        <v>19</v>
      </c>
      <c r="X393" s="18"/>
      <c r="AA393">
        <v>9</v>
      </c>
      <c r="AB393" t="s">
        <v>19</v>
      </c>
      <c r="AC393" s="18"/>
    </row>
    <row r="394" spans="1:29">
      <c r="A394">
        <v>10</v>
      </c>
      <c r="B394" t="s">
        <v>20</v>
      </c>
      <c r="C394" s="18"/>
      <c r="F394">
        <v>10</v>
      </c>
      <c r="G394" t="s">
        <v>20</v>
      </c>
      <c r="H394" s="18"/>
      <c r="K394">
        <v>10</v>
      </c>
      <c r="L394" t="s">
        <v>20</v>
      </c>
      <c r="M394" s="18"/>
      <c r="Q394">
        <v>10</v>
      </c>
      <c r="R394" t="s">
        <v>20</v>
      </c>
      <c r="S394" s="18"/>
      <c r="V394">
        <v>10</v>
      </c>
      <c r="W394" t="s">
        <v>20</v>
      </c>
      <c r="X394" s="18"/>
      <c r="AA394">
        <v>10</v>
      </c>
      <c r="AB394" t="s">
        <v>20</v>
      </c>
      <c r="AC394" s="18"/>
    </row>
    <row r="395" spans="1:29">
      <c r="A395">
        <v>11</v>
      </c>
      <c r="B395" t="s">
        <v>21</v>
      </c>
      <c r="C395" s="18"/>
      <c r="F395">
        <v>11</v>
      </c>
      <c r="G395" t="s">
        <v>21</v>
      </c>
      <c r="H395" s="18"/>
      <c r="K395">
        <v>11</v>
      </c>
      <c r="L395" t="s">
        <v>21</v>
      </c>
      <c r="M395" s="18"/>
      <c r="Q395">
        <v>11</v>
      </c>
      <c r="R395" t="s">
        <v>21</v>
      </c>
      <c r="S395" s="18"/>
      <c r="V395">
        <v>11</v>
      </c>
      <c r="W395" t="s">
        <v>21</v>
      </c>
      <c r="X395" s="18"/>
      <c r="AA395">
        <v>11</v>
      </c>
      <c r="AB395" t="s">
        <v>21</v>
      </c>
      <c r="AC395" s="18"/>
    </row>
    <row r="396" spans="1:29">
      <c r="A396">
        <v>12</v>
      </c>
      <c r="B396" t="s">
        <v>22</v>
      </c>
      <c r="C396" s="18"/>
      <c r="F396">
        <v>12</v>
      </c>
      <c r="G396" t="s">
        <v>22</v>
      </c>
      <c r="H396" s="18"/>
      <c r="K396">
        <v>12</v>
      </c>
      <c r="L396" t="s">
        <v>22</v>
      </c>
      <c r="M396" s="18"/>
      <c r="Q396">
        <v>12</v>
      </c>
      <c r="R396" t="s">
        <v>22</v>
      </c>
      <c r="S396" s="18"/>
      <c r="V396">
        <v>12</v>
      </c>
      <c r="W396" t="s">
        <v>22</v>
      </c>
      <c r="X396" s="18"/>
      <c r="AA396">
        <v>12</v>
      </c>
      <c r="AB396" t="s">
        <v>22</v>
      </c>
      <c r="AC396" s="18"/>
    </row>
    <row r="397" spans="1:29">
      <c r="A397">
        <v>13</v>
      </c>
      <c r="B397" t="s">
        <v>23</v>
      </c>
      <c r="C397" s="18"/>
      <c r="F397">
        <v>13</v>
      </c>
      <c r="G397" t="s">
        <v>23</v>
      </c>
      <c r="H397" s="18"/>
      <c r="K397">
        <v>13</v>
      </c>
      <c r="L397" t="s">
        <v>23</v>
      </c>
      <c r="M397" s="18"/>
      <c r="Q397">
        <v>13</v>
      </c>
      <c r="R397" t="s">
        <v>23</v>
      </c>
      <c r="S397" s="18"/>
      <c r="V397">
        <v>13</v>
      </c>
      <c r="W397" t="s">
        <v>23</v>
      </c>
      <c r="X397" s="18"/>
      <c r="AA397">
        <v>13</v>
      </c>
      <c r="AB397" t="s">
        <v>23</v>
      </c>
      <c r="AC397" s="18"/>
    </row>
    <row r="398" spans="1:29">
      <c r="A398">
        <v>14</v>
      </c>
      <c r="B398" t="s">
        <v>24</v>
      </c>
      <c r="C398" s="18"/>
      <c r="F398">
        <v>14</v>
      </c>
      <c r="G398" t="s">
        <v>24</v>
      </c>
      <c r="H398" s="18"/>
      <c r="K398">
        <v>14</v>
      </c>
      <c r="L398" t="s">
        <v>24</v>
      </c>
      <c r="M398" s="18"/>
      <c r="Q398">
        <v>14</v>
      </c>
      <c r="R398" t="s">
        <v>24</v>
      </c>
      <c r="S398" s="18"/>
      <c r="V398">
        <v>14</v>
      </c>
      <c r="W398" t="s">
        <v>24</v>
      </c>
      <c r="X398" s="18"/>
      <c r="AA398">
        <v>14</v>
      </c>
      <c r="AB398" t="s">
        <v>24</v>
      </c>
      <c r="AC398" s="18"/>
    </row>
    <row r="399" spans="1:29">
      <c r="A399">
        <v>15</v>
      </c>
      <c r="B399" t="s">
        <v>25</v>
      </c>
      <c r="C399" s="18"/>
      <c r="F399">
        <v>15</v>
      </c>
      <c r="G399" t="s">
        <v>25</v>
      </c>
      <c r="H399" s="18"/>
      <c r="K399">
        <v>15</v>
      </c>
      <c r="L399" t="s">
        <v>25</v>
      </c>
      <c r="M399" s="18"/>
      <c r="Q399">
        <v>15</v>
      </c>
      <c r="R399" t="s">
        <v>25</v>
      </c>
      <c r="S399" s="18"/>
      <c r="V399">
        <v>15</v>
      </c>
      <c r="W399" t="s">
        <v>25</v>
      </c>
      <c r="X399" s="18"/>
      <c r="AA399">
        <v>15</v>
      </c>
      <c r="AB399" t="s">
        <v>25</v>
      </c>
      <c r="AC399" s="18"/>
    </row>
    <row r="400" spans="1:29">
      <c r="A400">
        <v>16</v>
      </c>
      <c r="B400" t="s">
        <v>19</v>
      </c>
      <c r="C400" s="18"/>
      <c r="F400">
        <v>16</v>
      </c>
      <c r="G400" t="s">
        <v>19</v>
      </c>
      <c r="H400" s="18"/>
      <c r="K400">
        <v>16</v>
      </c>
      <c r="L400" t="s">
        <v>19</v>
      </c>
      <c r="M400" s="18"/>
      <c r="Q400">
        <v>16</v>
      </c>
      <c r="R400" t="s">
        <v>19</v>
      </c>
      <c r="S400" s="18"/>
      <c r="V400">
        <v>16</v>
      </c>
      <c r="W400" t="s">
        <v>19</v>
      </c>
      <c r="X400" s="18"/>
      <c r="AA400">
        <v>16</v>
      </c>
      <c r="AB400" t="s">
        <v>19</v>
      </c>
      <c r="AC400" s="18"/>
    </row>
    <row r="401" spans="1:29">
      <c r="A401">
        <v>17</v>
      </c>
      <c r="B401" t="s">
        <v>20</v>
      </c>
      <c r="C401" s="18"/>
      <c r="F401">
        <v>17</v>
      </c>
      <c r="G401" t="s">
        <v>20</v>
      </c>
      <c r="H401" s="18"/>
      <c r="K401">
        <v>17</v>
      </c>
      <c r="L401" t="s">
        <v>20</v>
      </c>
      <c r="M401" s="18"/>
      <c r="Q401">
        <v>17</v>
      </c>
      <c r="R401" t="s">
        <v>20</v>
      </c>
      <c r="S401" s="18"/>
      <c r="V401">
        <v>17</v>
      </c>
      <c r="W401" t="s">
        <v>20</v>
      </c>
      <c r="X401" s="18"/>
      <c r="AA401">
        <v>17</v>
      </c>
      <c r="AB401" t="s">
        <v>20</v>
      </c>
      <c r="AC401" s="18"/>
    </row>
    <row r="402" spans="1:29">
      <c r="A402">
        <v>18</v>
      </c>
      <c r="B402" t="s">
        <v>21</v>
      </c>
      <c r="C402" s="18"/>
      <c r="F402">
        <v>18</v>
      </c>
      <c r="G402" t="s">
        <v>21</v>
      </c>
      <c r="H402" s="18"/>
      <c r="K402">
        <v>18</v>
      </c>
      <c r="L402" t="s">
        <v>21</v>
      </c>
      <c r="M402" s="18"/>
      <c r="Q402">
        <v>18</v>
      </c>
      <c r="R402" t="s">
        <v>21</v>
      </c>
      <c r="S402" s="18"/>
      <c r="V402">
        <v>18</v>
      </c>
      <c r="W402" t="s">
        <v>21</v>
      </c>
      <c r="X402" s="18"/>
      <c r="AA402">
        <v>18</v>
      </c>
      <c r="AB402" t="s">
        <v>21</v>
      </c>
      <c r="AC402" s="18"/>
    </row>
    <row r="403" spans="1:29">
      <c r="A403">
        <v>19</v>
      </c>
      <c r="B403" t="s">
        <v>22</v>
      </c>
      <c r="C403" s="18"/>
      <c r="F403">
        <v>19</v>
      </c>
      <c r="G403" t="s">
        <v>22</v>
      </c>
      <c r="H403" s="18"/>
      <c r="K403">
        <v>19</v>
      </c>
      <c r="L403" t="s">
        <v>22</v>
      </c>
      <c r="M403" s="18"/>
      <c r="Q403">
        <v>19</v>
      </c>
      <c r="R403" t="s">
        <v>22</v>
      </c>
      <c r="S403" s="18"/>
      <c r="V403">
        <v>19</v>
      </c>
      <c r="W403" t="s">
        <v>22</v>
      </c>
      <c r="X403" s="18"/>
      <c r="AA403">
        <v>19</v>
      </c>
      <c r="AB403" t="s">
        <v>22</v>
      </c>
      <c r="AC403" s="18"/>
    </row>
    <row r="404" spans="1:29">
      <c r="A404">
        <v>20</v>
      </c>
      <c r="B404" t="s">
        <v>23</v>
      </c>
      <c r="C404" s="18"/>
      <c r="F404">
        <v>20</v>
      </c>
      <c r="G404" t="s">
        <v>23</v>
      </c>
      <c r="H404" s="18"/>
      <c r="K404">
        <v>20</v>
      </c>
      <c r="L404" t="s">
        <v>23</v>
      </c>
      <c r="M404" s="18"/>
      <c r="Q404">
        <v>20</v>
      </c>
      <c r="R404" t="s">
        <v>23</v>
      </c>
      <c r="S404" s="18"/>
      <c r="V404">
        <v>20</v>
      </c>
      <c r="W404" t="s">
        <v>23</v>
      </c>
      <c r="X404" s="18"/>
      <c r="AA404">
        <v>20</v>
      </c>
      <c r="AB404" t="s">
        <v>23</v>
      </c>
      <c r="AC404" s="18"/>
    </row>
    <row r="405" spans="1:29">
      <c r="A405">
        <v>21</v>
      </c>
      <c r="B405" t="s">
        <v>24</v>
      </c>
      <c r="C405" s="18"/>
      <c r="F405">
        <v>21</v>
      </c>
      <c r="G405" t="s">
        <v>24</v>
      </c>
      <c r="H405" s="18"/>
      <c r="K405">
        <v>21</v>
      </c>
      <c r="L405" t="s">
        <v>24</v>
      </c>
      <c r="M405" s="18"/>
      <c r="Q405">
        <v>21</v>
      </c>
      <c r="R405" t="s">
        <v>24</v>
      </c>
      <c r="S405" s="18"/>
      <c r="V405">
        <v>21</v>
      </c>
      <c r="W405" t="s">
        <v>24</v>
      </c>
      <c r="X405" s="18"/>
      <c r="AA405">
        <v>21</v>
      </c>
      <c r="AB405" t="s">
        <v>24</v>
      </c>
      <c r="AC405" s="18"/>
    </row>
    <row r="406" spans="1:29">
      <c r="A406">
        <v>22</v>
      </c>
      <c r="B406" t="s">
        <v>25</v>
      </c>
      <c r="C406" s="18"/>
      <c r="F406">
        <v>22</v>
      </c>
      <c r="G406" t="s">
        <v>25</v>
      </c>
      <c r="H406" s="18"/>
      <c r="K406">
        <v>22</v>
      </c>
      <c r="L406" t="s">
        <v>25</v>
      </c>
      <c r="M406" s="18"/>
      <c r="Q406">
        <v>22</v>
      </c>
      <c r="R406" t="s">
        <v>25</v>
      </c>
      <c r="S406" s="18"/>
      <c r="V406">
        <v>22</v>
      </c>
      <c r="W406" t="s">
        <v>25</v>
      </c>
      <c r="X406" s="18"/>
      <c r="AA406">
        <v>22</v>
      </c>
      <c r="AB406" t="s">
        <v>25</v>
      </c>
      <c r="AC406" s="18"/>
    </row>
    <row r="407" spans="1:29">
      <c r="A407">
        <v>23</v>
      </c>
      <c r="B407" t="s">
        <v>19</v>
      </c>
      <c r="C407" s="18"/>
      <c r="F407">
        <v>23</v>
      </c>
      <c r="G407" t="s">
        <v>19</v>
      </c>
      <c r="H407" s="18"/>
      <c r="K407">
        <v>23</v>
      </c>
      <c r="L407" t="s">
        <v>19</v>
      </c>
      <c r="M407" s="18"/>
      <c r="Q407">
        <v>23</v>
      </c>
      <c r="R407" t="s">
        <v>19</v>
      </c>
      <c r="S407" s="18"/>
      <c r="V407">
        <v>23</v>
      </c>
      <c r="W407" t="s">
        <v>19</v>
      </c>
      <c r="X407" s="18"/>
      <c r="AA407">
        <v>23</v>
      </c>
      <c r="AB407" t="s">
        <v>19</v>
      </c>
      <c r="AC407" s="18"/>
    </row>
    <row r="408" spans="1:29">
      <c r="A408">
        <v>24</v>
      </c>
      <c r="B408" t="s">
        <v>20</v>
      </c>
      <c r="C408" s="18"/>
      <c r="F408">
        <v>24</v>
      </c>
      <c r="G408" t="s">
        <v>20</v>
      </c>
      <c r="H408" s="18"/>
      <c r="K408">
        <v>24</v>
      </c>
      <c r="L408" t="s">
        <v>20</v>
      </c>
      <c r="M408" s="18"/>
      <c r="Q408">
        <v>24</v>
      </c>
      <c r="R408" t="s">
        <v>20</v>
      </c>
      <c r="S408" s="18"/>
      <c r="V408">
        <v>24</v>
      </c>
      <c r="W408" t="s">
        <v>20</v>
      </c>
      <c r="X408" s="18"/>
      <c r="AA408">
        <v>24</v>
      </c>
      <c r="AB408" t="s">
        <v>20</v>
      </c>
      <c r="AC408" s="18"/>
    </row>
    <row r="409" spans="1:29">
      <c r="A409">
        <v>25</v>
      </c>
      <c r="B409" t="s">
        <v>21</v>
      </c>
      <c r="C409" s="18"/>
      <c r="F409">
        <v>25</v>
      </c>
      <c r="G409" t="s">
        <v>21</v>
      </c>
      <c r="H409" s="18"/>
      <c r="K409">
        <v>25</v>
      </c>
      <c r="L409" t="s">
        <v>21</v>
      </c>
      <c r="M409" s="18"/>
      <c r="Q409">
        <v>25</v>
      </c>
      <c r="R409" t="s">
        <v>21</v>
      </c>
      <c r="S409" s="18"/>
      <c r="V409">
        <v>25</v>
      </c>
      <c r="W409" t="s">
        <v>21</v>
      </c>
      <c r="X409" s="18"/>
      <c r="AA409">
        <v>25</v>
      </c>
      <c r="AB409" t="s">
        <v>21</v>
      </c>
      <c r="AC409" s="18"/>
    </row>
    <row r="410" spans="1:29">
      <c r="A410">
        <v>26</v>
      </c>
      <c r="B410" t="s">
        <v>22</v>
      </c>
      <c r="C410" s="18"/>
      <c r="F410">
        <v>26</v>
      </c>
      <c r="G410" t="s">
        <v>22</v>
      </c>
      <c r="H410" s="18"/>
      <c r="K410">
        <v>26</v>
      </c>
      <c r="L410" t="s">
        <v>22</v>
      </c>
      <c r="M410" s="18"/>
      <c r="Q410">
        <v>26</v>
      </c>
      <c r="R410" t="s">
        <v>22</v>
      </c>
      <c r="S410" s="18"/>
      <c r="V410">
        <v>26</v>
      </c>
      <c r="W410" t="s">
        <v>22</v>
      </c>
      <c r="X410" s="18"/>
      <c r="AA410">
        <v>26</v>
      </c>
      <c r="AB410" t="s">
        <v>22</v>
      </c>
      <c r="AC410" s="18"/>
    </row>
    <row r="411" spans="1:29">
      <c r="A411">
        <v>27</v>
      </c>
      <c r="B411" t="s">
        <v>23</v>
      </c>
      <c r="C411" s="18"/>
      <c r="F411">
        <v>27</v>
      </c>
      <c r="G411" t="s">
        <v>23</v>
      </c>
      <c r="H411" s="18"/>
      <c r="K411">
        <v>27</v>
      </c>
      <c r="L411" t="s">
        <v>23</v>
      </c>
      <c r="M411" s="18"/>
      <c r="Q411">
        <v>27</v>
      </c>
      <c r="R411" t="s">
        <v>23</v>
      </c>
      <c r="S411" s="18"/>
      <c r="V411">
        <v>27</v>
      </c>
      <c r="W411" t="s">
        <v>23</v>
      </c>
      <c r="X411" s="18"/>
      <c r="AA411">
        <v>27</v>
      </c>
      <c r="AB411" t="s">
        <v>23</v>
      </c>
      <c r="AC411" s="18"/>
    </row>
    <row r="412" spans="1:29">
      <c r="A412">
        <v>28</v>
      </c>
      <c r="B412" t="s">
        <v>24</v>
      </c>
      <c r="C412" s="18"/>
      <c r="F412">
        <v>28</v>
      </c>
      <c r="G412" t="s">
        <v>24</v>
      </c>
      <c r="H412" s="18"/>
      <c r="K412">
        <v>28</v>
      </c>
      <c r="L412" t="s">
        <v>24</v>
      </c>
      <c r="M412" s="18"/>
      <c r="Q412">
        <v>28</v>
      </c>
      <c r="R412" t="s">
        <v>24</v>
      </c>
      <c r="S412" s="18"/>
      <c r="V412">
        <v>28</v>
      </c>
      <c r="W412" t="s">
        <v>24</v>
      </c>
      <c r="X412" s="18"/>
      <c r="AA412">
        <v>28</v>
      </c>
      <c r="AB412" t="s">
        <v>24</v>
      </c>
      <c r="AC412" s="18"/>
    </row>
    <row r="413" spans="1:29">
      <c r="A413">
        <v>29</v>
      </c>
      <c r="B413" t="s">
        <v>25</v>
      </c>
      <c r="C413" s="18"/>
      <c r="F413">
        <v>29</v>
      </c>
      <c r="G413" t="s">
        <v>25</v>
      </c>
      <c r="H413" s="18"/>
      <c r="K413">
        <v>29</v>
      </c>
      <c r="L413" t="s">
        <v>25</v>
      </c>
      <c r="M413" s="18"/>
      <c r="Q413">
        <v>29</v>
      </c>
      <c r="R413" t="s">
        <v>25</v>
      </c>
      <c r="S413" s="18"/>
      <c r="V413">
        <v>29</v>
      </c>
      <c r="W413" t="s">
        <v>25</v>
      </c>
      <c r="X413" s="18"/>
      <c r="AA413">
        <v>29</v>
      </c>
      <c r="AB413" t="s">
        <v>25</v>
      </c>
      <c r="AC413" s="18"/>
    </row>
    <row r="414" spans="1:29">
      <c r="A414">
        <v>30</v>
      </c>
      <c r="B414" t="s">
        <v>19</v>
      </c>
      <c r="C414" s="18"/>
      <c r="F414">
        <v>30</v>
      </c>
      <c r="G414" t="s">
        <v>19</v>
      </c>
      <c r="H414" s="18"/>
      <c r="K414">
        <v>30</v>
      </c>
      <c r="L414" t="s">
        <v>19</v>
      </c>
      <c r="M414" s="18"/>
      <c r="Q414">
        <v>30</v>
      </c>
      <c r="R414" t="s">
        <v>19</v>
      </c>
      <c r="S414" s="18"/>
      <c r="V414">
        <v>30</v>
      </c>
      <c r="W414" t="s">
        <v>19</v>
      </c>
      <c r="X414" s="18"/>
      <c r="AA414">
        <v>30</v>
      </c>
      <c r="AB414" t="s">
        <v>19</v>
      </c>
      <c r="AC414" s="18"/>
    </row>
    <row r="415" spans="1:29">
      <c r="A415">
        <v>31</v>
      </c>
      <c r="B415" t="s">
        <v>20</v>
      </c>
      <c r="C415" s="18"/>
      <c r="F415">
        <v>31</v>
      </c>
      <c r="G415" t="s">
        <v>20</v>
      </c>
      <c r="H415" s="18"/>
      <c r="K415">
        <v>31</v>
      </c>
      <c r="L415" t="s">
        <v>20</v>
      </c>
      <c r="M415" s="18"/>
      <c r="Q415">
        <v>31</v>
      </c>
      <c r="R415" t="s">
        <v>20</v>
      </c>
      <c r="S415" s="18"/>
      <c r="V415">
        <v>31</v>
      </c>
      <c r="W415" t="s">
        <v>20</v>
      </c>
      <c r="X415" s="18"/>
      <c r="AA415">
        <v>31</v>
      </c>
      <c r="AB415" t="s">
        <v>20</v>
      </c>
      <c r="AC415" s="18"/>
    </row>
    <row r="416" spans="1:29">
      <c r="B416" s="4" t="s">
        <v>17</v>
      </c>
      <c r="C416" s="18">
        <f>SUM(C385:C415)</f>
        <v>0</v>
      </c>
      <c r="G416" s="4" t="s">
        <v>17</v>
      </c>
      <c r="H416" s="18">
        <f>SUM(H385:H415)</f>
        <v>0</v>
      </c>
      <c r="L416" s="4" t="s">
        <v>17</v>
      </c>
      <c r="M416" s="18">
        <f>SUM(M385:M415)</f>
        <v>0</v>
      </c>
      <c r="R416" s="4" t="s">
        <v>17</v>
      </c>
      <c r="S416" s="18">
        <f>SUM(S385:S415)</f>
        <v>0</v>
      </c>
      <c r="W416" s="4" t="s">
        <v>17</v>
      </c>
      <c r="X416" s="18">
        <f>SUM(X385:X415)</f>
        <v>0</v>
      </c>
      <c r="AB416" s="4" t="s">
        <v>17</v>
      </c>
      <c r="AC416" s="18">
        <f>SUM(AC385:AC415)</f>
        <v>0</v>
      </c>
    </row>
    <row r="425" spans="3:9" ht="15" customHeight="1">
      <c r="C425" s="100" t="s">
        <v>81</v>
      </c>
      <c r="D425" s="100"/>
      <c r="E425" s="100"/>
      <c r="F425" s="100"/>
      <c r="G425" s="100"/>
      <c r="H425" s="100"/>
      <c r="I425" s="100"/>
    </row>
    <row r="426" spans="3:9" ht="15" customHeight="1">
      <c r="C426" s="100"/>
      <c r="D426" s="100"/>
      <c r="E426" s="100"/>
      <c r="F426" s="100"/>
      <c r="G426" s="100"/>
      <c r="H426" s="100"/>
      <c r="I426" s="100"/>
    </row>
    <row r="427" spans="3:9" ht="15" customHeight="1">
      <c r="C427" s="100"/>
      <c r="D427" s="100"/>
      <c r="E427" s="100"/>
      <c r="F427" s="100"/>
      <c r="G427" s="100"/>
      <c r="H427" s="100"/>
      <c r="I427" s="100"/>
    </row>
    <row r="428" spans="3:9" ht="15" customHeight="1">
      <c r="C428" s="100"/>
      <c r="D428" s="100"/>
      <c r="E428" s="100"/>
      <c r="F428" s="100"/>
      <c r="G428" s="100"/>
      <c r="H428" s="100"/>
      <c r="I428" s="100"/>
    </row>
    <row r="429" spans="3:9" ht="15" customHeight="1">
      <c r="C429" s="100"/>
      <c r="D429" s="100"/>
      <c r="E429" s="100"/>
      <c r="F429" s="100"/>
      <c r="G429" s="100"/>
      <c r="H429" s="100"/>
      <c r="I429" s="100"/>
    </row>
  </sheetData>
  <sheetProtection password="CF09" sheet="1" objects="1" scenarios="1"/>
  <protectedRanges>
    <protectedRange sqref="X385:X415" name="Range84"/>
    <protectedRange sqref="AC246:AC276" name="Range69"/>
    <protectedRange sqref="S385:S415" name="Range56"/>
    <protectedRange sqref="S350:S380" name="Range55"/>
    <protectedRange sqref="S316:S345" name="Range54"/>
    <protectedRange sqref="S281:S311" name="Range53"/>
    <protectedRange sqref="S246:S276" name="Range52"/>
    <protectedRange sqref="S212:S241" name="Range51"/>
    <protectedRange sqref="S177:S207" name="Range50"/>
    <protectedRange sqref="S142:S172" name="Range49"/>
    <protectedRange sqref="S108:S137" name="Range48"/>
    <protectedRange sqref="S73:S103" name="Range47"/>
    <protectedRange sqref="S39:S68" name="Range46"/>
    <protectedRange sqref="S4:S34" name="Range45"/>
    <protectedRange sqref="X350:X380" name="Range44"/>
    <protectedRange sqref="X316:X345" name="Range43"/>
    <protectedRange sqref="X281:X311" name="Range42"/>
    <protectedRange sqref="X246:X276" name="Range41"/>
    <protectedRange sqref="X212:X241" name="Range40"/>
    <protectedRange sqref="X177:X207" name="Range39"/>
    <protectedRange sqref="X142:X172" name="Range38"/>
    <protectedRange sqref="X108:X137" name="Range37"/>
    <protectedRange sqref="X73:X103" name="Range36"/>
    <protectedRange sqref="X39:X68" name="Range35"/>
    <protectedRange sqref="X39:X68" name="Range34"/>
    <protectedRange sqref="X4:X34" name="Range33"/>
    <protectedRange sqref="X385:X416" name="Range32"/>
    <protectedRange sqref="H73:H103" name="Range31"/>
    <protectedRange sqref="H39:H68" name="Range30"/>
    <protectedRange sqref="C4:C34" name="Range1"/>
    <protectedRange sqref="C39:C68" name="Range2"/>
    <protectedRange sqref="C73:C103" name="Range3"/>
    <protectedRange sqref="C108:C137" name="Range4"/>
    <protectedRange sqref="C142:C172" name="Range5"/>
    <protectedRange sqref="C177:C207" name="Range6"/>
    <protectedRange sqref="C212:C241" name="Range7"/>
    <protectedRange sqref="C246:C276" name="Range8"/>
    <protectedRange sqref="C281:C311" name="Range9"/>
    <protectedRange sqref="C316:C345" name="Range10"/>
    <protectedRange sqref="C350:C380 H350:H380 M350:M380 S350:S380" name="Range11"/>
    <protectedRange sqref="C385:C415" name="Range12"/>
    <protectedRange sqref="H4:H34" name="Range13"/>
    <protectedRange sqref="C39:C68" name="Range14"/>
    <protectedRange sqref="C73:C103" name="Range15"/>
    <protectedRange sqref="C108:C137" name="Range16"/>
    <protectedRange sqref="C142:C172" name="Range17"/>
    <protectedRange sqref="C177:C207" name="Range18"/>
    <protectedRange sqref="C212:C241" name="Range19"/>
    <protectedRange sqref="H316:H345" name="Range20"/>
    <protectedRange sqref="H385:H415" name="Range22"/>
    <protectedRange sqref="C73:C103" name="Range23"/>
    <protectedRange sqref="H108:H137" name="Range24"/>
    <protectedRange sqref="H142:H172" name="Range25"/>
    <protectedRange sqref="H177:H207" name="Range26"/>
    <protectedRange sqref="H212:H241" name="Range27"/>
    <protectedRange sqref="H246:H276" name="Range28"/>
    <protectedRange sqref="H281:H311" name="Range29"/>
    <protectedRange sqref="AC4:AC34" name="Range57"/>
    <protectedRange sqref="AC39:AC68" name="Range58"/>
    <protectedRange sqref="AC73:AC103" name="Range59"/>
    <protectedRange sqref="AC108:AC137" name="Range60"/>
    <protectedRange sqref="AC142:AC172" name="Range61"/>
    <protectedRange sqref="AC177:AC207" name="Range62"/>
    <protectedRange sqref="AC212:AC241" name="Range63"/>
    <protectedRange sqref="AC212:AC241" name="Range64"/>
    <protectedRange sqref="AC281:AC311" name="Range65"/>
    <protectedRange sqref="AC316:AC345" name="Range66"/>
    <protectedRange sqref="AC350:AC380" name="Range67"/>
    <protectedRange sqref="AC385:AC415" name="Range68"/>
    <protectedRange sqref="M4:M34" name="Range70"/>
    <protectedRange sqref="M39:M68" name="Range71"/>
    <protectedRange sqref="M39:M68" name="Range72"/>
    <protectedRange sqref="M73:M103" name="Range73"/>
    <protectedRange sqref="M108:M137" name="Range74"/>
    <protectedRange sqref="M142:M172" name="Range75"/>
    <protectedRange sqref="M177:M207" name="Range76"/>
    <protectedRange sqref="M212:M241" name="Range77"/>
    <protectedRange sqref="M246:M276" name="Range78"/>
    <protectedRange sqref="M281:M311" name="Range79"/>
    <protectedRange sqref="M281:M311" name="Range80"/>
    <protectedRange sqref="M316:M345" name="Range81"/>
    <protectedRange sqref="M350:M380" name="Range82"/>
    <protectedRange sqref="M385:M415" name="Range83"/>
  </protectedRanges>
  <mergeCells count="7">
    <mergeCell ref="AA1:AB1"/>
    <mergeCell ref="V1:W1"/>
    <mergeCell ref="C425:I429"/>
    <mergeCell ref="A1:B1"/>
    <mergeCell ref="F1:G1"/>
    <mergeCell ref="K1:L1"/>
    <mergeCell ref="Q1:R1"/>
  </mergeCells>
  <pageMargins left="0.7" right="0.7" top="0.75" bottom="0.75" header="0.3" footer="0.3"/>
  <pageSetup orientation="portrait" horizontalDpi="300" verticalDpi="300" r:id="rId1"/>
  <tableParts count="24">
    <tablePart r:id="rId2"/>
    <tablePart r:id="rId3"/>
    <tablePart r:id="rId4"/>
    <tablePart r:id="rId5"/>
    <tablePart r:id="rId6"/>
    <tablePart r:id="rId7"/>
    <tablePart r:id="rId8"/>
    <tablePart r:id="rId9"/>
    <tablePart r:id="rId10"/>
    <tablePart r:id="rId11"/>
    <tablePart r:id="rId12"/>
    <tablePart r:id="rId13"/>
    <tablePart r:id="rId14"/>
    <tablePart r:id="rId15"/>
    <tablePart r:id="rId16"/>
    <tablePart r:id="rId17"/>
    <tablePart r:id="rId18"/>
    <tablePart r:id="rId19"/>
    <tablePart r:id="rId20"/>
    <tablePart r:id="rId21"/>
    <tablePart r:id="rId22"/>
    <tablePart r:id="rId23"/>
    <tablePart r:id="rId24"/>
    <tablePart r:id="rId25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11"/>
  <dimension ref="A1:U98"/>
  <sheetViews>
    <sheetView showGridLines="0" showRowColHeaders="0" zoomScale="40" zoomScaleNormal="40" workbookViewId="0">
      <selection activeCell="J45" sqref="J45:J46"/>
    </sheetView>
  </sheetViews>
  <sheetFormatPr defaultRowHeight="15"/>
  <cols>
    <col min="1" max="1" width="19" customWidth="1"/>
    <col min="2" max="2" width="13.85546875" customWidth="1"/>
    <col min="3" max="3" width="16.5703125" customWidth="1"/>
    <col min="4" max="4" width="18.42578125" customWidth="1"/>
    <col min="5" max="6" width="16" customWidth="1"/>
    <col min="7" max="7" width="20.140625" customWidth="1"/>
    <col min="8" max="9" width="13.85546875" customWidth="1"/>
    <col min="10" max="10" width="22.7109375" customWidth="1"/>
    <col min="11" max="12" width="18.140625" customWidth="1"/>
    <col min="13" max="13" width="21" customWidth="1"/>
    <col min="14" max="14" width="9.28515625" bestFit="1" customWidth="1"/>
    <col min="15" max="15" width="26.28515625" customWidth="1"/>
    <col min="16" max="16" width="22.42578125" customWidth="1"/>
    <col min="17" max="17" width="17.42578125" customWidth="1"/>
    <col min="18" max="18" width="9.28515625" bestFit="1" customWidth="1"/>
  </cols>
  <sheetData>
    <row r="1" spans="1:17" ht="30" customHeight="1">
      <c r="A1" s="102" t="s">
        <v>29</v>
      </c>
      <c r="B1" s="103"/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3"/>
      <c r="N1" s="103"/>
      <c r="O1" s="103"/>
      <c r="P1" s="103"/>
    </row>
    <row r="2" spans="1:17" ht="30" customHeight="1" thickBot="1">
      <c r="A2" s="104"/>
      <c r="B2" s="105"/>
      <c r="C2" s="105"/>
      <c r="D2" s="105"/>
      <c r="E2" s="105"/>
      <c r="F2" s="105"/>
      <c r="G2" s="105"/>
      <c r="H2" s="105"/>
      <c r="I2" s="105"/>
      <c r="J2" s="105"/>
      <c r="K2" s="105"/>
      <c r="L2" s="105"/>
      <c r="M2" s="105"/>
      <c r="N2" s="105"/>
      <c r="O2" s="105"/>
      <c r="P2" s="105"/>
    </row>
    <row r="3" spans="1:17" ht="15.75" customHeight="1">
      <c r="A3" s="107" t="e">
        <f>LOOKUP(Preliminary!J47,Preliminary!J47)</f>
        <v>#N/A</v>
      </c>
      <c r="B3" s="107"/>
      <c r="C3" s="107"/>
      <c r="D3" s="107"/>
      <c r="G3" s="107" t="e">
        <f>LOOKUP(Preliminary!J48,Preliminary!J48)</f>
        <v>#N/A</v>
      </c>
      <c r="H3" s="107"/>
      <c r="I3" s="107"/>
      <c r="J3" s="107"/>
      <c r="M3" s="107" t="e">
        <f>LOOKUP(Preliminary!J49,Preliminary!J49)</f>
        <v>#N/A</v>
      </c>
      <c r="N3" s="107"/>
      <c r="O3" s="107"/>
      <c r="P3" s="107"/>
    </row>
    <row r="4" spans="1:17" ht="15.75" customHeight="1">
      <c r="A4" s="108"/>
      <c r="B4" s="108"/>
      <c r="C4" s="108"/>
      <c r="D4" s="108"/>
      <c r="G4" s="108"/>
      <c r="H4" s="108"/>
      <c r="I4" s="108"/>
      <c r="J4" s="108"/>
      <c r="M4" s="108"/>
      <c r="N4" s="108"/>
      <c r="O4" s="108"/>
      <c r="P4" s="108"/>
    </row>
    <row r="5" spans="1:17" ht="15.75" thickBot="1">
      <c r="A5" s="5"/>
      <c r="B5" s="5"/>
      <c r="C5" s="5"/>
      <c r="D5" s="5"/>
      <c r="E5" s="3"/>
      <c r="F5" s="3"/>
      <c r="G5" s="5"/>
      <c r="H5" s="5"/>
      <c r="I5" s="5"/>
      <c r="J5" s="5"/>
      <c r="M5" s="5"/>
      <c r="N5" s="5"/>
      <c r="O5" s="5"/>
      <c r="P5" s="5"/>
    </row>
    <row r="6" spans="1:17" ht="24.95" customHeight="1" thickTop="1" thickBot="1">
      <c r="A6" s="22" t="s">
        <v>4</v>
      </c>
      <c r="B6" s="23" t="s">
        <v>86</v>
      </c>
      <c r="C6" s="23"/>
      <c r="D6" s="22" t="s">
        <v>26</v>
      </c>
      <c r="E6" s="34" t="s">
        <v>41</v>
      </c>
      <c r="G6" s="22" t="s">
        <v>4</v>
      </c>
      <c r="H6" s="23" t="s">
        <v>87</v>
      </c>
      <c r="I6" s="23"/>
      <c r="J6" s="22" t="s">
        <v>26</v>
      </c>
      <c r="K6" s="34" t="s">
        <v>41</v>
      </c>
      <c r="M6" s="22" t="s">
        <v>4</v>
      </c>
      <c r="N6" s="23"/>
      <c r="O6" s="23" t="s">
        <v>87</v>
      </c>
      <c r="P6" s="22" t="s">
        <v>27</v>
      </c>
      <c r="Q6" s="34" t="s">
        <v>41</v>
      </c>
    </row>
    <row r="7" spans="1:17" ht="34.5" thickTop="1">
      <c r="A7" s="24" t="s">
        <v>12</v>
      </c>
      <c r="B7" s="29"/>
      <c r="C7" s="25"/>
      <c r="D7" s="26">
        <f>'daily chart'!C35</f>
        <v>0</v>
      </c>
      <c r="E7" s="60">
        <f>Table5[[#This Row],[Column3]]-Table5[[#This Row],[Column4]]</f>
        <v>0</v>
      </c>
      <c r="G7" s="24" t="s">
        <v>12</v>
      </c>
      <c r="H7" s="25"/>
      <c r="I7" s="25">
        <v>0</v>
      </c>
      <c r="J7" s="26">
        <f>'daily chart'!H35</f>
        <v>0</v>
      </c>
      <c r="K7" s="60">
        <f>Table59[[#This Row],[Column3]]-Table59[[#This Row],[Column4]]</f>
        <v>0</v>
      </c>
      <c r="M7" s="24" t="s">
        <v>12</v>
      </c>
      <c r="N7" s="25"/>
      <c r="O7" s="25"/>
      <c r="P7" s="26">
        <f>'daily chart'!M35</f>
        <v>0</v>
      </c>
      <c r="Q7" s="60">
        <f>Table514[[#This Row],[Column3]]-Table514[[#This Row],[Column4]]</f>
        <v>0</v>
      </c>
    </row>
    <row r="8" spans="1:17" ht="33.75">
      <c r="A8" s="27" t="s">
        <v>13</v>
      </c>
      <c r="B8" s="29"/>
      <c r="C8" s="25"/>
      <c r="D8" s="26">
        <f>'daily chart'!C69</f>
        <v>0</v>
      </c>
      <c r="E8" s="60">
        <f>Table5[[#This Row],[Column3]]-Table5[[#This Row],[Column4]]</f>
        <v>0</v>
      </c>
      <c r="G8" s="27" t="s">
        <v>13</v>
      </c>
      <c r="H8" s="25"/>
      <c r="I8" s="25"/>
      <c r="J8" s="26">
        <f>'daily chart'!H69</f>
        <v>0</v>
      </c>
      <c r="K8" s="60">
        <f>Table59[[#This Row],[Column3]]-Table59[[#This Row],[Column4]]</f>
        <v>0</v>
      </c>
      <c r="M8" s="27" t="s">
        <v>13</v>
      </c>
      <c r="N8" s="25"/>
      <c r="O8" s="25"/>
      <c r="P8" s="26">
        <f>'daily chart'!M69</f>
        <v>0</v>
      </c>
      <c r="Q8" s="60">
        <f>Table514[[#This Row],[Column3]]-Table514[[#This Row],[Column4]]</f>
        <v>0</v>
      </c>
    </row>
    <row r="9" spans="1:17" ht="33.75">
      <c r="A9" s="24" t="s">
        <v>14</v>
      </c>
      <c r="B9" s="29"/>
      <c r="C9" s="25"/>
      <c r="D9" s="26">
        <f>'daily chart'!C104</f>
        <v>0</v>
      </c>
      <c r="E9" s="60">
        <f>Table5[[#This Row],[Column3]]-Table5[[#This Row],[Column4]]</f>
        <v>0</v>
      </c>
      <c r="G9" s="24" t="s">
        <v>14</v>
      </c>
      <c r="H9" s="25"/>
      <c r="I9" s="25"/>
      <c r="J9" s="26">
        <f>'daily chart'!H104</f>
        <v>0</v>
      </c>
      <c r="K9" s="60">
        <f>Table59[[#This Row],[Column3]]-Table59[[#This Row],[Column4]]</f>
        <v>0</v>
      </c>
      <c r="M9" s="24" t="s">
        <v>14</v>
      </c>
      <c r="N9" s="25"/>
      <c r="O9" s="25"/>
      <c r="P9" s="26">
        <f>'daily chart'!M104</f>
        <v>0</v>
      </c>
      <c r="Q9" s="60">
        <f>Table514[[#This Row],[Column3]]-Table514[[#This Row],[Column4]]</f>
        <v>0</v>
      </c>
    </row>
    <row r="10" spans="1:17" ht="33.75">
      <c r="A10" s="27" t="s">
        <v>15</v>
      </c>
      <c r="B10" s="29"/>
      <c r="C10" s="25"/>
      <c r="D10" s="26">
        <f>'daily chart'!C138</f>
        <v>0</v>
      </c>
      <c r="E10" s="60">
        <f>Table5[[#This Row],[Column3]]-Table5[[#This Row],[Column4]]</f>
        <v>0</v>
      </c>
      <c r="G10" s="27" t="s">
        <v>15</v>
      </c>
      <c r="H10" s="25"/>
      <c r="I10" s="25"/>
      <c r="J10" s="26">
        <f>'daily chart'!H138</f>
        <v>0</v>
      </c>
      <c r="K10" s="60">
        <f>Table59[[#This Row],[Column3]]-Table59[[#This Row],[Column4]]</f>
        <v>0</v>
      </c>
      <c r="M10" s="27" t="s">
        <v>15</v>
      </c>
      <c r="N10" s="25"/>
      <c r="O10" s="25"/>
      <c r="P10" s="26">
        <f>'daily chart'!M138</f>
        <v>0</v>
      </c>
      <c r="Q10" s="60">
        <f>Table514[[#This Row],[Column3]]-Table514[[#This Row],[Column4]]</f>
        <v>0</v>
      </c>
    </row>
    <row r="11" spans="1:17" ht="33.75">
      <c r="A11" s="24" t="s">
        <v>16</v>
      </c>
      <c r="B11" s="29"/>
      <c r="C11" s="25"/>
      <c r="D11" s="26">
        <f>'daily chart'!C173</f>
        <v>0</v>
      </c>
      <c r="E11" s="60">
        <f>Table5[[#This Row],[Column3]]-Table5[[#This Row],[Column4]]</f>
        <v>0</v>
      </c>
      <c r="G11" s="24" t="s">
        <v>16</v>
      </c>
      <c r="H11" s="25"/>
      <c r="I11" s="25"/>
      <c r="J11" s="26">
        <f>'daily chart'!H173</f>
        <v>0</v>
      </c>
      <c r="K11" s="60">
        <f>Table59[[#This Row],[Column3]]-Table59[[#This Row],[Column4]]</f>
        <v>0</v>
      </c>
      <c r="M11" s="24" t="s">
        <v>16</v>
      </c>
      <c r="N11" s="25"/>
      <c r="O11" s="25"/>
      <c r="P11" s="26">
        <f>'daily chart'!M173</f>
        <v>0</v>
      </c>
      <c r="Q11" s="60">
        <f>Table514[[#This Row],[Column3]]-Table514[[#This Row],[Column4]]</f>
        <v>0</v>
      </c>
    </row>
    <row r="12" spans="1:17" ht="33.75">
      <c r="A12" s="27" t="s">
        <v>5</v>
      </c>
      <c r="B12" s="29"/>
      <c r="C12" s="25"/>
      <c r="D12" s="26">
        <f>'daily chart'!C208</f>
        <v>0</v>
      </c>
      <c r="E12" s="60">
        <f>Table5[[#This Row],[Column3]]-Table5[[#This Row],[Column4]]</f>
        <v>0</v>
      </c>
      <c r="G12" s="27" t="s">
        <v>5</v>
      </c>
      <c r="H12" s="25"/>
      <c r="I12" s="25"/>
      <c r="J12" s="26">
        <f>'daily chart'!H208</f>
        <v>0</v>
      </c>
      <c r="K12" s="60">
        <f>Table59[[#This Row],[Column3]]-Table59[[#This Row],[Column4]]</f>
        <v>0</v>
      </c>
      <c r="M12" s="27" t="s">
        <v>5</v>
      </c>
      <c r="N12" s="25"/>
      <c r="O12" s="25"/>
      <c r="P12" s="26">
        <f>'daily chart'!M208</f>
        <v>0</v>
      </c>
      <c r="Q12" s="60">
        <f>Table514[[#This Row],[Column3]]-Table514[[#This Row],[Column4]]</f>
        <v>0</v>
      </c>
    </row>
    <row r="13" spans="1:17" ht="33.75">
      <c r="A13" s="27" t="s">
        <v>6</v>
      </c>
      <c r="B13" s="29"/>
      <c r="C13" s="25"/>
      <c r="D13" s="26">
        <f>'daily chart'!C242</f>
        <v>0</v>
      </c>
      <c r="E13" s="60">
        <f>Table5[[#This Row],[Column3]]-Table5[[#This Row],[Column4]]</f>
        <v>0</v>
      </c>
      <c r="G13" s="27" t="s">
        <v>6</v>
      </c>
      <c r="H13" s="25"/>
      <c r="I13" s="25"/>
      <c r="J13" s="26">
        <f>'daily chart'!H242</f>
        <v>0</v>
      </c>
      <c r="K13" s="60">
        <f>Table59[[#This Row],[Column3]]-Table59[[#This Row],[Column4]]</f>
        <v>0</v>
      </c>
      <c r="M13" s="27" t="s">
        <v>6</v>
      </c>
      <c r="N13" s="25"/>
      <c r="O13" s="25"/>
      <c r="P13" s="26">
        <f>'daily chart'!M242</f>
        <v>0</v>
      </c>
      <c r="Q13" s="60">
        <f>Table514[[#This Row],[Column3]]-Table514[[#This Row],[Column4]]</f>
        <v>0</v>
      </c>
    </row>
    <row r="14" spans="1:17" ht="33.75">
      <c r="A14" s="27" t="s">
        <v>7</v>
      </c>
      <c r="B14" s="29"/>
      <c r="C14" s="25"/>
      <c r="D14" s="26">
        <f>'daily chart'!C277</f>
        <v>0</v>
      </c>
      <c r="E14" s="60">
        <f>Table5[[#This Row],[Column3]]-Table5[[#This Row],[Column4]]</f>
        <v>0</v>
      </c>
      <c r="G14" s="27" t="s">
        <v>7</v>
      </c>
      <c r="H14" s="25"/>
      <c r="I14" s="25"/>
      <c r="J14" s="26">
        <f>'daily chart'!H277</f>
        <v>0</v>
      </c>
      <c r="K14" s="60">
        <f>Table59[[#This Row],[Column3]]-Table59[[#This Row],[Column4]]</f>
        <v>0</v>
      </c>
      <c r="M14" s="27" t="s">
        <v>7</v>
      </c>
      <c r="N14" s="25"/>
      <c r="O14" s="25"/>
      <c r="P14" s="26">
        <f>'daily chart'!M277</f>
        <v>0</v>
      </c>
      <c r="Q14" s="60">
        <f>Table514[[#This Row],[Column3]]-Table514[[#This Row],[Column4]]</f>
        <v>0</v>
      </c>
    </row>
    <row r="15" spans="1:17" ht="26.25" customHeight="1">
      <c r="A15" s="27" t="s">
        <v>8</v>
      </c>
      <c r="B15" s="29"/>
      <c r="C15" s="25"/>
      <c r="D15" s="26">
        <f>'daily chart'!C312</f>
        <v>0</v>
      </c>
      <c r="E15" s="60">
        <f>Table5[[#This Row],[Column3]]-Table5[[#This Row],[Column4]]</f>
        <v>0</v>
      </c>
      <c r="G15" s="27" t="s">
        <v>8</v>
      </c>
      <c r="H15" s="25"/>
      <c r="I15" s="25"/>
      <c r="J15" s="26">
        <f>'daily chart'!H312</f>
        <v>0</v>
      </c>
      <c r="K15" s="60">
        <f>Table59[[#This Row],[Column3]]-Table59[[#This Row],[Column4]]</f>
        <v>0</v>
      </c>
      <c r="M15" s="27" t="s">
        <v>8</v>
      </c>
      <c r="N15" s="25"/>
      <c r="O15" s="25"/>
      <c r="P15" s="26">
        <f>'daily chart'!M312</f>
        <v>0</v>
      </c>
      <c r="Q15" s="60">
        <f>Table514[[#This Row],[Column3]]-Table514[[#This Row],[Column4]]</f>
        <v>0</v>
      </c>
    </row>
    <row r="16" spans="1:17" ht="33.75">
      <c r="A16" s="27" t="s">
        <v>9</v>
      </c>
      <c r="B16" s="29"/>
      <c r="C16" s="25"/>
      <c r="D16" s="26">
        <f>'daily chart'!C346</f>
        <v>0</v>
      </c>
      <c r="E16" s="60">
        <f>Table5[[#This Row],[Column3]]-Table5[[#This Row],[Column4]]</f>
        <v>0</v>
      </c>
      <c r="G16" s="27" t="s">
        <v>9</v>
      </c>
      <c r="H16" s="25"/>
      <c r="I16" s="25"/>
      <c r="J16" s="26">
        <f>'daily chart'!H346</f>
        <v>0</v>
      </c>
      <c r="K16" s="60">
        <f>Table59[[#This Row],[Column3]]-Table59[[#This Row],[Column4]]</f>
        <v>0</v>
      </c>
      <c r="M16" s="27" t="s">
        <v>9</v>
      </c>
      <c r="N16" s="25"/>
      <c r="O16" s="25"/>
      <c r="P16" s="26">
        <f>'daily chart'!M346</f>
        <v>0</v>
      </c>
      <c r="Q16" s="60">
        <f>Table514[[#This Row],[Column3]]-Table514[[#This Row],[Column4]]</f>
        <v>0</v>
      </c>
    </row>
    <row r="17" spans="1:17" ht="33.75">
      <c r="A17" s="27" t="s">
        <v>10</v>
      </c>
      <c r="B17" s="29"/>
      <c r="C17" s="25"/>
      <c r="D17" s="26">
        <f>'daily chart'!C381</f>
        <v>0</v>
      </c>
      <c r="E17" s="60">
        <f>Table5[[#This Row],[Column3]]-Table5[[#This Row],[Column4]]</f>
        <v>0</v>
      </c>
      <c r="G17" s="27" t="s">
        <v>10</v>
      </c>
      <c r="H17" s="25"/>
      <c r="I17" s="25"/>
      <c r="J17" s="26">
        <f>'daily chart'!H381</f>
        <v>0</v>
      </c>
      <c r="K17" s="60">
        <f>Table59[[#This Row],[Column3]]-Table59[[#This Row],[Column4]]</f>
        <v>0</v>
      </c>
      <c r="M17" s="27" t="s">
        <v>10</v>
      </c>
      <c r="N17" s="25"/>
      <c r="O17" s="25"/>
      <c r="P17" s="26">
        <f>'daily chart'!M381</f>
        <v>0</v>
      </c>
      <c r="Q17" s="60">
        <f>Table514[[#This Row],[Column3]]-Table514[[#This Row],[Column4]]</f>
        <v>0</v>
      </c>
    </row>
    <row r="18" spans="1:17" ht="34.5" thickBot="1">
      <c r="A18" s="27" t="s">
        <v>11</v>
      </c>
      <c r="B18" s="29"/>
      <c r="C18" s="25">
        <v>0</v>
      </c>
      <c r="D18" s="26">
        <f>'daily chart'!C416</f>
        <v>0</v>
      </c>
      <c r="E18" s="61">
        <f>Table5[[#This Row],[Column3]]-Table5[[#This Row],[Column4]]</f>
        <v>0</v>
      </c>
      <c r="G18" s="27" t="s">
        <v>11</v>
      </c>
      <c r="H18" s="25"/>
      <c r="I18" s="25"/>
      <c r="J18" s="26">
        <f>'daily chart'!H416</f>
        <v>0</v>
      </c>
      <c r="K18" s="60">
        <f>Table59[[#This Row],[Column3]]-Table59[[#This Row],[Column4]]</f>
        <v>0</v>
      </c>
      <c r="M18" s="27" t="s">
        <v>11</v>
      </c>
      <c r="N18" s="25"/>
      <c r="O18" s="25"/>
      <c r="P18" s="26">
        <f>'daily chart'!M416</f>
        <v>0</v>
      </c>
      <c r="Q18" s="61">
        <f>Table514[[#This Row],[Column3]]-Table514[[#This Row],[Column4]]</f>
        <v>0</v>
      </c>
    </row>
    <row r="19" spans="1:17" ht="27" thickTop="1">
      <c r="A19" s="26"/>
      <c r="B19" s="28" t="s">
        <v>17</v>
      </c>
      <c r="C19" s="26"/>
      <c r="D19" s="26"/>
      <c r="E19" s="1"/>
      <c r="F19" s="1"/>
      <c r="G19" s="36"/>
      <c r="H19" s="28" t="s">
        <v>17</v>
      </c>
      <c r="I19" s="26"/>
      <c r="J19" s="36"/>
      <c r="K19" s="37"/>
      <c r="L19" s="1"/>
      <c r="M19" s="36"/>
      <c r="N19" s="28" t="s">
        <v>17</v>
      </c>
      <c r="O19" s="26"/>
      <c r="P19" s="26"/>
    </row>
    <row r="20" spans="1:17" ht="33" customHeight="1">
      <c r="A20" s="106" t="str">
        <f>IF(D20&lt;0,"Your Loss for The Year Is","Your Profit for The Year")</f>
        <v>Your Profit for The Year</v>
      </c>
      <c r="B20" s="106"/>
      <c r="C20" s="106"/>
      <c r="D20" s="30">
        <f>(C7-D7)+(C8-D8)+(C9-D9)+(C10-D10)+(C11-D11)+(C12-D12)+(C13-D13)+(C14-D14)+(C15-D15)+(C16-D16)+(C17-D17)+(C18-D18)</f>
        <v>0</v>
      </c>
      <c r="E20" s="1"/>
      <c r="F20" s="1"/>
      <c r="G20" s="106" t="str">
        <f>IF(J20&lt;0,"Your Loss for The Year Is","Your Profit for The Year")</f>
        <v>Your Profit for The Year</v>
      </c>
      <c r="H20" s="106"/>
      <c r="I20" s="106"/>
      <c r="J20" s="30">
        <f>(I7-J7)+(I8-J8)+(I9-J9)+(I10-J10)+(I11-J11)+(I12-J12)+(I13-J13)+(I14-J14)+(I15-J15)+(I16-J16)+(I17-J17)+(I18-J18)</f>
        <v>0</v>
      </c>
      <c r="K20" s="1"/>
      <c r="L20" s="1"/>
      <c r="M20" s="106" t="str">
        <f>IF(P20&lt;0,"Your Loss for The Year Is","Your Profit for The Year")</f>
        <v>Your Profit for The Year</v>
      </c>
      <c r="N20" s="106"/>
      <c r="O20" s="106"/>
      <c r="P20" s="30">
        <f>(O7-P7)+(O8-P8)+(O9-P9)+(O10-P10)+(O11-P11)+(O12-P12)+(O13-P13)+(O14-P14)+(O15-P15)+(O16-P16)+(O17-P17)+(O18-P18)</f>
        <v>0</v>
      </c>
    </row>
    <row r="21" spans="1:17" ht="15" customHeight="1">
      <c r="A21" s="106"/>
      <c r="B21" s="106"/>
      <c r="C21" s="106"/>
      <c r="D21" s="30"/>
      <c r="G21" s="106"/>
      <c r="H21" s="106"/>
      <c r="I21" s="106"/>
      <c r="J21" s="30"/>
      <c r="M21" s="106"/>
      <c r="N21" s="106"/>
      <c r="O21" s="106"/>
      <c r="P21" s="30"/>
    </row>
    <row r="27" spans="1:17" ht="15.75" thickBot="1"/>
    <row r="28" spans="1:17" ht="15" customHeight="1">
      <c r="A28" s="107" t="e">
        <f>LOOKUP(Preliminary!J50,Preliminary!J50)</f>
        <v>#N/A</v>
      </c>
      <c r="B28" s="107"/>
      <c r="C28" s="107"/>
      <c r="D28" s="107"/>
      <c r="G28" s="107" t="e">
        <f>LOOKUP(Preliminary!J51,Preliminary!J51)</f>
        <v>#N/A</v>
      </c>
      <c r="H28" s="107"/>
      <c r="I28" s="107"/>
      <c r="J28" s="107"/>
      <c r="M28" s="107" t="e">
        <f>LOOKUP(Preliminary!J52,Preliminary!J52)</f>
        <v>#N/A</v>
      </c>
      <c r="N28" s="107"/>
      <c r="O28" s="107"/>
      <c r="P28" s="107"/>
    </row>
    <row r="29" spans="1:17" ht="15" customHeight="1">
      <c r="A29" s="108"/>
      <c r="B29" s="108"/>
      <c r="C29" s="108"/>
      <c r="D29" s="108"/>
      <c r="G29" s="108"/>
      <c r="H29" s="108"/>
      <c r="I29" s="108"/>
      <c r="J29" s="108"/>
      <c r="M29" s="108"/>
      <c r="N29" s="108"/>
      <c r="O29" s="108"/>
      <c r="P29" s="108"/>
    </row>
    <row r="30" spans="1:17" ht="15.75" thickBot="1">
      <c r="A30" s="5"/>
      <c r="B30" s="5"/>
      <c r="C30" s="5"/>
      <c r="D30" s="5"/>
      <c r="E30" s="3"/>
      <c r="F30" s="3"/>
      <c r="G30" s="5"/>
      <c r="H30" s="5"/>
      <c r="I30" s="5"/>
      <c r="J30" s="5"/>
      <c r="M30" s="5"/>
      <c r="N30" s="5"/>
      <c r="O30" s="5"/>
      <c r="P30" s="5"/>
    </row>
    <row r="31" spans="1:17" ht="27.75" thickTop="1" thickBot="1">
      <c r="A31" s="22" t="s">
        <v>4</v>
      </c>
      <c r="B31" s="23"/>
      <c r="C31" s="23" t="s">
        <v>87</v>
      </c>
      <c r="D31" s="22" t="s">
        <v>26</v>
      </c>
      <c r="E31" s="34" t="s">
        <v>41</v>
      </c>
      <c r="G31" s="22" t="s">
        <v>4</v>
      </c>
      <c r="H31" s="23"/>
      <c r="I31" s="57" t="s">
        <v>87</v>
      </c>
      <c r="J31" s="22" t="s">
        <v>26</v>
      </c>
      <c r="K31" s="34" t="s">
        <v>41</v>
      </c>
      <c r="M31" s="22" t="s">
        <v>4</v>
      </c>
      <c r="N31" s="23"/>
      <c r="O31" s="23" t="s">
        <v>87</v>
      </c>
      <c r="P31" s="22" t="s">
        <v>27</v>
      </c>
      <c r="Q31" s="34" t="s">
        <v>41</v>
      </c>
    </row>
    <row r="32" spans="1:17" ht="34.5" thickTop="1">
      <c r="A32" s="24" t="s">
        <v>12</v>
      </c>
      <c r="B32" s="29"/>
      <c r="C32" s="25"/>
      <c r="D32" s="26">
        <f>'daily chart'!S35</f>
        <v>0</v>
      </c>
      <c r="E32" s="60">
        <f>Table58[[#This Row],[Column3]]-Table58[[#This Row],[Column4]]</f>
        <v>0</v>
      </c>
      <c r="G32" s="24" t="s">
        <v>12</v>
      </c>
      <c r="H32" s="25"/>
      <c r="I32" s="25"/>
      <c r="J32" s="26">
        <f>'daily chart'!X35</f>
        <v>0</v>
      </c>
      <c r="K32" s="60">
        <f>Table5910[[#This Row],[Column3]]-Table5910[[#This Row],[Column4]]</f>
        <v>0</v>
      </c>
      <c r="M32" s="24" t="s">
        <v>12</v>
      </c>
      <c r="N32" s="25"/>
      <c r="O32" s="25"/>
      <c r="P32" s="26">
        <f>'daily chart'!AC35</f>
        <v>0</v>
      </c>
      <c r="Q32" s="60">
        <f>Table51411[[#This Row],[Column3]]-Table51411[[#This Row],[Column4]]</f>
        <v>0</v>
      </c>
    </row>
    <row r="33" spans="1:21" ht="33.75">
      <c r="A33" s="27" t="s">
        <v>13</v>
      </c>
      <c r="B33" s="29"/>
      <c r="C33" s="25"/>
      <c r="D33" s="26">
        <f>'daily chart'!S69</f>
        <v>0</v>
      </c>
      <c r="E33" s="60">
        <f>Table58[[#This Row],[Column3]]-Table58[[#This Row],[Column4]]</f>
        <v>0</v>
      </c>
      <c r="G33" s="27" t="s">
        <v>13</v>
      </c>
      <c r="H33" s="25"/>
      <c r="I33" s="25"/>
      <c r="J33" s="26">
        <f>'daily chart'!X69</f>
        <v>0</v>
      </c>
      <c r="K33" s="60">
        <f>Table5910[[#This Row],[Column3]]-Table5910[[#This Row],[Column4]]</f>
        <v>0</v>
      </c>
      <c r="M33" s="27" t="s">
        <v>13</v>
      </c>
      <c r="N33" s="25"/>
      <c r="O33" s="25"/>
      <c r="P33" s="26">
        <f>'daily chart'!AC69</f>
        <v>0</v>
      </c>
      <c r="Q33" s="60">
        <f>Table51411[[#This Row],[Column3]]-Table51411[[#This Row],[Column4]]</f>
        <v>0</v>
      </c>
    </row>
    <row r="34" spans="1:21" ht="33.75">
      <c r="A34" s="24" t="s">
        <v>14</v>
      </c>
      <c r="B34" s="29"/>
      <c r="C34" s="25"/>
      <c r="D34" s="26">
        <f>'daily chart'!S104</f>
        <v>0</v>
      </c>
      <c r="E34" s="60">
        <f>Table58[[#This Row],[Column3]]-Table58[[#This Row],[Column4]]</f>
        <v>0</v>
      </c>
      <c r="G34" s="24" t="s">
        <v>14</v>
      </c>
      <c r="H34" s="25"/>
      <c r="I34" s="25"/>
      <c r="J34" s="26">
        <f>'daily chart'!X104</f>
        <v>0</v>
      </c>
      <c r="K34" s="60">
        <f>Table5910[[#This Row],[Column3]]-Table5910[[#This Row],[Column4]]</f>
        <v>0</v>
      </c>
      <c r="M34" s="24" t="s">
        <v>14</v>
      </c>
      <c r="N34" s="25"/>
      <c r="O34" s="25"/>
      <c r="P34" s="26">
        <f>'daily chart'!AC104</f>
        <v>0</v>
      </c>
      <c r="Q34" s="60">
        <f>Table51411[[#This Row],[Column3]]-Table51411[[#This Row],[Column4]]</f>
        <v>0</v>
      </c>
    </row>
    <row r="35" spans="1:21" ht="33.75">
      <c r="A35" s="27" t="s">
        <v>15</v>
      </c>
      <c r="B35" s="29"/>
      <c r="C35" s="25"/>
      <c r="D35" s="26">
        <f>'daily chart'!S138</f>
        <v>0</v>
      </c>
      <c r="E35" s="60">
        <f>Table58[[#This Row],[Column3]]-Table58[[#This Row],[Column4]]</f>
        <v>0</v>
      </c>
      <c r="G35" s="27" t="s">
        <v>15</v>
      </c>
      <c r="H35" s="25"/>
      <c r="I35" s="25"/>
      <c r="J35" s="26">
        <f>'daily chart'!X138</f>
        <v>0</v>
      </c>
      <c r="K35" s="60">
        <f>Table5910[[#This Row],[Column3]]-Table5910[[#This Row],[Column4]]</f>
        <v>0</v>
      </c>
      <c r="M35" s="27" t="s">
        <v>15</v>
      </c>
      <c r="N35" s="25"/>
      <c r="O35" s="25"/>
      <c r="P35" s="26">
        <f>'daily chart'!AC138</f>
        <v>0</v>
      </c>
      <c r="Q35" s="60">
        <f>Table51411[[#This Row],[Column3]]-Table51411[[#This Row],[Column4]]</f>
        <v>0</v>
      </c>
    </row>
    <row r="36" spans="1:21" ht="33.75">
      <c r="A36" s="24" t="s">
        <v>16</v>
      </c>
      <c r="B36" s="29"/>
      <c r="C36" s="25"/>
      <c r="D36" s="26">
        <f>'daily chart'!S173</f>
        <v>0</v>
      </c>
      <c r="E36" s="60">
        <f>Table58[[#This Row],[Column3]]-Table58[[#This Row],[Column4]]</f>
        <v>0</v>
      </c>
      <c r="G36" s="24" t="s">
        <v>16</v>
      </c>
      <c r="H36" s="25"/>
      <c r="I36" s="25"/>
      <c r="J36" s="26">
        <f>'daily chart'!X173</f>
        <v>0</v>
      </c>
      <c r="K36" s="60">
        <f>Table5910[[#This Row],[Column3]]-Table5910[[#This Row],[Column4]]</f>
        <v>0</v>
      </c>
      <c r="M36" s="24" t="s">
        <v>16</v>
      </c>
      <c r="N36" s="25"/>
      <c r="O36" s="25"/>
      <c r="P36" s="26">
        <f>'daily chart'!AC173</f>
        <v>0</v>
      </c>
      <c r="Q36" s="60">
        <f>Table51411[[#This Row],[Column3]]-Table51411[[#This Row],[Column4]]</f>
        <v>0</v>
      </c>
    </row>
    <row r="37" spans="1:21" ht="33.75">
      <c r="A37" s="27" t="s">
        <v>5</v>
      </c>
      <c r="B37" s="29"/>
      <c r="C37" s="25"/>
      <c r="D37" s="26">
        <f>'daily chart'!S208</f>
        <v>0</v>
      </c>
      <c r="E37" s="60">
        <f>Table58[[#This Row],[Column3]]-Table58[[#This Row],[Column4]]</f>
        <v>0</v>
      </c>
      <c r="G37" s="27" t="s">
        <v>5</v>
      </c>
      <c r="H37" s="25"/>
      <c r="I37" s="25"/>
      <c r="J37" s="26">
        <f>'daily chart'!X208</f>
        <v>0</v>
      </c>
      <c r="K37" s="60">
        <f>Table5910[[#This Row],[Column3]]-Table5910[[#This Row],[Column4]]</f>
        <v>0</v>
      </c>
      <c r="M37" s="27" t="s">
        <v>5</v>
      </c>
      <c r="N37" s="25"/>
      <c r="O37" s="25"/>
      <c r="P37" s="26">
        <f>'daily chart'!AC208</f>
        <v>0</v>
      </c>
      <c r="Q37" s="60">
        <f>Table51411[[#This Row],[Column3]]-Table51411[[#This Row],[Column4]]</f>
        <v>0</v>
      </c>
    </row>
    <row r="38" spans="1:21" ht="34.5" thickBot="1">
      <c r="A38" s="27" t="s">
        <v>6</v>
      </c>
      <c r="B38" s="29"/>
      <c r="C38" s="25"/>
      <c r="D38" s="26">
        <f>'daily chart'!S242</f>
        <v>0</v>
      </c>
      <c r="E38" s="60">
        <f>Table58[[#This Row],[Column3]]-Table58[[#This Row],[Column4]]</f>
        <v>0</v>
      </c>
      <c r="G38" s="27" t="s">
        <v>6</v>
      </c>
      <c r="H38" s="25"/>
      <c r="I38" s="25"/>
      <c r="J38" s="26">
        <f>'daily chart'!X242</f>
        <v>0</v>
      </c>
      <c r="K38" s="60">
        <f>Table5910[[#This Row],[Column3]]-Table5910[[#This Row],[Column4]]</f>
        <v>0</v>
      </c>
      <c r="M38" s="27" t="s">
        <v>6</v>
      </c>
      <c r="N38" s="25"/>
      <c r="O38" s="25"/>
      <c r="P38" s="26">
        <f>'daily chart'!AC242</f>
        <v>0</v>
      </c>
      <c r="Q38" s="60">
        <f>Table51411[[#This Row],[Column3]]-Table51411[[#This Row],[Column4]]</f>
        <v>0</v>
      </c>
    </row>
    <row r="39" spans="1:21" ht="35.25" thickTop="1" thickBot="1">
      <c r="A39" s="27" t="s">
        <v>7</v>
      </c>
      <c r="B39" s="29"/>
      <c r="C39" s="25"/>
      <c r="D39" s="26">
        <f>'daily chart'!S277</f>
        <v>0</v>
      </c>
      <c r="E39" s="60">
        <f>Table58[[#This Row],[Column3]]-Table58[[#This Row],[Column4]]</f>
        <v>0</v>
      </c>
      <c r="G39" s="27" t="s">
        <v>7</v>
      </c>
      <c r="H39" s="25"/>
      <c r="I39" s="25"/>
      <c r="J39" s="26">
        <f>'daily chart'!X277</f>
        <v>0</v>
      </c>
      <c r="K39" s="60">
        <f>Table5910[[#This Row],[Column3]]-Table5910[[#This Row],[Column4]]</f>
        <v>0</v>
      </c>
      <c r="M39" s="27" t="s">
        <v>7</v>
      </c>
      <c r="N39" s="25"/>
      <c r="O39" s="25"/>
      <c r="P39" s="26">
        <f>'daily chart'!AC277</f>
        <v>0</v>
      </c>
      <c r="Q39" s="60">
        <f>Table51411[[#This Row],[Column3]]-Table51411[[#This Row],[Column4]]</f>
        <v>0</v>
      </c>
      <c r="U39" s="35"/>
    </row>
    <row r="40" spans="1:21" ht="34.5" thickTop="1">
      <c r="A40" s="27" t="s">
        <v>8</v>
      </c>
      <c r="B40" s="29"/>
      <c r="C40" s="25"/>
      <c r="D40" s="26">
        <f>'daily chart'!S312</f>
        <v>0</v>
      </c>
      <c r="E40" s="60">
        <f>Table58[[#This Row],[Column3]]-Table58[[#This Row],[Column4]]</f>
        <v>0</v>
      </c>
      <c r="G40" s="27" t="s">
        <v>8</v>
      </c>
      <c r="H40" s="25"/>
      <c r="I40" s="25"/>
      <c r="J40" s="26">
        <f>'daily chart'!X312</f>
        <v>0</v>
      </c>
      <c r="K40" s="60">
        <f>Table5910[[#This Row],[Column3]]-Table5910[[#This Row],[Column4]]</f>
        <v>0</v>
      </c>
      <c r="M40" s="27" t="s">
        <v>8</v>
      </c>
      <c r="N40" s="25"/>
      <c r="O40" s="25"/>
      <c r="P40" s="26">
        <f>'daily chart'!AC312</f>
        <v>0</v>
      </c>
      <c r="Q40" s="60">
        <f>Table51411[[#This Row],[Column3]]-Table51411[[#This Row],[Column4]]</f>
        <v>0</v>
      </c>
    </row>
    <row r="41" spans="1:21" ht="33.75">
      <c r="A41" s="27" t="s">
        <v>9</v>
      </c>
      <c r="B41" s="29"/>
      <c r="C41" s="25"/>
      <c r="D41" s="26">
        <f>'daily chart'!S346</f>
        <v>0</v>
      </c>
      <c r="E41" s="60">
        <f>Table58[[#This Row],[Column3]]-Table58[[#This Row],[Column4]]</f>
        <v>0</v>
      </c>
      <c r="G41" s="27" t="s">
        <v>9</v>
      </c>
      <c r="H41" s="25"/>
      <c r="I41" s="25"/>
      <c r="J41" s="26">
        <f>'daily chart'!X346</f>
        <v>0</v>
      </c>
      <c r="K41" s="60">
        <f>Table5910[[#This Row],[Column3]]-Table5910[[#This Row],[Column4]]</f>
        <v>0</v>
      </c>
      <c r="M41" s="27" t="s">
        <v>9</v>
      </c>
      <c r="N41" s="25"/>
      <c r="O41" s="25"/>
      <c r="P41" s="26">
        <f>'daily chart'!AC346</f>
        <v>0</v>
      </c>
      <c r="Q41" s="60">
        <f>Table51411[[#This Row],[Column3]]-Table51411[[#This Row],[Column4]]</f>
        <v>0</v>
      </c>
    </row>
    <row r="42" spans="1:21" ht="33.75">
      <c r="A42" s="27" t="s">
        <v>10</v>
      </c>
      <c r="B42" s="29"/>
      <c r="C42" s="25"/>
      <c r="D42" s="26">
        <f>'daily chart'!S381</f>
        <v>0</v>
      </c>
      <c r="E42" s="60">
        <f>Table58[[#This Row],[Column3]]-Table58[[#This Row],[Column4]]</f>
        <v>0</v>
      </c>
      <c r="G42" s="27" t="s">
        <v>10</v>
      </c>
      <c r="H42" s="25"/>
      <c r="I42" s="25"/>
      <c r="J42" s="26">
        <f>'daily chart'!X381</f>
        <v>0</v>
      </c>
      <c r="K42" s="60">
        <f>Table5910[[#This Row],[Column3]]-Table5910[[#This Row],[Column4]]</f>
        <v>0</v>
      </c>
      <c r="M42" s="27" t="s">
        <v>10</v>
      </c>
      <c r="N42" s="25"/>
      <c r="O42" s="25"/>
      <c r="P42" s="26">
        <f>'daily chart'!AC381</f>
        <v>0</v>
      </c>
      <c r="Q42" s="60">
        <f>Table51411[[#This Row],[Column3]]-Table51411[[#This Row],[Column4]]</f>
        <v>0</v>
      </c>
    </row>
    <row r="43" spans="1:21" ht="34.5" thickBot="1">
      <c r="A43" s="27" t="s">
        <v>11</v>
      </c>
      <c r="B43" s="29"/>
      <c r="C43" s="25"/>
      <c r="D43" s="26">
        <f>'daily chart'!S416</f>
        <v>0</v>
      </c>
      <c r="E43" s="61">
        <f>Table58[[#This Row],[Column3]]-Table58[[#This Row],[Column4]]</f>
        <v>0</v>
      </c>
      <c r="G43" s="27" t="s">
        <v>11</v>
      </c>
      <c r="H43" s="25"/>
      <c r="I43" s="25"/>
      <c r="J43" s="26">
        <f>'daily chart'!X416</f>
        <v>0</v>
      </c>
      <c r="K43" s="61">
        <f>Table5910[[#This Row],[Column3]]-Table5910[[#This Row],[Column4]]</f>
        <v>0</v>
      </c>
      <c r="M43" s="27" t="s">
        <v>11</v>
      </c>
      <c r="N43" s="25"/>
      <c r="O43" s="25"/>
      <c r="P43" s="26">
        <f>'daily chart'!AC416</f>
        <v>0</v>
      </c>
      <c r="Q43" s="61">
        <f>Table51411[[#This Row],[Column3]]-Table51411[[#This Row],[Column4]]</f>
        <v>0</v>
      </c>
    </row>
    <row r="44" spans="1:21" ht="27" thickTop="1">
      <c r="A44" s="26"/>
      <c r="B44" s="28" t="s">
        <v>17</v>
      </c>
      <c r="C44" s="26"/>
      <c r="D44" s="26">
        <f>SUM(D32:D43)</f>
        <v>0</v>
      </c>
      <c r="G44" s="26"/>
      <c r="H44" s="28" t="s">
        <v>17</v>
      </c>
      <c r="I44" s="26"/>
      <c r="J44" s="26">
        <f>SUM(J32:J43)</f>
        <v>0</v>
      </c>
      <c r="M44" s="26"/>
      <c r="N44" s="28" t="s">
        <v>17</v>
      </c>
      <c r="O44" s="26"/>
      <c r="P44" s="26">
        <f>SUM(P32:P43)</f>
        <v>0</v>
      </c>
    </row>
    <row r="45" spans="1:21" ht="33" customHeight="1">
      <c r="A45" s="106" t="str">
        <f>IF(D45&lt;0,"Your Loss for The Year Is","Your Profit for The Year")</f>
        <v>Your Profit for The Year</v>
      </c>
      <c r="B45" s="106"/>
      <c r="C45" s="106"/>
      <c r="D45" s="109">
        <f>(C32-D32)+(C33-D33)+(C34-D34)+(C35-D35)+(C36-D36)+(C37-D37)+(C38-D38)+(C39-D39)+(C40-D40)+(C41-D41)+(C42-D42)+(C43-D43)</f>
        <v>0</v>
      </c>
      <c r="G45" s="106" t="str">
        <f>IF(J45&lt;0,"Your Loss for The Year Is","Your Profit for The Year")</f>
        <v>Your Profit for The Year</v>
      </c>
      <c r="H45" s="106"/>
      <c r="I45" s="106"/>
      <c r="J45" s="109">
        <f>(I32-J32)+(I33-J33)+(I34-J34)+(I35-J35)+(I36-J36)+(I37-J37)+(I38-J38)+(I39-J39)+(I40-J40)+(I41-J41)+(I42-J42)+(I43-J43)</f>
        <v>0</v>
      </c>
      <c r="M45" s="106" t="str">
        <f>IF(P45&lt;0,"Your Loss for The Year Is","Your Profit for The Year")</f>
        <v>Your Profit for The Year</v>
      </c>
      <c r="N45" s="106"/>
      <c r="O45" s="106"/>
      <c r="P45" s="109">
        <f>(O32-P32)+(O33-P33)+(O34-P34)+(O35-P35)+(O36-P36)+(O37-P37)+(O38-P38)+(O39-P39)+(O40-P40)+(O41-P41)+(O42-P42)+(O43-P43)</f>
        <v>0</v>
      </c>
    </row>
    <row r="46" spans="1:21" ht="15" customHeight="1">
      <c r="A46" s="106"/>
      <c r="B46" s="106"/>
      <c r="C46" s="106"/>
      <c r="D46" s="109"/>
      <c r="G46" s="106"/>
      <c r="H46" s="106"/>
      <c r="I46" s="106"/>
      <c r="J46" s="109"/>
      <c r="M46" s="106"/>
      <c r="N46" s="106"/>
      <c r="O46" s="106"/>
      <c r="P46" s="109"/>
    </row>
    <row r="53" spans="1:18" ht="15" hidden="1" customHeight="1">
      <c r="A53" s="32"/>
      <c r="B53" s="32"/>
      <c r="C53" s="32"/>
      <c r="D53" s="32"/>
      <c r="E53" s="32"/>
      <c r="F53" s="32"/>
      <c r="G53" s="32"/>
      <c r="H53" s="32"/>
      <c r="I53" s="32"/>
      <c r="J53" s="32"/>
      <c r="K53" s="32"/>
      <c r="L53" s="32"/>
      <c r="M53" s="32"/>
      <c r="N53" s="32"/>
      <c r="O53" s="110" t="s">
        <v>65</v>
      </c>
      <c r="P53" s="111"/>
    </row>
    <row r="54" spans="1:18" ht="15" hidden="1" customHeight="1">
      <c r="A54" s="32"/>
      <c r="B54" s="32"/>
      <c r="C54" s="32"/>
      <c r="D54" s="32"/>
      <c r="E54" s="32"/>
      <c r="F54" s="32"/>
      <c r="G54" s="32"/>
      <c r="H54" s="32"/>
      <c r="I54" s="32"/>
      <c r="J54" s="32"/>
      <c r="K54" s="32"/>
      <c r="L54" s="32"/>
      <c r="M54" s="32"/>
      <c r="N54" s="32"/>
      <c r="O54" s="111"/>
      <c r="P54" s="111"/>
    </row>
    <row r="55" spans="1:18" ht="15" hidden="1" customHeight="1">
      <c r="A55" s="32"/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111"/>
      <c r="P55" s="111"/>
    </row>
    <row r="56" spans="1:18" ht="15" hidden="1" customHeight="1">
      <c r="A56" s="32"/>
      <c r="B56" s="32"/>
      <c r="C56" s="32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  <c r="O56" s="111"/>
      <c r="P56" s="111"/>
    </row>
    <row r="57" spans="1:18" hidden="1">
      <c r="D57" t="s">
        <v>31</v>
      </c>
      <c r="G57" t="s">
        <v>49</v>
      </c>
      <c r="J57" t="s">
        <v>50</v>
      </c>
      <c r="N57" t="s">
        <v>15</v>
      </c>
      <c r="P57" t="s">
        <v>16</v>
      </c>
      <c r="Q57" t="s">
        <v>5</v>
      </c>
    </row>
    <row r="58" spans="1:18" hidden="1"/>
    <row r="59" spans="1:18" hidden="1">
      <c r="D59">
        <f>LOOKUP(D7,D7)</f>
        <v>0</v>
      </c>
      <c r="G59">
        <f>LOOKUP(D8,D8)</f>
        <v>0</v>
      </c>
      <c r="J59">
        <f>LOOKUP(D9,D9)</f>
        <v>0</v>
      </c>
      <c r="N59">
        <f>LOOKUP(D10,D10)</f>
        <v>0</v>
      </c>
      <c r="P59">
        <f>LOOKUP(D11,D11)</f>
        <v>0</v>
      </c>
      <c r="R59">
        <f>LOOKUP(D12,D12)</f>
        <v>0</v>
      </c>
    </row>
    <row r="60" spans="1:18" hidden="1">
      <c r="D60">
        <f>LOOKUP(J7,J7)</f>
        <v>0</v>
      </c>
      <c r="G60">
        <f>LOOKUP(J8,J8)</f>
        <v>0</v>
      </c>
      <c r="J60">
        <f>LOOKUP(J9,J9)</f>
        <v>0</v>
      </c>
      <c r="N60">
        <f>LOOKUP(J10,J10)</f>
        <v>0</v>
      </c>
      <c r="P60">
        <f>LOOKUP(J11,J11)</f>
        <v>0</v>
      </c>
      <c r="R60">
        <f>LOOKUP(J12,J12)</f>
        <v>0</v>
      </c>
    </row>
    <row r="61" spans="1:18" hidden="1">
      <c r="D61">
        <f>LOOKUP(P7,P7)</f>
        <v>0</v>
      </c>
      <c r="G61">
        <f>LOOKUP(P8,P8)</f>
        <v>0</v>
      </c>
      <c r="J61">
        <f>LOOKUP(P9,P9)</f>
        <v>0</v>
      </c>
      <c r="N61">
        <f>LOOKUP(P10,P10)</f>
        <v>0</v>
      </c>
      <c r="P61">
        <f>LOOKUP(P11,P11)</f>
        <v>0</v>
      </c>
      <c r="R61">
        <f>LOOKUP(P12,P12)</f>
        <v>0</v>
      </c>
    </row>
    <row r="62" spans="1:18" hidden="1">
      <c r="D62">
        <f>LOOKUP(D32,D32)</f>
        <v>0</v>
      </c>
      <c r="G62">
        <f>LOOKUP(D33,D33)</f>
        <v>0</v>
      </c>
      <c r="J62">
        <f>LOOKUP(D34,D34)</f>
        <v>0</v>
      </c>
      <c r="N62">
        <f>LOOKUP(D35,D35)</f>
        <v>0</v>
      </c>
      <c r="P62">
        <f>LOOKUP(D36,D36)</f>
        <v>0</v>
      </c>
      <c r="R62">
        <f>LOOKUP(D37,D37)</f>
        <v>0</v>
      </c>
    </row>
    <row r="63" spans="1:18" hidden="1">
      <c r="D63">
        <f>LOOKUP(J32,J32)</f>
        <v>0</v>
      </c>
      <c r="G63">
        <f>LOOKUP(J33,J33)</f>
        <v>0</v>
      </c>
      <c r="J63">
        <f>LOOKUP(J34,J34)</f>
        <v>0</v>
      </c>
      <c r="N63">
        <f>LOOKUP(J35,J35)</f>
        <v>0</v>
      </c>
      <c r="P63">
        <f>LOOKUP(J36,J36)</f>
        <v>0</v>
      </c>
      <c r="R63">
        <f>LOOKUP(J37,J37)</f>
        <v>0</v>
      </c>
    </row>
    <row r="64" spans="1:18" hidden="1">
      <c r="D64">
        <f>LOOKUP(P32,P32)</f>
        <v>0</v>
      </c>
      <c r="G64">
        <f>LOOKUP(P33,P33)</f>
        <v>0</v>
      </c>
      <c r="J64">
        <f>LOOKUP(P34,P34)</f>
        <v>0</v>
      </c>
      <c r="N64">
        <f>LOOKUP(P35,P35)</f>
        <v>0</v>
      </c>
      <c r="P64">
        <f>LOOKUP(P36,P36)</f>
        <v>0</v>
      </c>
      <c r="R64">
        <f>LOOKUP(P37,P37)</f>
        <v>0</v>
      </c>
    </row>
    <row r="65" spans="4:18" hidden="1">
      <c r="D65" s="39">
        <f>SUM(D59:D64)</f>
        <v>0</v>
      </c>
      <c r="G65" s="39">
        <f>SUM(G59:G64)</f>
        <v>0</v>
      </c>
      <c r="I65" s="40"/>
      <c r="J65" s="39">
        <f>SUM(J59:J64)</f>
        <v>0</v>
      </c>
      <c r="K65" s="40"/>
      <c r="L65" s="40"/>
      <c r="N65" s="39">
        <f>SUM(N59:N64)</f>
        <v>0</v>
      </c>
      <c r="P65" s="39">
        <f>SUM(P59:P64)</f>
        <v>0</v>
      </c>
      <c r="R65" s="39">
        <f>SUM(R59:R64)</f>
        <v>0</v>
      </c>
    </row>
    <row r="66" spans="4:18" hidden="1"/>
    <row r="67" spans="4:18" hidden="1">
      <c r="D67" t="e">
        <f>D59/D65</f>
        <v>#DIV/0!</v>
      </c>
      <c r="G67" t="e">
        <f>G59/G65</f>
        <v>#DIV/0!</v>
      </c>
      <c r="J67" t="e">
        <f>J59/J65</f>
        <v>#DIV/0!</v>
      </c>
      <c r="N67" t="e">
        <f>N59/N65</f>
        <v>#DIV/0!</v>
      </c>
      <c r="P67" t="e">
        <f>P59/P65</f>
        <v>#DIV/0!</v>
      </c>
      <c r="R67" t="e">
        <f>R59/R65</f>
        <v>#DIV/0!</v>
      </c>
    </row>
    <row r="68" spans="4:18" hidden="1">
      <c r="D68" t="e">
        <f>J7/D65</f>
        <v>#DIV/0!</v>
      </c>
      <c r="G68" t="e">
        <f>G60/G65</f>
        <v>#DIV/0!</v>
      </c>
      <c r="J68" t="e">
        <f>J60/J65</f>
        <v>#DIV/0!</v>
      </c>
      <c r="N68" t="e">
        <f>N60/N65</f>
        <v>#DIV/0!</v>
      </c>
      <c r="P68" t="e">
        <f>P60/P65</f>
        <v>#DIV/0!</v>
      </c>
      <c r="R68" t="e">
        <f>R60/R65</f>
        <v>#DIV/0!</v>
      </c>
    </row>
    <row r="69" spans="4:18" hidden="1">
      <c r="D69" t="e">
        <f>P7/D65</f>
        <v>#DIV/0!</v>
      </c>
      <c r="G69" t="e">
        <f>G61/G65</f>
        <v>#DIV/0!</v>
      </c>
      <c r="J69" t="e">
        <f>J61/J65</f>
        <v>#DIV/0!</v>
      </c>
      <c r="N69" t="e">
        <f>N61/N65</f>
        <v>#DIV/0!</v>
      </c>
      <c r="P69" t="e">
        <f>P61/P65</f>
        <v>#DIV/0!</v>
      </c>
      <c r="R69" t="e">
        <f>R61/R65</f>
        <v>#DIV/0!</v>
      </c>
    </row>
    <row r="70" spans="4:18" hidden="1">
      <c r="D70" t="e">
        <f>D32/D65</f>
        <v>#DIV/0!</v>
      </c>
      <c r="G70" t="e">
        <f>G62/G65</f>
        <v>#DIV/0!</v>
      </c>
      <c r="J70" t="e">
        <f>J62/J65</f>
        <v>#DIV/0!</v>
      </c>
      <c r="N70" t="e">
        <f>N62/N65</f>
        <v>#DIV/0!</v>
      </c>
      <c r="P70" t="e">
        <f>P62/P65</f>
        <v>#DIV/0!</v>
      </c>
      <c r="R70" t="e">
        <f>R62/R65</f>
        <v>#DIV/0!</v>
      </c>
    </row>
    <row r="71" spans="4:18" hidden="1">
      <c r="D71" t="e">
        <f>J32/D65</f>
        <v>#DIV/0!</v>
      </c>
      <c r="G71" t="e">
        <f>G63/G65</f>
        <v>#DIV/0!</v>
      </c>
      <c r="J71" t="e">
        <f>J63/J65</f>
        <v>#DIV/0!</v>
      </c>
      <c r="N71" t="e">
        <f>N63/N65</f>
        <v>#DIV/0!</v>
      </c>
      <c r="P71" t="e">
        <f>P63/P65</f>
        <v>#DIV/0!</v>
      </c>
      <c r="R71" t="e">
        <f>R63/R65</f>
        <v>#DIV/0!</v>
      </c>
    </row>
    <row r="72" spans="4:18" hidden="1">
      <c r="D72" t="e">
        <f>P32/D65</f>
        <v>#DIV/0!</v>
      </c>
      <c r="G72" t="e">
        <f>G64/G65</f>
        <v>#DIV/0!</v>
      </c>
      <c r="J72" t="e">
        <f>J64/J65</f>
        <v>#DIV/0!</v>
      </c>
      <c r="N72" t="e">
        <f>N64/N65</f>
        <v>#DIV/0!</v>
      </c>
      <c r="P72" t="e">
        <f>P64/P65</f>
        <v>#DIV/0!</v>
      </c>
      <c r="R72" t="e">
        <f>R64/R65</f>
        <v>#DIV/0!</v>
      </c>
    </row>
    <row r="73" spans="4:18" hidden="1"/>
    <row r="74" spans="4:18" hidden="1"/>
    <row r="75" spans="4:18" hidden="1"/>
    <row r="76" spans="4:18" hidden="1">
      <c r="D76" t="s">
        <v>55</v>
      </c>
      <c r="G76" t="s">
        <v>7</v>
      </c>
      <c r="J76" t="s">
        <v>8</v>
      </c>
      <c r="N76" t="s">
        <v>46</v>
      </c>
      <c r="P76" t="s">
        <v>56</v>
      </c>
      <c r="R76" t="s">
        <v>48</v>
      </c>
    </row>
    <row r="77" spans="4:18" hidden="1">
      <c r="D77">
        <f>LOOKUP(D13,D13)</f>
        <v>0</v>
      </c>
      <c r="G77">
        <f>LOOKUP(D14,D14)</f>
        <v>0</v>
      </c>
      <c r="J77">
        <f>LOOKUP(D15,D15)</f>
        <v>0</v>
      </c>
      <c r="N77">
        <f>LOOKUP(D16,D16)</f>
        <v>0</v>
      </c>
      <c r="P77">
        <f>LOOKUP(D16,D16)</f>
        <v>0</v>
      </c>
      <c r="R77">
        <f>LOOKUP(D17,D17)</f>
        <v>0</v>
      </c>
    </row>
    <row r="78" spans="4:18" hidden="1">
      <c r="D78">
        <f>LOOKUP(J13,J13)</f>
        <v>0</v>
      </c>
      <c r="G78">
        <f>LOOKUP(J14,J14)</f>
        <v>0</v>
      </c>
      <c r="J78">
        <f>LOOKUP(J15,J15)</f>
        <v>0</v>
      </c>
      <c r="N78">
        <f>LOOKUP(J16,J16)</f>
        <v>0</v>
      </c>
      <c r="P78">
        <f>LOOKUP(J16,J16)</f>
        <v>0</v>
      </c>
      <c r="R78">
        <f>LOOKUP(J17,J17)</f>
        <v>0</v>
      </c>
    </row>
    <row r="79" spans="4:18" hidden="1">
      <c r="D79">
        <f>LOOKUP(P13,P13)</f>
        <v>0</v>
      </c>
      <c r="G79">
        <f>LOOKUP(P14,P14)</f>
        <v>0</v>
      </c>
      <c r="J79">
        <f>LOOKUP(P15,P15)</f>
        <v>0</v>
      </c>
      <c r="N79">
        <f>LOOKUP(P16,P16)</f>
        <v>0</v>
      </c>
      <c r="P79">
        <f>LOOKUP(P16,P16)</f>
        <v>0</v>
      </c>
      <c r="R79">
        <f>LOOKUP(P17,P17)</f>
        <v>0</v>
      </c>
    </row>
    <row r="80" spans="4:18" hidden="1">
      <c r="D80">
        <f>LOOKUP(D38,D38)</f>
        <v>0</v>
      </c>
      <c r="G80">
        <f>LOOKUP(D39,D39)</f>
        <v>0</v>
      </c>
      <c r="J80">
        <f>LOOKUP(D40,D40)</f>
        <v>0</v>
      </c>
      <c r="N80">
        <f>LOOKUP(D41,D41)</f>
        <v>0</v>
      </c>
      <c r="P80">
        <f>LOOKUP(D42,D42)</f>
        <v>0</v>
      </c>
      <c r="R80">
        <f>LOOKUP(D43,D43)</f>
        <v>0</v>
      </c>
    </row>
    <row r="81" spans="4:18" hidden="1">
      <c r="D81">
        <f>LOOKUP(J38,J38)</f>
        <v>0</v>
      </c>
      <c r="G81">
        <f>LOOKUP(J39,J39)</f>
        <v>0</v>
      </c>
      <c r="J81">
        <f>LOOKUP(J40,J40)</f>
        <v>0</v>
      </c>
      <c r="N81">
        <f>LOOKUP(J41,J41)</f>
        <v>0</v>
      </c>
      <c r="P81">
        <f>LOOKUP(J42,J42)</f>
        <v>0</v>
      </c>
      <c r="R81">
        <f>LOOKUP(J43,J43)</f>
        <v>0</v>
      </c>
    </row>
    <row r="82" spans="4:18" hidden="1">
      <c r="D82">
        <f>LOOKUP(P38,P38)</f>
        <v>0</v>
      </c>
      <c r="G82">
        <f>LOOKUP(P39,P39)</f>
        <v>0</v>
      </c>
      <c r="J82">
        <f>LOOKUP(P40,P40)</f>
        <v>0</v>
      </c>
      <c r="N82">
        <f>LOOKUP(P41,P41)</f>
        <v>0</v>
      </c>
      <c r="P82">
        <f>LOOKUP(P42,P42)</f>
        <v>0</v>
      </c>
      <c r="R82">
        <f>LOOKUP(P43,P43)</f>
        <v>0</v>
      </c>
    </row>
    <row r="83" spans="4:18" hidden="1">
      <c r="D83" s="39">
        <f>SUM(D77:D82)</f>
        <v>0</v>
      </c>
      <c r="G83" s="39">
        <f>SUM(G77:G82)</f>
        <v>0</v>
      </c>
      <c r="J83" s="39">
        <f>SUM(J77:J82)</f>
        <v>0</v>
      </c>
      <c r="N83" s="39">
        <f>SUM(N77:N82)</f>
        <v>0</v>
      </c>
      <c r="P83" s="39">
        <f>SUM(P77:P82)</f>
        <v>0</v>
      </c>
      <c r="R83" s="39">
        <f>SUM(R77:R82)</f>
        <v>0</v>
      </c>
    </row>
    <row r="84" spans="4:18" hidden="1"/>
    <row r="85" spans="4:18" hidden="1">
      <c r="D85" t="e">
        <f>D77/D83</f>
        <v>#DIV/0!</v>
      </c>
      <c r="G85" t="e">
        <f>G77/G83</f>
        <v>#DIV/0!</v>
      </c>
      <c r="J85" t="e">
        <f>J77/J83</f>
        <v>#DIV/0!</v>
      </c>
      <c r="N85" t="e">
        <f>N77/N83</f>
        <v>#DIV/0!</v>
      </c>
      <c r="P85" t="e">
        <f>P77/P83</f>
        <v>#DIV/0!</v>
      </c>
      <c r="R85" t="e">
        <f>R77/R83</f>
        <v>#DIV/0!</v>
      </c>
    </row>
    <row r="86" spans="4:18" hidden="1">
      <c r="D86" t="e">
        <f>D78/D83</f>
        <v>#DIV/0!</v>
      </c>
      <c r="G86" t="e">
        <f>G78/G83</f>
        <v>#DIV/0!</v>
      </c>
      <c r="J86" t="e">
        <f>J78/J83</f>
        <v>#DIV/0!</v>
      </c>
      <c r="N86" t="e">
        <f>N78/N83</f>
        <v>#DIV/0!</v>
      </c>
      <c r="P86" t="e">
        <f>P78/P83</f>
        <v>#DIV/0!</v>
      </c>
      <c r="R86" t="e">
        <f>R78/R83</f>
        <v>#DIV/0!</v>
      </c>
    </row>
    <row r="87" spans="4:18" hidden="1">
      <c r="D87" t="e">
        <f>D79/D83</f>
        <v>#DIV/0!</v>
      </c>
      <c r="G87" t="e">
        <f>G79/G83</f>
        <v>#DIV/0!</v>
      </c>
      <c r="J87" t="e">
        <f>J79/J83</f>
        <v>#DIV/0!</v>
      </c>
      <c r="N87" t="e">
        <f>N79/N83</f>
        <v>#DIV/0!</v>
      </c>
      <c r="P87" t="e">
        <f>P79/P83</f>
        <v>#DIV/0!</v>
      </c>
      <c r="R87" t="e">
        <f>R79/R83</f>
        <v>#DIV/0!</v>
      </c>
    </row>
    <row r="88" spans="4:18" hidden="1">
      <c r="D88" t="e">
        <f>D80/D83</f>
        <v>#DIV/0!</v>
      </c>
      <c r="G88" t="e">
        <f>G80/G83</f>
        <v>#DIV/0!</v>
      </c>
      <c r="J88" t="e">
        <f>J80/J83</f>
        <v>#DIV/0!</v>
      </c>
      <c r="N88" t="e">
        <f>N80/N83</f>
        <v>#DIV/0!</v>
      </c>
      <c r="P88" t="e">
        <f>P80/P83</f>
        <v>#DIV/0!</v>
      </c>
      <c r="R88" t="e">
        <f>R80/R83</f>
        <v>#DIV/0!</v>
      </c>
    </row>
    <row r="89" spans="4:18" hidden="1">
      <c r="D89" t="e">
        <f>D81/D83</f>
        <v>#DIV/0!</v>
      </c>
      <c r="G89" t="e">
        <f>G81/G83</f>
        <v>#DIV/0!</v>
      </c>
      <c r="J89" t="e">
        <f>J81/J83</f>
        <v>#DIV/0!</v>
      </c>
      <c r="N89" t="e">
        <f>N81/N83</f>
        <v>#DIV/0!</v>
      </c>
      <c r="P89" t="e">
        <f>P81/P83</f>
        <v>#DIV/0!</v>
      </c>
      <c r="R89" t="e">
        <f>R81/R83</f>
        <v>#DIV/0!</v>
      </c>
    </row>
    <row r="90" spans="4:18" hidden="1">
      <c r="D90" t="e">
        <f>D82/D83</f>
        <v>#DIV/0!</v>
      </c>
      <c r="G90" t="e">
        <f>G82/G83</f>
        <v>#DIV/0!</v>
      </c>
      <c r="J90" t="e">
        <f>J82/J83</f>
        <v>#DIV/0!</v>
      </c>
      <c r="N90" t="e">
        <f>N82/N83</f>
        <v>#DIV/0!</v>
      </c>
      <c r="P90" t="e">
        <f>P82/P83</f>
        <v>#DIV/0!</v>
      </c>
      <c r="R90" t="e">
        <f>R82/R83</f>
        <v>#DIV/0!</v>
      </c>
    </row>
    <row r="94" spans="4:18">
      <c r="E94" s="101" t="s">
        <v>81</v>
      </c>
      <c r="F94" s="101"/>
      <c r="G94" s="101"/>
      <c r="H94" s="101"/>
      <c r="I94" s="101"/>
      <c r="J94" s="101"/>
      <c r="K94" s="101"/>
    </row>
    <row r="95" spans="4:18">
      <c r="E95" s="101"/>
      <c r="F95" s="101"/>
      <c r="G95" s="101"/>
      <c r="H95" s="101"/>
      <c r="I95" s="101"/>
      <c r="J95" s="101"/>
      <c r="K95" s="101"/>
    </row>
    <row r="96" spans="4:18">
      <c r="E96" s="101"/>
      <c r="F96" s="101"/>
      <c r="G96" s="101"/>
      <c r="H96" s="101"/>
      <c r="I96" s="101"/>
      <c r="J96" s="101"/>
      <c r="K96" s="101"/>
    </row>
    <row r="97" spans="5:11">
      <c r="E97" s="101"/>
      <c r="F97" s="101"/>
      <c r="G97" s="101"/>
      <c r="H97" s="101"/>
      <c r="I97" s="101"/>
      <c r="J97" s="101"/>
      <c r="K97" s="101"/>
    </row>
    <row r="98" spans="5:11">
      <c r="E98" s="101"/>
      <c r="F98" s="101"/>
      <c r="G98" s="101"/>
      <c r="H98" s="101"/>
      <c r="I98" s="101"/>
      <c r="J98" s="101"/>
      <c r="K98" s="101"/>
    </row>
  </sheetData>
  <sheetProtection password="CF09" sheet="1" objects="1" scenarios="1"/>
  <protectedRanges>
    <protectedRange sqref="O32:O43" name="Range6"/>
    <protectedRange sqref="I32:I43" name="Range5"/>
    <protectedRange sqref="C32:C43" name="Range4"/>
    <protectedRange sqref="O7:O18" name="Range3"/>
    <protectedRange sqref="I7:I18" name="Range2"/>
    <protectedRange sqref="C7:C18" name="Range1"/>
  </protectedRanges>
  <mergeCells count="18">
    <mergeCell ref="J45:J46"/>
    <mergeCell ref="M45:O46"/>
    <mergeCell ref="E94:K98"/>
    <mergeCell ref="A1:P2"/>
    <mergeCell ref="A20:C21"/>
    <mergeCell ref="G20:I21"/>
    <mergeCell ref="M20:O21"/>
    <mergeCell ref="A28:D29"/>
    <mergeCell ref="G28:J29"/>
    <mergeCell ref="M28:P29"/>
    <mergeCell ref="P45:P46"/>
    <mergeCell ref="O53:P56"/>
    <mergeCell ref="G3:J4"/>
    <mergeCell ref="M3:P4"/>
    <mergeCell ref="A3:D4"/>
    <mergeCell ref="A45:C46"/>
    <mergeCell ref="D45:D46"/>
    <mergeCell ref="G45:I46"/>
  </mergeCells>
  <conditionalFormatting sqref="Q32:Q43 E7:E18 Q7:Q18 K7:K18 E32:E43 K32:K43">
    <cfRule type="cellIs" dxfId="66" priority="6" operator="lessThan">
      <formula>0</formula>
    </cfRule>
  </conditionalFormatting>
  <pageMargins left="0.7" right="0.7" top="0.75" bottom="0.75" header="0.3" footer="0.3"/>
  <pageSetup orientation="portrait" horizontalDpi="300" verticalDpi="300" r:id="rId1"/>
  <tableParts count="6">
    <tablePart r:id="rId2"/>
    <tablePart r:id="rId3"/>
    <tablePart r:id="rId4"/>
    <tablePart r:id="rId5"/>
    <tablePart r:id="rId6"/>
    <tablePart r:id="rId7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 codeName="Sheet3"/>
  <dimension ref="A9:O114"/>
  <sheetViews>
    <sheetView showGridLines="0" showRowColHeaders="0" topLeftCell="E16" zoomScale="70" zoomScaleNormal="70" zoomScaleSheetLayoutView="70" workbookViewId="0">
      <selection activeCell="E16" sqref="E16"/>
    </sheetView>
  </sheetViews>
  <sheetFormatPr defaultRowHeight="15"/>
  <cols>
    <col min="1" max="1" width="0.28515625" customWidth="1"/>
    <col min="2" max="2" width="25.7109375" customWidth="1"/>
    <col min="3" max="3" width="2" hidden="1" customWidth="1"/>
    <col min="4" max="4" width="31.140625" customWidth="1"/>
    <col min="5" max="5" width="32" customWidth="1"/>
    <col min="6" max="6" width="33" customWidth="1"/>
    <col min="7" max="7" width="32.5703125" customWidth="1"/>
    <col min="8" max="8" width="33.140625" customWidth="1"/>
    <col min="9" max="15" width="34" customWidth="1"/>
    <col min="16" max="16" width="11.85546875" customWidth="1"/>
  </cols>
  <sheetData>
    <row r="9" spans="4:8" ht="15.75" customHeight="1">
      <c r="D9" s="112" t="str">
        <f>IF(H9&lt;0,"Your Loss For The Year Is","Your Profit For The Year Is")</f>
        <v>Your Profit For The Year Is</v>
      </c>
      <c r="E9" s="112"/>
      <c r="F9" s="112"/>
      <c r="G9" s="112"/>
      <c r="H9" s="113">
        <f>SUM('Monthly p&amp;L'!D20,'Monthly p&amp;L'!J20,'Monthly p&amp;L'!P20,'Monthly p&amp;L'!D45:D46,'Monthly p&amp;L'!J45:J46,'Monthly p&amp;L'!P45:P46)</f>
        <v>0</v>
      </c>
    </row>
    <row r="10" spans="4:8">
      <c r="D10" s="112"/>
      <c r="E10" s="112"/>
      <c r="F10" s="112"/>
      <c r="G10" s="112"/>
      <c r="H10" s="113"/>
    </row>
    <row r="11" spans="4:8" ht="15.75" customHeight="1"/>
    <row r="12" spans="4:8" ht="16.5" customHeight="1"/>
    <row r="13" spans="4:8" ht="15.75" customHeight="1"/>
    <row r="14" spans="4:8" ht="15" customHeight="1"/>
    <row r="28" spans="12:12">
      <c r="L28" s="18"/>
    </row>
    <row r="33" spans="2:15" ht="15" customHeight="1">
      <c r="D33" s="112" t="s">
        <v>67</v>
      </c>
      <c r="E33" s="112"/>
      <c r="F33" s="112"/>
      <c r="G33" s="112"/>
      <c r="H33" s="112"/>
    </row>
    <row r="34" spans="2:15" ht="15" customHeight="1">
      <c r="D34" s="112"/>
      <c r="E34" s="112"/>
      <c r="F34" s="112"/>
      <c r="G34" s="112"/>
      <c r="H34" s="112"/>
    </row>
    <row r="35" spans="2:15" ht="15.75" thickBot="1"/>
    <row r="36" spans="2:15" ht="15.75" customHeight="1" thickTop="1">
      <c r="D36" s="115" t="s">
        <v>5</v>
      </c>
      <c r="E36" s="41"/>
      <c r="F36" s="41"/>
      <c r="G36" s="41"/>
      <c r="H36" s="41"/>
      <c r="I36" s="41"/>
      <c r="J36" s="41"/>
      <c r="K36" s="115" t="s">
        <v>31</v>
      </c>
      <c r="L36" s="115" t="s">
        <v>13</v>
      </c>
      <c r="M36" s="41"/>
      <c r="N36" s="115" t="s">
        <v>15</v>
      </c>
      <c r="O36" s="115" t="s">
        <v>16</v>
      </c>
    </row>
    <row r="37" spans="2:15" ht="16.5" customHeight="1" thickBot="1">
      <c r="D37" s="116"/>
      <c r="E37" s="42" t="s">
        <v>6</v>
      </c>
      <c r="F37" s="42" t="s">
        <v>7</v>
      </c>
      <c r="G37" s="42" t="s">
        <v>8</v>
      </c>
      <c r="H37" s="42" t="s">
        <v>32</v>
      </c>
      <c r="I37" s="42" t="s">
        <v>33</v>
      </c>
      <c r="J37" s="42" t="s">
        <v>11</v>
      </c>
      <c r="K37" s="116"/>
      <c r="L37" s="116"/>
      <c r="M37" s="42" t="s">
        <v>14</v>
      </c>
      <c r="N37" s="116" t="s">
        <v>15</v>
      </c>
      <c r="O37" s="116" t="s">
        <v>16</v>
      </c>
    </row>
    <row r="38" spans="2:15" ht="31.5" customHeight="1" thickTop="1">
      <c r="D38" s="59">
        <f>SUM(('Monthly p&amp;L'!C12-'Monthly p&amp;L'!D12),('Monthly p&amp;L'!I12-'Monthly p&amp;L'!J12),('Monthly p&amp;L'!O12-'Monthly p&amp;L'!P12),('Monthly p&amp;L'!C37-'Monthly p&amp;L'!D37),('Monthly p&amp;L'!I37-'Monthly p&amp;L'!J37),('Monthly p&amp;L'!O37-'Monthly p&amp;L'!P37))</f>
        <v>0</v>
      </c>
      <c r="E38" s="59">
        <f>SUM(('Monthly p&amp;L'!C13-'Monthly p&amp;L'!D13),('Monthly p&amp;L'!I13-'Monthly p&amp;L'!J13),('Monthly p&amp;L'!O13-'Monthly p&amp;L'!P13),('Monthly p&amp;L'!C38-'Monthly p&amp;L'!D38),('Monthly p&amp;L'!I38-'Monthly p&amp;L'!J38),('Monthly p&amp;L'!O38-'Monthly p&amp;L'!P38))</f>
        <v>0</v>
      </c>
      <c r="F38" s="59">
        <f>SUM(('Monthly p&amp;L'!C14-'Monthly p&amp;L'!D14),('Monthly p&amp;L'!I14-'Monthly p&amp;L'!J14),('Monthly p&amp;L'!O14-'Monthly p&amp;L'!P14),('Monthly p&amp;L'!C39-'Monthly p&amp;L'!D39),('Monthly p&amp;L'!I39-'Monthly p&amp;L'!J39),('Monthly p&amp;L'!O39-'Monthly p&amp;L'!P39))</f>
        <v>0</v>
      </c>
      <c r="G38" s="59">
        <f>SUM(('Monthly p&amp;L'!C15-'Monthly p&amp;L'!D15),('Monthly p&amp;L'!I15-'Monthly p&amp;L'!J15),('Monthly p&amp;L'!O15-'Monthly p&amp;L'!P15),('Monthly p&amp;L'!C40-'Monthly p&amp;L'!D40),('Monthly p&amp;L'!I40-'Monthly p&amp;L'!J40),('Monthly p&amp;L'!O40-'Monthly p&amp;L'!P40))</f>
        <v>0</v>
      </c>
      <c r="H38" s="59">
        <f>SUM(('Monthly p&amp;L'!C16-'Monthly p&amp;L'!D16),('Monthly p&amp;L'!I16-'Monthly p&amp;L'!J16),('Monthly p&amp;L'!O16-'Monthly p&amp;L'!P16),('Monthly p&amp;L'!C41-'Monthly p&amp;L'!D41),('Monthly p&amp;L'!I41-'Monthly p&amp;L'!J41),('Monthly p&amp;L'!O41-'Monthly p&amp;L'!P41))</f>
        <v>0</v>
      </c>
      <c r="I38" s="59">
        <f>SUM(('Monthly p&amp;L'!C17-'Monthly p&amp;L'!D17),('Monthly p&amp;L'!I17-'Monthly p&amp;L'!J17),('Monthly p&amp;L'!O17-'Monthly p&amp;L'!P17),('Monthly p&amp;L'!C42-'Monthly p&amp;L'!D42),('Monthly p&amp;L'!I42-'Monthly p&amp;L'!J42),('Monthly p&amp;L'!O42-'Monthly p&amp;L'!P42))</f>
        <v>0</v>
      </c>
      <c r="J38" s="59">
        <f>SUM(('Monthly p&amp;L'!C18-'Monthly p&amp;L'!D18),('Monthly p&amp;L'!I18-'Monthly p&amp;L'!J18),('Monthly p&amp;L'!O18-'Monthly p&amp;L'!P18),('Monthly p&amp;L'!C43-'Monthly p&amp;L'!D43),('Monthly p&amp;L'!I43-'Monthly p&amp;L'!J43),('Monthly p&amp;L'!O43-'Monthly p&amp;L'!P43))</f>
        <v>0</v>
      </c>
      <c r="K38" s="59">
        <f>SUM(('Monthly p&amp;L'!C7-'Monthly p&amp;L'!D7),('Monthly p&amp;L'!I7-'Monthly p&amp;L'!J7),('Monthly p&amp;L'!O7-'Monthly p&amp;L'!P7),('Monthly p&amp;L'!C32-'Monthly p&amp;L'!D32),('Monthly p&amp;L'!I32-'Monthly p&amp;L'!J32),('Monthly p&amp;L'!O32-'Monthly p&amp;L'!P32))</f>
        <v>0</v>
      </c>
      <c r="L38" s="59">
        <f>SUM(('Monthly p&amp;L'!C8-'Monthly p&amp;L'!D8),('Monthly p&amp;L'!I8-'Monthly p&amp;L'!J8),('Monthly p&amp;L'!O8-'Monthly p&amp;L'!P8),('Monthly p&amp;L'!C33-'Monthly p&amp;L'!D33),('Monthly p&amp;L'!I33-'Monthly p&amp;L'!J33),('Monthly p&amp;L'!O33-'Monthly p&amp;L'!P33))</f>
        <v>0</v>
      </c>
      <c r="M38" s="59">
        <f>SUM(('Monthly p&amp;L'!C9-'Monthly p&amp;L'!D9),('Monthly p&amp;L'!I9-'Monthly p&amp;L'!J9),('Monthly p&amp;L'!O9-'Monthly p&amp;L'!P9),('Monthly p&amp;L'!C34-'Monthly p&amp;L'!D34),('Monthly p&amp;L'!I34-'Monthly p&amp;L'!J34),('Monthly p&amp;L'!O34-'Monthly p&amp;L'!P34))</f>
        <v>0</v>
      </c>
      <c r="N38" s="59">
        <f>SUM(('Monthly p&amp;L'!C12-'Monthly p&amp;L'!D12),('Monthly p&amp;L'!I12-'Monthly p&amp;L'!J12),('Monthly p&amp;L'!O12-'Monthly p&amp;L'!P12),('Monthly p&amp;L'!C35-'Monthly p&amp;L'!D35),('Monthly p&amp;L'!I35-'Monthly p&amp;L'!J35),('Monthly p&amp;L'!O35-'Monthly p&amp;L'!P35))</f>
        <v>0</v>
      </c>
      <c r="O38" s="59">
        <f>SUM(('Monthly p&amp;L'!C11-'Monthly p&amp;L'!D11),('Monthly p&amp;L'!I11-'Monthly p&amp;L'!J11),('Monthly p&amp;L'!O11-'Monthly p&amp;L'!P11),('Monthly p&amp;L'!C36-'Monthly p&amp;L'!D36),('Monthly p&amp;L'!I36-'Monthly p&amp;L'!J36),('Monthly p&amp;L'!O36-'Monthly p&amp;L'!P36))</f>
        <v>0</v>
      </c>
    </row>
    <row r="43" spans="2:15" ht="15" customHeight="1">
      <c r="D43" s="112" t="s">
        <v>66</v>
      </c>
      <c r="E43" s="112"/>
      <c r="F43" s="112"/>
      <c r="G43" s="112"/>
      <c r="H43" s="112"/>
    </row>
    <row r="44" spans="2:15" ht="15" customHeight="1">
      <c r="D44" s="112"/>
      <c r="E44" s="112"/>
      <c r="F44" s="112"/>
      <c r="G44" s="112"/>
      <c r="H44" s="112"/>
    </row>
    <row r="46" spans="2:15" ht="15.75" thickBot="1"/>
    <row r="47" spans="2:15" ht="15.75" customHeight="1" thickTop="1">
      <c r="B47" s="43"/>
      <c r="C47" s="43"/>
      <c r="D47" s="119" t="e">
        <f>T('Monthly p&amp;L'!A3:D4)</f>
        <v>#N/A</v>
      </c>
      <c r="E47" s="119" t="e">
        <f>T('Monthly p&amp;L'!G3:J4)</f>
        <v>#N/A</v>
      </c>
      <c r="F47" s="119" t="e">
        <f>T('Monthly p&amp;L'!M3:P4)</f>
        <v>#N/A</v>
      </c>
      <c r="G47" s="119" t="e">
        <f>T('Monthly p&amp;L'!A28:D29)</f>
        <v>#N/A</v>
      </c>
      <c r="H47" s="119" t="e">
        <f>T('Monthly p&amp;L'!G28:J29)</f>
        <v>#N/A</v>
      </c>
      <c r="I47" s="119" t="e">
        <f>T('Monthly p&amp;L'!M28:P29)</f>
        <v>#N/A</v>
      </c>
    </row>
    <row r="48" spans="2:15" ht="15.75" customHeight="1" thickBot="1">
      <c r="B48" s="43"/>
      <c r="C48" s="43"/>
      <c r="D48" s="120" t="e">
        <f>T('Monthly p&amp;L'!A3:D4)</f>
        <v>#N/A</v>
      </c>
      <c r="E48" s="120" t="e">
        <f>T('Monthly p&amp;L'!G3:J4)</f>
        <v>#N/A</v>
      </c>
      <c r="F48" s="120" t="e">
        <f>T('Monthly p&amp;L'!M3:P4)</f>
        <v>#N/A</v>
      </c>
      <c r="G48" s="120" t="e">
        <f>T('Monthly p&amp;L'!A28:D29)</f>
        <v>#N/A</v>
      </c>
      <c r="H48" s="120" t="e">
        <f>T('Monthly p&amp;L'!G28:J29)</f>
        <v>#N/A</v>
      </c>
      <c r="I48" s="120" t="e">
        <f>T('Monthly p&amp;L'!M28:P29)</f>
        <v>#N/A</v>
      </c>
    </row>
    <row r="49" spans="1:9" ht="15.75" thickTop="1">
      <c r="B49" s="44"/>
      <c r="C49" s="43"/>
      <c r="D49" s="43"/>
      <c r="E49" s="43"/>
      <c r="F49" s="43"/>
      <c r="G49" s="43"/>
      <c r="H49" s="43"/>
      <c r="I49" s="43"/>
    </row>
    <row r="50" spans="1:9" ht="18">
      <c r="B50" s="58" t="s">
        <v>42</v>
      </c>
      <c r="C50" s="43"/>
      <c r="D50" s="38">
        <f t="shared" ref="D50:I61" si="0">IF(D103=TRUE,0,D85)</f>
        <v>0</v>
      </c>
      <c r="E50" s="38">
        <f t="shared" si="0"/>
        <v>0</v>
      </c>
      <c r="F50" s="38">
        <f t="shared" si="0"/>
        <v>0</v>
      </c>
      <c r="G50" s="38">
        <f t="shared" si="0"/>
        <v>0</v>
      </c>
      <c r="H50" s="38">
        <f t="shared" si="0"/>
        <v>0</v>
      </c>
      <c r="I50" s="38">
        <f t="shared" si="0"/>
        <v>0</v>
      </c>
    </row>
    <row r="51" spans="1:9" ht="18">
      <c r="B51" s="58" t="s">
        <v>43</v>
      </c>
      <c r="C51" s="43"/>
      <c r="D51" s="38">
        <f t="shared" si="0"/>
        <v>0</v>
      </c>
      <c r="E51" s="38">
        <f t="shared" si="0"/>
        <v>0</v>
      </c>
      <c r="F51" s="38">
        <f t="shared" si="0"/>
        <v>0</v>
      </c>
      <c r="G51" s="38">
        <f t="shared" si="0"/>
        <v>0</v>
      </c>
      <c r="H51" s="38">
        <f t="shared" si="0"/>
        <v>0</v>
      </c>
      <c r="I51" s="38">
        <f t="shared" si="0"/>
        <v>0</v>
      </c>
    </row>
    <row r="52" spans="1:9" ht="18">
      <c r="B52" s="58" t="s">
        <v>44</v>
      </c>
      <c r="C52" s="43"/>
      <c r="D52" s="38">
        <f t="shared" si="0"/>
        <v>0</v>
      </c>
      <c r="E52" s="38">
        <f t="shared" si="0"/>
        <v>0</v>
      </c>
      <c r="F52" s="38">
        <f t="shared" si="0"/>
        <v>0</v>
      </c>
      <c r="G52" s="38">
        <f t="shared" si="0"/>
        <v>0</v>
      </c>
      <c r="H52" s="38">
        <f t="shared" si="0"/>
        <v>0</v>
      </c>
      <c r="I52" s="38">
        <f t="shared" si="0"/>
        <v>0</v>
      </c>
    </row>
    <row r="53" spans="1:9" ht="18">
      <c r="B53" s="58" t="s">
        <v>45</v>
      </c>
      <c r="C53" s="43"/>
      <c r="D53" s="38">
        <f t="shared" si="0"/>
        <v>0</v>
      </c>
      <c r="E53" s="38">
        <f t="shared" si="0"/>
        <v>0</v>
      </c>
      <c r="F53" s="38">
        <f t="shared" si="0"/>
        <v>0</v>
      </c>
      <c r="G53" s="38">
        <f t="shared" si="0"/>
        <v>0</v>
      </c>
      <c r="H53" s="38">
        <f t="shared" si="0"/>
        <v>0</v>
      </c>
      <c r="I53" s="38">
        <f t="shared" si="0"/>
        <v>0</v>
      </c>
    </row>
    <row r="54" spans="1:9" ht="18">
      <c r="B54" s="58" t="s">
        <v>46</v>
      </c>
      <c r="C54" s="43"/>
      <c r="D54" s="38">
        <f t="shared" si="0"/>
        <v>0</v>
      </c>
      <c r="E54" s="38">
        <f t="shared" si="0"/>
        <v>0</v>
      </c>
      <c r="F54" s="38">
        <f t="shared" si="0"/>
        <v>0</v>
      </c>
      <c r="G54" s="38">
        <f t="shared" si="0"/>
        <v>0</v>
      </c>
      <c r="H54" s="38">
        <f t="shared" si="0"/>
        <v>0</v>
      </c>
      <c r="I54" s="38">
        <f t="shared" si="0"/>
        <v>0</v>
      </c>
    </row>
    <row r="55" spans="1:9" ht="18">
      <c r="B55" s="58" t="s">
        <v>47</v>
      </c>
      <c r="C55" s="43"/>
      <c r="D55" s="38">
        <f t="shared" si="0"/>
        <v>0</v>
      </c>
      <c r="E55" s="38">
        <f t="shared" si="0"/>
        <v>0</v>
      </c>
      <c r="F55" s="38">
        <f t="shared" si="0"/>
        <v>0</v>
      </c>
      <c r="G55" s="38">
        <f t="shared" si="0"/>
        <v>0</v>
      </c>
      <c r="H55" s="38">
        <f t="shared" si="0"/>
        <v>0</v>
      </c>
      <c r="I55" s="38">
        <f t="shared" si="0"/>
        <v>0</v>
      </c>
    </row>
    <row r="56" spans="1:9" ht="18">
      <c r="B56" s="58" t="s">
        <v>48</v>
      </c>
      <c r="C56" s="43"/>
      <c r="D56" s="38">
        <f t="shared" si="0"/>
        <v>0</v>
      </c>
      <c r="E56" s="38">
        <f t="shared" si="0"/>
        <v>0</v>
      </c>
      <c r="F56" s="38">
        <f t="shared" si="0"/>
        <v>0</v>
      </c>
      <c r="G56" s="38">
        <f t="shared" si="0"/>
        <v>0</v>
      </c>
      <c r="H56" s="38">
        <f t="shared" si="0"/>
        <v>0</v>
      </c>
      <c r="I56" s="38">
        <f t="shared" si="0"/>
        <v>0</v>
      </c>
    </row>
    <row r="57" spans="1:9" ht="18">
      <c r="A57" s="1"/>
      <c r="B57" s="58" t="s">
        <v>31</v>
      </c>
      <c r="C57" s="43"/>
      <c r="D57" s="38">
        <f t="shared" si="0"/>
        <v>0</v>
      </c>
      <c r="E57" s="38">
        <f t="shared" si="0"/>
        <v>0</v>
      </c>
      <c r="F57" s="38">
        <f t="shared" si="0"/>
        <v>0</v>
      </c>
      <c r="G57" s="38">
        <f t="shared" si="0"/>
        <v>0</v>
      </c>
      <c r="H57" s="38">
        <f t="shared" si="0"/>
        <v>0</v>
      </c>
      <c r="I57" s="38">
        <f t="shared" si="0"/>
        <v>0</v>
      </c>
    </row>
    <row r="58" spans="1:9" ht="18">
      <c r="B58" s="58" t="s">
        <v>49</v>
      </c>
      <c r="C58" s="43"/>
      <c r="D58" s="38">
        <f t="shared" si="0"/>
        <v>0</v>
      </c>
      <c r="E58" s="38">
        <f t="shared" si="0"/>
        <v>0</v>
      </c>
      <c r="F58" s="38">
        <f t="shared" si="0"/>
        <v>0</v>
      </c>
      <c r="G58" s="38">
        <f t="shared" si="0"/>
        <v>0</v>
      </c>
      <c r="H58" s="38">
        <f t="shared" si="0"/>
        <v>0</v>
      </c>
      <c r="I58" s="38">
        <f t="shared" si="0"/>
        <v>0</v>
      </c>
    </row>
    <row r="59" spans="1:9" ht="18">
      <c r="B59" s="58" t="s">
        <v>50</v>
      </c>
      <c r="C59" s="43"/>
      <c r="D59" s="38">
        <f t="shared" si="0"/>
        <v>0</v>
      </c>
      <c r="E59" s="38">
        <f t="shared" si="0"/>
        <v>0</v>
      </c>
      <c r="F59" s="38">
        <f t="shared" si="0"/>
        <v>0</v>
      </c>
      <c r="G59" s="38">
        <f t="shared" si="0"/>
        <v>0</v>
      </c>
      <c r="H59" s="38">
        <f t="shared" si="0"/>
        <v>0</v>
      </c>
      <c r="I59" s="38">
        <f t="shared" si="0"/>
        <v>0</v>
      </c>
    </row>
    <row r="60" spans="1:9" ht="18">
      <c r="B60" s="58" t="s">
        <v>51</v>
      </c>
      <c r="C60" s="43"/>
      <c r="D60" s="38">
        <f t="shared" si="0"/>
        <v>0</v>
      </c>
      <c r="E60" s="38">
        <f t="shared" si="0"/>
        <v>0</v>
      </c>
      <c r="F60" s="38">
        <f t="shared" si="0"/>
        <v>0</v>
      </c>
      <c r="G60" s="38">
        <f t="shared" si="0"/>
        <v>0</v>
      </c>
      <c r="H60" s="38">
        <f t="shared" si="0"/>
        <v>0</v>
      </c>
      <c r="I60" s="38">
        <f t="shared" si="0"/>
        <v>0</v>
      </c>
    </row>
    <row r="61" spans="1:9" ht="18">
      <c r="B61" s="58" t="s">
        <v>52</v>
      </c>
      <c r="C61" s="43"/>
      <c r="D61" s="38">
        <f t="shared" si="0"/>
        <v>0</v>
      </c>
      <c r="E61" s="38">
        <f t="shared" si="0"/>
        <v>0</v>
      </c>
      <c r="F61" s="38">
        <f t="shared" si="0"/>
        <v>0</v>
      </c>
      <c r="G61" s="38">
        <f t="shared" si="0"/>
        <v>0</v>
      </c>
      <c r="H61" s="38">
        <f t="shared" si="0"/>
        <v>0</v>
      </c>
      <c r="I61" s="38">
        <f t="shared" si="0"/>
        <v>0</v>
      </c>
    </row>
    <row r="62" spans="1:9" ht="20.25" customHeight="1">
      <c r="B62" s="55" t="s">
        <v>53</v>
      </c>
      <c r="C62" s="43"/>
      <c r="D62" s="118">
        <f t="shared" ref="D62:I62" si="1">AVERAGE(D50:D61)</f>
        <v>0</v>
      </c>
      <c r="E62" s="118">
        <f t="shared" si="1"/>
        <v>0</v>
      </c>
      <c r="F62" s="118">
        <f t="shared" si="1"/>
        <v>0</v>
      </c>
      <c r="G62" s="118">
        <f t="shared" si="1"/>
        <v>0</v>
      </c>
      <c r="H62" s="118">
        <f t="shared" si="1"/>
        <v>0</v>
      </c>
      <c r="I62" s="118">
        <f t="shared" si="1"/>
        <v>0</v>
      </c>
    </row>
    <row r="63" spans="1:9" ht="23.25" customHeight="1">
      <c r="B63" s="56" t="s">
        <v>54</v>
      </c>
      <c r="C63" s="43"/>
      <c r="D63" s="118"/>
      <c r="E63" s="118"/>
      <c r="F63" s="118"/>
      <c r="G63" s="118"/>
      <c r="H63" s="118"/>
      <c r="I63" s="118"/>
    </row>
    <row r="69" spans="4:10">
      <c r="D69" s="117" t="s">
        <v>81</v>
      </c>
      <c r="E69" s="117"/>
      <c r="F69" s="117"/>
      <c r="G69" s="117"/>
      <c r="H69" s="117"/>
      <c r="I69" s="117"/>
      <c r="J69" s="117"/>
    </row>
    <row r="70" spans="4:10">
      <c r="D70" s="117"/>
      <c r="E70" s="117"/>
      <c r="F70" s="117"/>
      <c r="G70" s="117"/>
      <c r="H70" s="117"/>
      <c r="I70" s="117"/>
      <c r="J70" s="117"/>
    </row>
    <row r="71" spans="4:10">
      <c r="D71" s="117"/>
      <c r="E71" s="117"/>
      <c r="F71" s="117"/>
      <c r="G71" s="117"/>
      <c r="H71" s="117"/>
      <c r="I71" s="117"/>
      <c r="J71" s="117"/>
    </row>
    <row r="72" spans="4:10">
      <c r="D72" s="117"/>
      <c r="E72" s="117"/>
      <c r="F72" s="117"/>
      <c r="G72" s="117"/>
      <c r="H72" s="117"/>
      <c r="I72" s="117"/>
      <c r="J72" s="117"/>
    </row>
    <row r="73" spans="4:10">
      <c r="D73" s="117"/>
      <c r="E73" s="117"/>
      <c r="F73" s="117"/>
      <c r="G73" s="117"/>
      <c r="H73" s="117"/>
      <c r="I73" s="117"/>
      <c r="J73" s="117"/>
    </row>
    <row r="81" spans="4:9" hidden="1">
      <c r="E81" s="114" t="s">
        <v>64</v>
      </c>
      <c r="F81" s="114"/>
      <c r="G81" s="114"/>
      <c r="H81" s="114"/>
    </row>
    <row r="82" spans="4:9" hidden="1"/>
    <row r="83" spans="4:9" hidden="1"/>
    <row r="84" spans="4:9" hidden="1">
      <c r="D84" t="s">
        <v>0</v>
      </c>
      <c r="E84" t="s">
        <v>57</v>
      </c>
      <c r="F84" t="s">
        <v>58</v>
      </c>
      <c r="G84" t="s">
        <v>59</v>
      </c>
      <c r="H84" t="s">
        <v>60</v>
      </c>
      <c r="I84" t="s">
        <v>61</v>
      </c>
    </row>
    <row r="85" spans="4:9" ht="15.75" hidden="1">
      <c r="D85" s="45" t="e">
        <f>LOOKUP('Monthly p&amp;L'!R67,'Monthly p&amp;L'!R67)</f>
        <v>#DIV/0!</v>
      </c>
      <c r="E85" s="45" t="e">
        <f>LOOKUP('Monthly p&amp;L'!R68,'Monthly p&amp;L'!R68)</f>
        <v>#DIV/0!</v>
      </c>
      <c r="F85" s="45" t="e">
        <f>LOOKUP('Monthly p&amp;L'!R69,'Monthly p&amp;L'!R69)</f>
        <v>#DIV/0!</v>
      </c>
      <c r="G85" s="45" t="e">
        <f>LOOKUP('Monthly p&amp;L'!R70,'Monthly p&amp;L'!R70)</f>
        <v>#DIV/0!</v>
      </c>
      <c r="H85" s="45" t="e">
        <f>LOOKUP('Monthly p&amp;L'!R71,'Monthly p&amp;L'!R71)</f>
        <v>#DIV/0!</v>
      </c>
      <c r="I85" s="45" t="e">
        <f>LOOKUP('Monthly p&amp;L'!R72,'Monthly p&amp;L'!R72)</f>
        <v>#DIV/0!</v>
      </c>
    </row>
    <row r="86" spans="4:9" ht="15.75" hidden="1">
      <c r="D86" s="45" t="e">
        <f>LOOKUP('Monthly p&amp;L'!D85,'Monthly p&amp;L'!D85)</f>
        <v>#DIV/0!</v>
      </c>
      <c r="E86" s="45" t="e">
        <f>LOOKUP('Monthly p&amp;L'!D86,'Monthly p&amp;L'!D86)</f>
        <v>#DIV/0!</v>
      </c>
      <c r="F86" s="45" t="e">
        <f>LOOKUP('Monthly p&amp;L'!D87,'Monthly p&amp;L'!D87)</f>
        <v>#DIV/0!</v>
      </c>
      <c r="G86" s="45" t="e">
        <f>LOOKUP('Monthly p&amp;L'!D88,'Monthly p&amp;L'!D88)</f>
        <v>#DIV/0!</v>
      </c>
      <c r="H86" s="45" t="e">
        <f>LOOKUP('Monthly p&amp;L'!D89,'Monthly p&amp;L'!D89)</f>
        <v>#DIV/0!</v>
      </c>
      <c r="I86" s="45" t="e">
        <f>LOOKUP('Monthly p&amp;L'!D90,'Monthly p&amp;L'!D90)</f>
        <v>#DIV/0!</v>
      </c>
    </row>
    <row r="87" spans="4:9" ht="15.75" hidden="1">
      <c r="D87" s="45" t="e">
        <f>LOOKUP('Monthly p&amp;L'!G85,'Monthly p&amp;L'!G85)</f>
        <v>#DIV/0!</v>
      </c>
      <c r="E87" s="45" t="e">
        <f>LOOKUP('Monthly p&amp;L'!G86,'Monthly p&amp;L'!G86)</f>
        <v>#DIV/0!</v>
      </c>
      <c r="F87" s="45" t="e">
        <f>LOOKUP('Monthly p&amp;L'!G87,'Monthly p&amp;L'!G87)</f>
        <v>#DIV/0!</v>
      </c>
      <c r="G87" s="45" t="e">
        <f>LOOKUP('Monthly p&amp;L'!G88,'Monthly p&amp;L'!G88)</f>
        <v>#DIV/0!</v>
      </c>
      <c r="H87" s="45" t="e">
        <f>LOOKUP('Monthly p&amp;L'!G89,'Monthly p&amp;L'!G89)</f>
        <v>#DIV/0!</v>
      </c>
      <c r="I87" s="45" t="e">
        <f>LOOKUP('Monthly p&amp;L'!G90,'Monthly p&amp;L'!G90)</f>
        <v>#DIV/0!</v>
      </c>
    </row>
    <row r="88" spans="4:9" ht="15.75" hidden="1">
      <c r="D88" s="45" t="e">
        <f>LOOKUP('Monthly p&amp;L'!J85,'Monthly p&amp;L'!J85)</f>
        <v>#DIV/0!</v>
      </c>
      <c r="E88" s="45" t="e">
        <f>LOOKUP('Monthly p&amp;L'!J86,'Monthly p&amp;L'!J86)</f>
        <v>#DIV/0!</v>
      </c>
      <c r="F88" s="45" t="e">
        <f>LOOKUP('Monthly p&amp;L'!J87,'Monthly p&amp;L'!J87)</f>
        <v>#DIV/0!</v>
      </c>
      <c r="G88" s="45" t="e">
        <f>LOOKUP('Monthly p&amp;L'!J88,'Monthly p&amp;L'!J88)</f>
        <v>#DIV/0!</v>
      </c>
      <c r="H88" s="45" t="e">
        <f>LOOKUP('Monthly p&amp;L'!J89,'Monthly p&amp;L'!J89)</f>
        <v>#DIV/0!</v>
      </c>
      <c r="I88" s="45" t="e">
        <f>LOOKUP('Monthly p&amp;L'!J90,'Monthly p&amp;L'!J90)</f>
        <v>#DIV/0!</v>
      </c>
    </row>
    <row r="89" spans="4:9" ht="15.75" hidden="1">
      <c r="D89" s="45" t="e">
        <f>LOOKUP('Monthly p&amp;L'!N85,'Monthly p&amp;L'!N85)</f>
        <v>#DIV/0!</v>
      </c>
      <c r="E89" s="45" t="e">
        <f>LOOKUP('Monthly p&amp;L'!N86,'Monthly p&amp;L'!N86)</f>
        <v>#DIV/0!</v>
      </c>
      <c r="F89" s="45" t="e">
        <f>LOOKUP('Monthly p&amp;L'!N87,'Monthly p&amp;L'!N87)</f>
        <v>#DIV/0!</v>
      </c>
      <c r="G89" s="45" t="e">
        <f>LOOKUP('Monthly p&amp;L'!N88,'Monthly p&amp;L'!N88)</f>
        <v>#DIV/0!</v>
      </c>
      <c r="H89" s="45" t="e">
        <f>LOOKUP('Monthly p&amp;L'!N89,'Monthly p&amp;L'!N89)</f>
        <v>#DIV/0!</v>
      </c>
      <c r="I89" s="45" t="e">
        <f>LOOKUP('Monthly p&amp;L'!N90,'Monthly p&amp;L'!N90)</f>
        <v>#DIV/0!</v>
      </c>
    </row>
    <row r="90" spans="4:9" ht="15.75" hidden="1">
      <c r="D90" s="45" t="e">
        <f>LOOKUP('Monthly p&amp;L'!P85,'Monthly p&amp;L'!P85)</f>
        <v>#DIV/0!</v>
      </c>
      <c r="E90" s="45" t="e">
        <f>LOOKUP('Monthly p&amp;L'!P86,'Monthly p&amp;L'!P86)</f>
        <v>#DIV/0!</v>
      </c>
      <c r="F90" s="45" t="e">
        <f>LOOKUP('Monthly p&amp;L'!P87,'Monthly p&amp;L'!P87)</f>
        <v>#DIV/0!</v>
      </c>
      <c r="G90" s="45" t="e">
        <f>LOOKUP('Monthly p&amp;L'!P88,'Monthly p&amp;L'!P88)</f>
        <v>#DIV/0!</v>
      </c>
      <c r="H90" s="45" t="e">
        <f>LOOKUP('Monthly p&amp;L'!P89,'Monthly p&amp;L'!P89)</f>
        <v>#DIV/0!</v>
      </c>
      <c r="I90" s="45" t="e">
        <f>LOOKUP('Monthly p&amp;L'!P90,'Monthly p&amp;L'!P90)</f>
        <v>#DIV/0!</v>
      </c>
    </row>
    <row r="91" spans="4:9" ht="15.75" hidden="1">
      <c r="D91" s="45" t="e">
        <f>LOOKUP('Monthly p&amp;L'!R85,'Monthly p&amp;L'!R85)</f>
        <v>#DIV/0!</v>
      </c>
      <c r="E91" s="45" t="e">
        <f>LOOKUP('Monthly p&amp;L'!R86,'Monthly p&amp;L'!R86)</f>
        <v>#DIV/0!</v>
      </c>
      <c r="F91" s="45" t="e">
        <f>LOOKUP('Monthly p&amp;L'!R87,'Monthly p&amp;L'!R87)</f>
        <v>#DIV/0!</v>
      </c>
      <c r="G91" s="45" t="e">
        <f>LOOKUP('Monthly p&amp;L'!R88,'Monthly p&amp;L'!R88)</f>
        <v>#DIV/0!</v>
      </c>
      <c r="H91" s="45" t="e">
        <f>LOOKUP('Monthly p&amp;L'!R89,'Monthly p&amp;L'!R89)</f>
        <v>#DIV/0!</v>
      </c>
      <c r="I91" s="45" t="e">
        <f>LOOKUP('Monthly p&amp;L'!R90,'Monthly p&amp;L'!R90)</f>
        <v>#DIV/0!</v>
      </c>
    </row>
    <row r="92" spans="4:9" ht="15.75" hidden="1">
      <c r="D92" s="45" t="e">
        <f>LOOKUP('Monthly p&amp;L'!D67,'Monthly p&amp;L'!D67)</f>
        <v>#DIV/0!</v>
      </c>
      <c r="E92" s="45" t="e">
        <f>LOOKUP('Monthly p&amp;L'!D68,'Monthly p&amp;L'!D68)</f>
        <v>#DIV/0!</v>
      </c>
      <c r="F92" s="45" t="e">
        <f>LOOKUP('Monthly p&amp;L'!D69,'Monthly p&amp;L'!D69)</f>
        <v>#DIV/0!</v>
      </c>
      <c r="G92" s="45" t="e">
        <f>LOOKUP('Monthly p&amp;L'!D70,'Monthly p&amp;L'!D70)</f>
        <v>#DIV/0!</v>
      </c>
      <c r="H92" s="45" t="e">
        <f>LOOKUP('Monthly p&amp;L'!D71,'Monthly p&amp;L'!D71)</f>
        <v>#DIV/0!</v>
      </c>
      <c r="I92" s="45" t="e">
        <f>LOOKUP('Monthly p&amp;L'!D72,'Monthly p&amp;L'!D72)</f>
        <v>#DIV/0!</v>
      </c>
    </row>
    <row r="93" spans="4:9" ht="15.75" hidden="1">
      <c r="D93" s="45" t="e">
        <f>LOOKUP('Monthly p&amp;L'!G67,'Monthly p&amp;L'!G67)</f>
        <v>#DIV/0!</v>
      </c>
      <c r="E93" s="45" t="e">
        <f>LOOKUP('Monthly p&amp;L'!G68,'Monthly p&amp;L'!G68)</f>
        <v>#DIV/0!</v>
      </c>
      <c r="F93" s="45" t="e">
        <f>LOOKUP('Monthly p&amp;L'!G69,'Monthly p&amp;L'!G69)</f>
        <v>#DIV/0!</v>
      </c>
      <c r="G93" s="45" t="e">
        <f>LOOKUP('Monthly p&amp;L'!G70,'Monthly p&amp;L'!G70)</f>
        <v>#DIV/0!</v>
      </c>
      <c r="H93" s="45" t="e">
        <f>LOOKUP('Monthly p&amp;L'!G71,'Monthly p&amp;L'!G71)</f>
        <v>#DIV/0!</v>
      </c>
      <c r="I93" s="45" t="e">
        <f>LOOKUP('Monthly p&amp;L'!G72,'Monthly p&amp;L'!G72)</f>
        <v>#DIV/0!</v>
      </c>
    </row>
    <row r="94" spans="4:9" ht="15.75" hidden="1">
      <c r="D94" s="45" t="e">
        <f>LOOKUP('Monthly p&amp;L'!J67,'Monthly p&amp;L'!J67)</f>
        <v>#DIV/0!</v>
      </c>
      <c r="E94" s="45" t="e">
        <f>LOOKUP('Monthly p&amp;L'!J68,'Monthly p&amp;L'!J68)</f>
        <v>#DIV/0!</v>
      </c>
      <c r="F94" s="45" t="e">
        <f>LOOKUP('Monthly p&amp;L'!J69,'Monthly p&amp;L'!J69)</f>
        <v>#DIV/0!</v>
      </c>
      <c r="G94" s="45" t="e">
        <f>LOOKUP('Monthly p&amp;L'!J70,'Monthly p&amp;L'!J70)</f>
        <v>#DIV/0!</v>
      </c>
      <c r="H94" s="45" t="e">
        <f>LOOKUP('Monthly p&amp;L'!J71,'Monthly p&amp;L'!J71)</f>
        <v>#DIV/0!</v>
      </c>
      <c r="I94" s="45" t="e">
        <f>LOOKUP('Monthly p&amp;L'!J72,'Monthly p&amp;L'!J72)</f>
        <v>#DIV/0!</v>
      </c>
    </row>
    <row r="95" spans="4:9" ht="15.75" hidden="1">
      <c r="D95" s="45" t="e">
        <f>LOOKUP('Monthly p&amp;L'!N67,'Monthly p&amp;L'!N67)</f>
        <v>#DIV/0!</v>
      </c>
      <c r="E95" s="45" t="e">
        <f>LOOKUP('Monthly p&amp;L'!N68,'Monthly p&amp;L'!N68)</f>
        <v>#DIV/0!</v>
      </c>
      <c r="F95" s="45" t="e">
        <f>LOOKUP('Monthly p&amp;L'!N69,'Monthly p&amp;L'!N69)</f>
        <v>#DIV/0!</v>
      </c>
      <c r="G95" s="45" t="e">
        <f>LOOKUP('Monthly p&amp;L'!N70,'Monthly p&amp;L'!N70)</f>
        <v>#DIV/0!</v>
      </c>
      <c r="H95" s="45" t="e">
        <f>LOOKUP('Monthly p&amp;L'!N71,'Monthly p&amp;L'!N71)</f>
        <v>#DIV/0!</v>
      </c>
      <c r="I95" s="45" t="e">
        <f>LOOKUP('Monthly p&amp;L'!N72,'Monthly p&amp;L'!N72)</f>
        <v>#DIV/0!</v>
      </c>
    </row>
    <row r="96" spans="4:9" ht="15.75" hidden="1">
      <c r="D96" s="45" t="e">
        <f>LOOKUP('Monthly p&amp;L'!P67,'Monthly p&amp;L'!P67)</f>
        <v>#DIV/0!</v>
      </c>
      <c r="E96" s="45" t="e">
        <f>LOOKUP('Monthly p&amp;L'!P68,'Monthly p&amp;L'!P68)</f>
        <v>#DIV/0!</v>
      </c>
      <c r="F96" s="45" t="e">
        <f>LOOKUP('Monthly p&amp;L'!P69,'Monthly p&amp;L'!P69)</f>
        <v>#DIV/0!</v>
      </c>
      <c r="G96" s="45" t="e">
        <f>LOOKUP('Monthly p&amp;L'!P70,'Monthly p&amp;L'!P70)</f>
        <v>#DIV/0!</v>
      </c>
      <c r="H96" s="45" t="e">
        <f>LOOKUP('Monthly p&amp;L'!P71,'Monthly p&amp;L'!P71)</f>
        <v>#DIV/0!</v>
      </c>
      <c r="I96" s="45" t="e">
        <f>LOOKUP('Monthly p&amp;L'!R72,'Monthly p&amp;L'!R72)</f>
        <v>#DIV/0!</v>
      </c>
    </row>
    <row r="97" spans="4:9" hidden="1"/>
    <row r="98" spans="4:9" hidden="1"/>
    <row r="99" spans="4:9" hidden="1"/>
    <row r="100" spans="4:9" hidden="1"/>
    <row r="101" spans="4:9" hidden="1"/>
    <row r="102" spans="4:9" hidden="1"/>
    <row r="103" spans="4:9" hidden="1">
      <c r="D103" t="b">
        <f t="shared" ref="D103:D114" si="2">ISERROR(D85)</f>
        <v>1</v>
      </c>
      <c r="E103" t="b">
        <f>ISERR(E85)</f>
        <v>1</v>
      </c>
      <c r="F103" t="b">
        <f>ISERR(F85)</f>
        <v>1</v>
      </c>
      <c r="G103" t="b">
        <f>ISERR(G85)</f>
        <v>1</v>
      </c>
      <c r="H103" t="b">
        <f>ISERR(H85)</f>
        <v>1</v>
      </c>
      <c r="I103" t="b">
        <f>ISERR(I85)</f>
        <v>1</v>
      </c>
    </row>
    <row r="104" spans="4:9" hidden="1">
      <c r="D104" t="b">
        <f t="shared" si="2"/>
        <v>1</v>
      </c>
      <c r="E104" t="b">
        <f t="shared" ref="E104:F114" si="3">ISERR(E86)</f>
        <v>1</v>
      </c>
      <c r="F104" t="b">
        <f t="shared" si="3"/>
        <v>1</v>
      </c>
      <c r="G104" t="b">
        <f t="shared" ref="G104:H104" si="4">ISERR(G86)</f>
        <v>1</v>
      </c>
      <c r="H104" t="b">
        <f t="shared" si="4"/>
        <v>1</v>
      </c>
      <c r="I104" t="b">
        <f t="shared" ref="I104" si="5">ISERR(I86)</f>
        <v>1</v>
      </c>
    </row>
    <row r="105" spans="4:9" hidden="1">
      <c r="D105" t="b">
        <f t="shared" si="2"/>
        <v>1</v>
      </c>
      <c r="E105" t="b">
        <f t="shared" si="3"/>
        <v>1</v>
      </c>
      <c r="F105" t="b">
        <f t="shared" si="3"/>
        <v>1</v>
      </c>
      <c r="G105" t="b">
        <f t="shared" ref="G105:H105" si="6">ISERR(G87)</f>
        <v>1</v>
      </c>
      <c r="H105" t="b">
        <f t="shared" si="6"/>
        <v>1</v>
      </c>
      <c r="I105" t="b">
        <f t="shared" ref="I105" si="7">ISERR(I87)</f>
        <v>1</v>
      </c>
    </row>
    <row r="106" spans="4:9" hidden="1">
      <c r="D106" t="b">
        <f t="shared" si="2"/>
        <v>1</v>
      </c>
      <c r="E106" t="b">
        <f t="shared" si="3"/>
        <v>1</v>
      </c>
      <c r="F106" t="b">
        <f t="shared" si="3"/>
        <v>1</v>
      </c>
      <c r="G106" t="b">
        <f t="shared" ref="G106:H106" si="8">ISERR(G88)</f>
        <v>1</v>
      </c>
      <c r="H106" t="b">
        <f t="shared" si="8"/>
        <v>1</v>
      </c>
      <c r="I106" t="b">
        <f t="shared" ref="I106" si="9">ISERR(I88)</f>
        <v>1</v>
      </c>
    </row>
    <row r="107" spans="4:9" hidden="1">
      <c r="D107" t="b">
        <f t="shared" si="2"/>
        <v>1</v>
      </c>
      <c r="E107" t="b">
        <f t="shared" si="3"/>
        <v>1</v>
      </c>
      <c r="F107" t="b">
        <f t="shared" si="3"/>
        <v>1</v>
      </c>
      <c r="G107" t="b">
        <f t="shared" ref="G107:H107" si="10">ISERR(G89)</f>
        <v>1</v>
      </c>
      <c r="H107" t="b">
        <f t="shared" si="10"/>
        <v>1</v>
      </c>
      <c r="I107" t="b">
        <f t="shared" ref="I107" si="11">ISERR(I89)</f>
        <v>1</v>
      </c>
    </row>
    <row r="108" spans="4:9" hidden="1">
      <c r="D108" t="b">
        <f t="shared" si="2"/>
        <v>1</v>
      </c>
      <c r="E108" t="b">
        <f t="shared" si="3"/>
        <v>1</v>
      </c>
      <c r="F108" t="b">
        <f t="shared" si="3"/>
        <v>1</v>
      </c>
      <c r="G108" t="b">
        <f t="shared" ref="G108:H108" si="12">ISERR(G90)</f>
        <v>1</v>
      </c>
      <c r="H108" t="b">
        <f t="shared" si="12"/>
        <v>1</v>
      </c>
      <c r="I108" t="b">
        <f t="shared" ref="I108" si="13">ISERR(I90)</f>
        <v>1</v>
      </c>
    </row>
    <row r="109" spans="4:9" hidden="1">
      <c r="D109" t="b">
        <f t="shared" si="2"/>
        <v>1</v>
      </c>
      <c r="E109" t="b">
        <f t="shared" si="3"/>
        <v>1</v>
      </c>
      <c r="F109" t="b">
        <f t="shared" si="3"/>
        <v>1</v>
      </c>
      <c r="G109" t="b">
        <f t="shared" ref="G109:H109" si="14">ISERR(G91)</f>
        <v>1</v>
      </c>
      <c r="H109" t="b">
        <f t="shared" si="14"/>
        <v>1</v>
      </c>
      <c r="I109" t="b">
        <f t="shared" ref="I109" si="15">ISERR(I91)</f>
        <v>1</v>
      </c>
    </row>
    <row r="110" spans="4:9" hidden="1">
      <c r="D110" t="b">
        <f t="shared" si="2"/>
        <v>1</v>
      </c>
      <c r="E110" t="b">
        <f t="shared" si="3"/>
        <v>1</v>
      </c>
      <c r="F110" t="b">
        <f t="shared" si="3"/>
        <v>1</v>
      </c>
      <c r="G110" t="b">
        <f t="shared" ref="G110:H110" si="16">ISERR(G92)</f>
        <v>1</v>
      </c>
      <c r="H110" t="b">
        <f t="shared" si="16"/>
        <v>1</v>
      </c>
      <c r="I110" t="b">
        <f t="shared" ref="I110" si="17">ISERR(I92)</f>
        <v>1</v>
      </c>
    </row>
    <row r="111" spans="4:9" hidden="1">
      <c r="D111" t="b">
        <f t="shared" si="2"/>
        <v>1</v>
      </c>
      <c r="E111" t="b">
        <f t="shared" si="3"/>
        <v>1</v>
      </c>
      <c r="F111" t="b">
        <f t="shared" si="3"/>
        <v>1</v>
      </c>
      <c r="G111" t="b">
        <f t="shared" ref="G111:H111" si="18">ISERR(G93)</f>
        <v>1</v>
      </c>
      <c r="H111" t="b">
        <f t="shared" si="18"/>
        <v>1</v>
      </c>
      <c r="I111" t="b">
        <f t="shared" ref="I111" si="19">ISERR(I93)</f>
        <v>1</v>
      </c>
    </row>
    <row r="112" spans="4:9" hidden="1">
      <c r="D112" t="b">
        <f t="shared" si="2"/>
        <v>1</v>
      </c>
      <c r="E112" t="b">
        <f t="shared" si="3"/>
        <v>1</v>
      </c>
      <c r="F112" t="b">
        <f t="shared" si="3"/>
        <v>1</v>
      </c>
      <c r="G112" t="b">
        <f t="shared" ref="G112:H112" si="20">ISERR(G94)</f>
        <v>1</v>
      </c>
      <c r="H112" t="b">
        <f t="shared" si="20"/>
        <v>1</v>
      </c>
      <c r="I112" t="b">
        <f t="shared" ref="I112" si="21">ISERR(I94)</f>
        <v>1</v>
      </c>
    </row>
    <row r="113" spans="4:9" hidden="1">
      <c r="D113" t="b">
        <f t="shared" si="2"/>
        <v>1</v>
      </c>
      <c r="E113" t="b">
        <f t="shared" si="3"/>
        <v>1</v>
      </c>
      <c r="F113" t="b">
        <f t="shared" si="3"/>
        <v>1</v>
      </c>
      <c r="G113" t="b">
        <f t="shared" ref="G113:H113" si="22">ISERR(G95)</f>
        <v>1</v>
      </c>
      <c r="H113" t="b">
        <f t="shared" si="22"/>
        <v>1</v>
      </c>
      <c r="I113" t="b">
        <f t="shared" ref="I113" si="23">ISERR(I95)</f>
        <v>1</v>
      </c>
    </row>
    <row r="114" spans="4:9" hidden="1">
      <c r="D114" t="b">
        <f t="shared" si="2"/>
        <v>1</v>
      </c>
      <c r="E114" t="b">
        <f t="shared" si="3"/>
        <v>1</v>
      </c>
      <c r="F114" t="b">
        <f t="shared" si="3"/>
        <v>1</v>
      </c>
      <c r="G114" t="b">
        <f t="shared" ref="G114:H114" si="24">ISERR(G96)</f>
        <v>1</v>
      </c>
      <c r="H114" t="b">
        <f t="shared" si="24"/>
        <v>1</v>
      </c>
      <c r="I114" t="b">
        <f t="shared" ref="I114" si="25">ISERR(I96)</f>
        <v>1</v>
      </c>
    </row>
  </sheetData>
  <sheetProtection password="CF09" sheet="1" objects="1" scenarios="1"/>
  <dataConsolidate/>
  <mergeCells count="23">
    <mergeCell ref="G47:G48"/>
    <mergeCell ref="H47:H48"/>
    <mergeCell ref="N36:N37"/>
    <mergeCell ref="O36:O37"/>
    <mergeCell ref="K36:K37"/>
    <mergeCell ref="L36:L37"/>
    <mergeCell ref="I47:I48"/>
    <mergeCell ref="D33:H34"/>
    <mergeCell ref="D43:H44"/>
    <mergeCell ref="D9:G10"/>
    <mergeCell ref="H9:H10"/>
    <mergeCell ref="E81:H81"/>
    <mergeCell ref="D36:D37"/>
    <mergeCell ref="D69:J73"/>
    <mergeCell ref="I62:I63"/>
    <mergeCell ref="D62:D63"/>
    <mergeCell ref="E62:E63"/>
    <mergeCell ref="F62:F63"/>
    <mergeCell ref="G62:G63"/>
    <mergeCell ref="H62:H63"/>
    <mergeCell ref="D47:D48"/>
    <mergeCell ref="E47:E48"/>
    <mergeCell ref="F47:F48"/>
  </mergeCells>
  <conditionalFormatting sqref="B50:B61">
    <cfRule type="cellIs" dxfId="9" priority="59" operator="equal">
      <formula>0</formula>
    </cfRule>
    <cfRule type="cellIs" dxfId="8" priority="60" operator="lessThan">
      <formula>0</formula>
    </cfRule>
  </conditionalFormatting>
  <conditionalFormatting sqref="D50:I63">
    <cfRule type="cellIs" dxfId="7" priority="5" operator="greaterThan">
      <formula>0.5</formula>
    </cfRule>
    <cfRule type="cellIs" dxfId="6" priority="6" operator="greaterThan">
      <formula>0.25</formula>
    </cfRule>
    <cfRule type="cellIs" dxfId="5" priority="7" operator="greaterThan">
      <formula>0.5</formula>
    </cfRule>
  </conditionalFormatting>
  <conditionalFormatting sqref="D38:O38">
    <cfRule type="cellIs" dxfId="4" priority="3" operator="equal">
      <formula>0</formula>
    </cfRule>
    <cfRule type="cellIs" dxfId="3" priority="4" operator="lessThan">
      <formula>0</formula>
    </cfRule>
  </conditionalFormatting>
  <conditionalFormatting sqref="H9:H10">
    <cfRule type="cellIs" dxfId="2" priority="2" operator="lessThan">
      <formula>0</formula>
    </cfRule>
    <cfRule type="cellIs" dxfId="1" priority="1" operator="greaterThan">
      <formula>0</formula>
    </cfRule>
  </conditionalFormatting>
  <pageMargins left="0.7" right="0.7" top="0.75" bottom="0.75" header="0.3" footer="0.3"/>
  <pageSetup orientation="portrait" horizontalDpi="300" verticalDpi="300" r:id="rId1"/>
  <legacyDrawing r:id="rId2"/>
  <tableParts count="1">
    <tablePart r:id="rId3"/>
  </tableParts>
</worksheet>
</file>

<file path=xl/worksheets/sheet5.xml><?xml version="1.0" encoding="utf-8"?>
<worksheet xmlns="http://schemas.openxmlformats.org/spreadsheetml/2006/main" xmlns:r="http://schemas.openxmlformats.org/officeDocument/2006/relationships">
  <dimension ref="B7"/>
  <sheetViews>
    <sheetView workbookViewId="0">
      <selection activeCell="B8" sqref="B8"/>
    </sheetView>
  </sheetViews>
  <sheetFormatPr defaultRowHeight="15"/>
  <sheetData>
    <row r="7" spans="2:2">
      <c r="B7" t="s">
        <v>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Preliminary</vt:lpstr>
      <vt:lpstr>daily chart</vt:lpstr>
      <vt:lpstr>Monthly p&amp;L</vt:lpstr>
      <vt:lpstr>Quick Summary</vt:lpstr>
      <vt:lpstr>password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2008-02-27T06:17:43Z</dcterms:modified>
</cp:coreProperties>
</file>