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120" windowWidth="17100" windowHeight="9405"/>
  </bookViews>
  <sheets>
    <sheet name="June-08" sheetId="6" r:id="rId1"/>
  </sheets>
  <calcPr calcId="124519"/>
</workbook>
</file>

<file path=xl/calcChain.xml><?xml version="1.0" encoding="utf-8"?>
<calcChain xmlns="http://schemas.openxmlformats.org/spreadsheetml/2006/main">
  <c r="E80" i="6"/>
  <c r="E85"/>
  <c r="E64"/>
  <c r="E58"/>
  <c r="E21"/>
  <c r="E67" l="1"/>
  <c r="E93"/>
  <c r="E95" l="1"/>
  <c r="E99" s="1"/>
</calcChain>
</file>

<file path=xl/comments1.xml><?xml version="1.0" encoding="utf-8"?>
<comments xmlns="http://schemas.openxmlformats.org/spreadsheetml/2006/main">
  <authors>
    <author>syed</author>
    <author>shiraz</author>
    <author>Jambu Mahadevan</author>
  </authors>
  <commentList>
    <comment ref="E21" authorId="0">
      <text>
        <r>
          <rPr>
            <b/>
            <sz val="8"/>
            <color indexed="81"/>
            <rFont val="Tahoma"/>
          </rPr>
          <t>syed:</t>
        </r>
        <r>
          <rPr>
            <sz val="8"/>
            <color indexed="81"/>
            <rFont val="Tahoma"/>
          </rPr>
          <t xml:space="preserve">
</t>
        </r>
      </text>
    </comment>
    <comment ref="E25" authorId="1">
      <text>
        <r>
          <rPr>
            <b/>
            <sz val="8"/>
            <color indexed="81"/>
            <rFont val="Tahoma"/>
          </rPr>
          <t xml:space="preserve">shiraz
3727-3671.10
</t>
        </r>
      </text>
    </comment>
    <comment ref="E26" authorId="2">
      <text>
        <r>
          <rPr>
            <sz val="8"/>
            <color indexed="81"/>
            <rFont val="Tahoma"/>
          </rPr>
          <t xml:space="preserve">1248+650-1869.53
</t>
        </r>
      </text>
    </comment>
    <comment ref="E28" authorId="1">
      <text>
        <r>
          <rPr>
            <b/>
            <sz val="8"/>
            <color indexed="81"/>
            <rFont val="Tahoma"/>
          </rPr>
          <t>shiraz:</t>
        </r>
        <r>
          <rPr>
            <sz val="8"/>
            <color indexed="81"/>
            <rFont val="Tahoma"/>
          </rPr>
          <t xml:space="preserve">
1248+400+400-2017.28=30.72</t>
        </r>
      </text>
    </comment>
    <comment ref="E30" authorId="1">
      <text>
        <r>
          <rPr>
            <b/>
            <sz val="8"/>
            <color indexed="81"/>
            <rFont val="Tahoma"/>
          </rPr>
          <t>shiraz:</t>
        </r>
        <r>
          <rPr>
            <sz val="8"/>
            <color indexed="81"/>
            <rFont val="Tahoma"/>
          </rPr>
          <t xml:space="preserve">
450+1040+1800=3290-3240.65=49.35
</t>
        </r>
      </text>
    </comment>
    <comment ref="E31" authorId="1">
      <text>
        <r>
          <rPr>
            <b/>
            <sz val="8"/>
            <color indexed="81"/>
            <rFont val="Tahoma"/>
          </rPr>
          <t>shiraz:</t>
        </r>
        <r>
          <rPr>
            <sz val="8"/>
            <color indexed="81"/>
            <rFont val="Tahoma"/>
          </rPr>
          <t xml:space="preserve">
7346-7326=20
</t>
        </r>
      </text>
    </comment>
    <comment ref="E32" authorId="1">
      <text>
        <r>
          <rPr>
            <b/>
            <sz val="8"/>
            <color indexed="81"/>
            <rFont val="Tahoma"/>
          </rPr>
          <t>shiraz:</t>
        </r>
        <r>
          <rPr>
            <sz val="8"/>
            <color indexed="81"/>
            <rFont val="Tahoma"/>
          </rPr>
          <t xml:space="preserve">
2393.5-2286.59=106.91</t>
        </r>
      </text>
    </comment>
    <comment ref="E33" authorId="1">
      <text>
        <r>
          <rPr>
            <b/>
            <sz val="8"/>
            <color indexed="81"/>
            <rFont val="Tahoma"/>
          </rPr>
          <t>shiraz:</t>
        </r>
        <r>
          <rPr>
            <sz val="8"/>
            <color indexed="81"/>
            <rFont val="Tahoma"/>
          </rPr>
          <t xml:space="preserve">
7346-7326=20
</t>
        </r>
      </text>
    </comment>
  </commentList>
</comments>
</file>

<file path=xl/sharedStrings.xml><?xml version="1.0" encoding="utf-8"?>
<sst xmlns="http://schemas.openxmlformats.org/spreadsheetml/2006/main" count="112" uniqueCount="99">
  <si>
    <t>Difference</t>
  </si>
  <si>
    <t>F</t>
  </si>
  <si>
    <t>Closing Balance as per Bank</t>
  </si>
  <si>
    <t>E</t>
  </si>
  <si>
    <t xml:space="preserve"> </t>
  </si>
  <si>
    <t>Closing Balance as per Book After Reconciliation(A-B+C)</t>
  </si>
  <si>
    <t>D</t>
  </si>
  <si>
    <t>SubTotal of all "Add" {C(i)+C(ii)+C(iii)+C(iv)}</t>
  </si>
  <si>
    <t>Debited less than Actuals:</t>
  </si>
  <si>
    <t>C(iv)</t>
  </si>
  <si>
    <t>Ireland Operations HOF</t>
  </si>
  <si>
    <t>Credite more than Actuals:</t>
  </si>
  <si>
    <t>C(iii)</t>
  </si>
  <si>
    <t>Total for cheque credited by bank but not ent. In Tally</t>
  </si>
  <si>
    <t>Cheque Credited by bank but not entered in Tally:</t>
  </si>
  <si>
    <t>Total for cheque issued but not presented</t>
  </si>
  <si>
    <t>Sunny Varghese</t>
  </si>
  <si>
    <t>Prakash</t>
  </si>
  <si>
    <t>Cheque issued but not presented:</t>
  </si>
  <si>
    <t>C(i)</t>
  </si>
  <si>
    <t>ADD:</t>
  </si>
  <si>
    <t>C</t>
  </si>
  <si>
    <t>SubTotal of all "Less" {B(i)+B(ii)+B(iii)}</t>
  </si>
  <si>
    <t>Bank Charges for the month of Oct05</t>
  </si>
  <si>
    <t>Bank Charges for the month of SEP05</t>
  </si>
  <si>
    <t>Bank Charges for the month of SEP05-SALRY TRF</t>
  </si>
  <si>
    <t>Bank Charges for the month of Aug05</t>
  </si>
  <si>
    <t>Bank Charges for the month of July05</t>
  </si>
  <si>
    <t>B(iii)</t>
  </si>
  <si>
    <t>Total of debited more than actuals</t>
  </si>
  <si>
    <t>Credit Card</t>
  </si>
  <si>
    <t>amt received on AED 1215</t>
  </si>
  <si>
    <t>Funds given Mr. Mohsin for Australia Trf CC DIFF IN AMOUNT</t>
  </si>
  <si>
    <t xml:space="preserve">ccpayment </t>
  </si>
  <si>
    <t>28/08/2005</t>
  </si>
  <si>
    <t>FOREX CHARGES</t>
  </si>
  <si>
    <t>ET USA charges</t>
  </si>
  <si>
    <t>diff in tt received</t>
  </si>
  <si>
    <t>Bertelsmann Distribution GmbH</t>
  </si>
  <si>
    <t>21/09/2005</t>
  </si>
  <si>
    <t>Payment for ET USA on behalf of ET Middle East</t>
  </si>
  <si>
    <t>trf of amt to Ocean Marine and Diving</t>
  </si>
  <si>
    <t>Forex on gulf idc payment</t>
  </si>
  <si>
    <t>Forex on Microsoft Payment Transfer</t>
  </si>
  <si>
    <t>22/08/2005</t>
  </si>
  <si>
    <t>Forex charges on Prometric Transfer</t>
  </si>
  <si>
    <t>cc Charges ON 4060</t>
  </si>
  <si>
    <t xml:space="preserve"> STS -Forex Transfer</t>
  </si>
  <si>
    <t>24/08/2005</t>
  </si>
  <si>
    <t>Forex Expenses on ENI</t>
  </si>
  <si>
    <t>Shell Exploration B.V.</t>
  </si>
  <si>
    <t>21/08/2005</t>
  </si>
  <si>
    <t>Cemex</t>
  </si>
  <si>
    <t>Orascom Technology Systems</t>
  </si>
  <si>
    <t>Shell Iran Offshore Ltd</t>
  </si>
  <si>
    <t>15/08/2005</t>
  </si>
  <si>
    <t>MS Microsoft Payment-FE</t>
  </si>
  <si>
    <t>cc Charges</t>
  </si>
  <si>
    <t>bc on cisco Trf</t>
  </si>
  <si>
    <t>BC ON FUND TRF</t>
  </si>
  <si>
    <t>Forex On united fund Trf</t>
  </si>
  <si>
    <t>Hotel crown plaza</t>
  </si>
  <si>
    <t>Forex charges on</t>
  </si>
  <si>
    <t>symantec forex</t>
  </si>
  <si>
    <t>bcmicrosoft</t>
  </si>
  <si>
    <t>Debited more than the actuals:</t>
  </si>
  <si>
    <t>B(ii)</t>
  </si>
  <si>
    <t>Total of cheque deposited but not cleared</t>
  </si>
  <si>
    <t>Cheque issued but not entered in tally</t>
  </si>
  <si>
    <t>Cheque deposited but not cleared:</t>
  </si>
  <si>
    <t>B(i)</t>
  </si>
  <si>
    <t>LESS:</t>
  </si>
  <si>
    <t>B</t>
  </si>
  <si>
    <t>Closing Balance as per Tally</t>
  </si>
  <si>
    <t>A</t>
  </si>
  <si>
    <t>Amount</t>
  </si>
  <si>
    <t>Particulars</t>
  </si>
  <si>
    <t>Chq Date</t>
  </si>
  <si>
    <t>Chq</t>
  </si>
  <si>
    <t>Sl No</t>
  </si>
  <si>
    <t>Account No</t>
  </si>
  <si>
    <t>Bank</t>
  </si>
  <si>
    <t>Month</t>
  </si>
  <si>
    <t>FY:2008</t>
  </si>
  <si>
    <t>BANK RECONCILIATION</t>
  </si>
  <si>
    <t>BT</t>
  </si>
  <si>
    <t>Reena</t>
  </si>
  <si>
    <t xml:space="preserve"> June-2008</t>
  </si>
  <si>
    <t>Union Electro</t>
  </si>
  <si>
    <t>Individual Ms.Radha Lakshman</t>
  </si>
  <si>
    <t>Microsoft Ireland Operations Ltd</t>
  </si>
  <si>
    <t>Schneider Electric</t>
  </si>
  <si>
    <t>Baker Hughes</t>
  </si>
  <si>
    <t>XYZ Co</t>
  </si>
  <si>
    <t>HDFC Bank</t>
  </si>
  <si>
    <t>Tower Hotel</t>
  </si>
  <si>
    <t>PTT Co</t>
  </si>
  <si>
    <t>CADD Co LTD</t>
  </si>
  <si>
    <t>TELCO Ltd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</si>
</sst>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0.00;[Red]0.00"/>
    <numFmt numFmtId="165" formatCode="&quot;£&quot;#,##0.00;[Red]\-&quot;£&quot;#,##0.00"/>
    <numFmt numFmtId="166" formatCode="#,##0.00;[Red]#,##0.00"/>
    <numFmt numFmtId="167" formatCode="[$-409]d\-mmm\-yy;@"/>
    <numFmt numFmtId="168" formatCode="[$-409]dd\-mmm\-yy;@"/>
  </numFmts>
  <fonts count="14">
    <font>
      <sz val="10"/>
      <name val="Arial"/>
    </font>
    <font>
      <sz val="10"/>
      <color theme="1"/>
      <name val="Trebuchet MS"/>
      <family val="2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b/>
      <sz val="14"/>
      <name val="Trebuchet MS"/>
      <family val="2"/>
    </font>
    <font>
      <sz val="10"/>
      <name val="Trebuchet MS"/>
      <family val="2"/>
    </font>
    <font>
      <sz val="8"/>
      <name val="Trebuchet MS"/>
      <family val="2"/>
    </font>
    <font>
      <b/>
      <sz val="10"/>
      <name val="Trebuchet MS"/>
      <family val="2"/>
    </font>
    <font>
      <sz val="10"/>
      <color indexed="10"/>
      <name val="Trebuchet MS"/>
      <family val="2"/>
    </font>
    <font>
      <sz val="10"/>
      <color indexed="17"/>
      <name val="Trebuchet MS"/>
      <family val="2"/>
    </font>
    <font>
      <sz val="9"/>
      <name val="Trebuchet MS"/>
      <family val="2"/>
    </font>
    <font>
      <sz val="9"/>
      <color indexed="17"/>
      <name val="Trebuchet MS"/>
      <family val="2"/>
    </font>
    <font>
      <b/>
      <sz val="10"/>
      <color indexed="17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4" xfId="0" applyFont="1" applyBorder="1"/>
    <xf numFmtId="17" fontId="8" fillId="0" borderId="4" xfId="0" applyNumberFormat="1" applyFont="1" applyBorder="1" applyAlignment="1">
      <alignment horizontal="left"/>
    </xf>
    <xf numFmtId="0" fontId="6" fillId="0" borderId="4" xfId="0" applyFont="1" applyBorder="1" applyAlignment="1"/>
    <xf numFmtId="0" fontId="6" fillId="0" borderId="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/>
    <xf numFmtId="43" fontId="8" fillId="0" borderId="10" xfId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8" fillId="0" borderId="8" xfId="0" applyFont="1" applyBorder="1" applyAlignment="1"/>
    <xf numFmtId="43" fontId="8" fillId="0" borderId="7" xfId="1" applyFont="1" applyBorder="1"/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/>
    <xf numFmtId="43" fontId="6" fillId="0" borderId="3" xfId="1" applyFont="1" applyBorder="1" applyAlignment="1">
      <alignment horizontal="right"/>
    </xf>
    <xf numFmtId="15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43" fontId="8" fillId="0" borderId="3" xfId="1" applyFont="1" applyBorder="1" applyAlignment="1">
      <alignment horizontal="right"/>
    </xf>
    <xf numFmtId="14" fontId="9" fillId="0" borderId="4" xfId="0" applyNumberFormat="1" applyFont="1" applyBorder="1" applyAlignment="1">
      <alignment horizontal="left"/>
    </xf>
    <xf numFmtId="0" fontId="9" fillId="0" borderId="4" xfId="0" applyFont="1" applyBorder="1" applyAlignment="1"/>
    <xf numFmtId="43" fontId="10" fillId="0" borderId="3" xfId="1" applyFont="1" applyFill="1" applyBorder="1" applyAlignment="1">
      <alignment horizontal="right"/>
    </xf>
    <xf numFmtId="14" fontId="6" fillId="0" borderId="4" xfId="0" applyNumberFormat="1" applyFont="1" applyBorder="1" applyAlignment="1">
      <alignment horizontal="left"/>
    </xf>
    <xf numFmtId="15" fontId="11" fillId="2" borderId="4" xfId="0" applyNumberFormat="1" applyFont="1" applyFill="1" applyBorder="1" applyAlignment="1">
      <alignment vertical="top"/>
    </xf>
    <xf numFmtId="165" fontId="11" fillId="2" borderId="4" xfId="0" applyNumberFormat="1" applyFont="1" applyFill="1" applyBorder="1" applyAlignment="1">
      <alignment vertical="top"/>
    </xf>
    <xf numFmtId="43" fontId="12" fillId="2" borderId="3" xfId="1" applyFont="1" applyFill="1" applyBorder="1" applyAlignment="1">
      <alignment horizontal="right" vertical="top"/>
    </xf>
    <xf numFmtId="14" fontId="11" fillId="2" borderId="4" xfId="0" applyNumberFormat="1" applyFont="1" applyFill="1" applyBorder="1" applyAlignment="1">
      <alignment horizontal="left" vertical="top"/>
    </xf>
    <xf numFmtId="43" fontId="11" fillId="2" borderId="3" xfId="1" applyFont="1" applyFill="1" applyBorder="1" applyAlignment="1">
      <alignment horizontal="right" vertical="top"/>
    </xf>
    <xf numFmtId="43" fontId="11" fillId="0" borderId="3" xfId="1" applyFont="1" applyFill="1" applyBorder="1" applyAlignment="1">
      <alignment horizontal="right" vertical="top"/>
    </xf>
    <xf numFmtId="43" fontId="11" fillId="2" borderId="4" xfId="1" applyFont="1" applyFill="1" applyBorder="1" applyAlignment="1">
      <alignment horizontal="left" vertical="top"/>
    </xf>
    <xf numFmtId="43" fontId="11" fillId="2" borderId="4" xfId="1" applyFont="1" applyFill="1" applyBorder="1" applyAlignment="1">
      <alignment vertical="top"/>
    </xf>
    <xf numFmtId="14" fontId="11" fillId="2" borderId="4" xfId="1" applyNumberFormat="1" applyFont="1" applyFill="1" applyBorder="1" applyAlignment="1">
      <alignment horizontal="left" vertical="top"/>
    </xf>
    <xf numFmtId="43" fontId="6" fillId="0" borderId="3" xfId="1" applyFont="1" applyFill="1" applyBorder="1" applyAlignment="1">
      <alignment horizontal="right"/>
    </xf>
    <xf numFmtId="166" fontId="13" fillId="0" borderId="3" xfId="1" applyNumberFormat="1" applyFont="1" applyBorder="1" applyAlignment="1">
      <alignment horizontal="right"/>
    </xf>
    <xf numFmtId="166" fontId="8" fillId="0" borderId="3" xfId="1" applyNumberFormat="1" applyFont="1" applyBorder="1" applyAlignment="1">
      <alignment horizontal="right"/>
    </xf>
    <xf numFmtId="15" fontId="11" fillId="0" borderId="4" xfId="0" applyNumberFormat="1" applyFont="1" applyFill="1" applyBorder="1" applyAlignment="1">
      <alignment vertical="top"/>
    </xf>
    <xf numFmtId="165" fontId="11" fillId="0" borderId="4" xfId="0" applyNumberFormat="1" applyFont="1" applyFill="1" applyBorder="1" applyAlignment="1">
      <alignment vertical="top"/>
    </xf>
    <xf numFmtId="166" fontId="6" fillId="0" borderId="3" xfId="1" applyNumberFormat="1" applyFont="1" applyBorder="1" applyAlignment="1">
      <alignment horizontal="right"/>
    </xf>
    <xf numFmtId="15" fontId="6" fillId="0" borderId="4" xfId="0" applyNumberFormat="1" applyFont="1" applyBorder="1" applyAlignment="1"/>
    <xf numFmtId="43" fontId="9" fillId="0" borderId="3" xfId="1" applyFont="1" applyBorder="1" applyAlignment="1">
      <alignment horizontal="right"/>
    </xf>
    <xf numFmtId="15" fontId="6" fillId="0" borderId="4" xfId="0" quotePrefix="1" applyNumberFormat="1" applyFont="1" applyBorder="1" applyAlignment="1">
      <alignment horizontal="center"/>
    </xf>
    <xf numFmtId="43" fontId="8" fillId="2" borderId="3" xfId="1" applyFont="1" applyFill="1" applyBorder="1" applyAlignment="1">
      <alignment horizontal="right" vertical="top"/>
    </xf>
    <xf numFmtId="14" fontId="6" fillId="0" borderId="4" xfId="0" applyNumberFormat="1" applyFont="1" applyBorder="1" applyAlignment="1">
      <alignment horizontal="center"/>
    </xf>
    <xf numFmtId="43" fontId="8" fillId="0" borderId="6" xfId="1" applyFont="1" applyBorder="1"/>
    <xf numFmtId="0" fontId="6" fillId="0" borderId="2" xfId="0" applyFont="1" applyBorder="1" applyAlignment="1">
      <alignment horizontal="center"/>
    </xf>
    <xf numFmtId="0" fontId="8" fillId="0" borderId="2" xfId="0" applyFont="1" applyBorder="1" applyAlignment="1"/>
    <xf numFmtId="164" fontId="8" fillId="0" borderId="1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6" fillId="0" borderId="2" xfId="0" applyFont="1" applyBorder="1" applyAlignment="1">
      <alignment horizontal="left"/>
    </xf>
    <xf numFmtId="0" fontId="8" fillId="0" borderId="0" xfId="0" applyFont="1" applyBorder="1" applyAlignment="1"/>
    <xf numFmtId="164" fontId="8" fillId="0" borderId="0" xfId="1" applyNumberFormat="1" applyFont="1" applyBorder="1" applyAlignment="1">
      <alignment horizontal="right"/>
    </xf>
    <xf numFmtId="168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6" fillId="0" borderId="14" xfId="0" applyFont="1" applyBorder="1" applyAlignment="1">
      <alignment horizontal="left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99</xdr:row>
      <xdr:rowOff>38100</xdr:rowOff>
    </xdr:from>
    <xdr:to>
      <xdr:col>4</xdr:col>
      <xdr:colOff>1028700</xdr:colOff>
      <xdr:row>108</xdr:row>
      <xdr:rowOff>66676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25" y="12220575"/>
          <a:ext cx="6334125" cy="17430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--------------------------        ---------------------------------       -----------------------------   ------------------------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(signed with date)                     (signed with date)                      (signed with date)          (signed with date)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(Accounts - ET)                   (MD - ET)                        (GFC - ET)             (Director - 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topLeftCell="A7" workbookViewId="0">
      <selection activeCell="D101" sqref="D101"/>
    </sheetView>
  </sheetViews>
  <sheetFormatPr defaultRowHeight="15"/>
  <cols>
    <col min="1" max="1" width="6.140625" style="2" customWidth="1"/>
    <col min="2" max="2" width="7.5703125" style="2" customWidth="1"/>
    <col min="3" max="3" width="12.42578125" style="1" customWidth="1"/>
    <col min="4" max="4" width="53.5703125" style="3" bestFit="1" customWidth="1"/>
    <col min="5" max="5" width="15.5703125" style="1" bestFit="1" customWidth="1"/>
    <col min="6" max="16384" width="9.140625" style="1"/>
  </cols>
  <sheetData>
    <row r="1" spans="1:5" ht="24" customHeight="1">
      <c r="A1" s="66" t="s">
        <v>84</v>
      </c>
      <c r="B1" s="66"/>
      <c r="C1" s="66"/>
      <c r="D1" s="66"/>
      <c r="E1" s="66"/>
    </row>
    <row r="2" spans="1:5">
      <c r="E2" s="4"/>
    </row>
    <row r="3" spans="1:5">
      <c r="A3" s="2" t="s">
        <v>83</v>
      </c>
      <c r="C3" s="5" t="s">
        <v>82</v>
      </c>
      <c r="D3" s="6" t="s">
        <v>87</v>
      </c>
      <c r="E3" s="4"/>
    </row>
    <row r="4" spans="1:5">
      <c r="A4" s="2" t="s">
        <v>93</v>
      </c>
      <c r="C4" s="5" t="s">
        <v>81</v>
      </c>
      <c r="D4" s="7" t="s">
        <v>94</v>
      </c>
      <c r="E4" s="4" t="s">
        <v>4</v>
      </c>
    </row>
    <row r="5" spans="1:5">
      <c r="C5" s="5" t="s">
        <v>80</v>
      </c>
      <c r="D5" s="8">
        <v>1000570539</v>
      </c>
      <c r="E5" s="4"/>
    </row>
    <row r="6" spans="1:5" ht="15.75" thickBot="1">
      <c r="E6" s="4"/>
    </row>
    <row r="7" spans="1:5" s="14" customFormat="1" ht="15.75" thickBot="1">
      <c r="A7" s="9" t="s">
        <v>79</v>
      </c>
      <c r="B7" s="10" t="s">
        <v>78</v>
      </c>
      <c r="C7" s="11" t="s">
        <v>77</v>
      </c>
      <c r="D7" s="12" t="s">
        <v>76</v>
      </c>
      <c r="E7" s="13" t="s">
        <v>75</v>
      </c>
    </row>
    <row r="8" spans="1:5" ht="15.75" thickBot="1">
      <c r="A8" s="15" t="s">
        <v>74</v>
      </c>
      <c r="B8" s="16"/>
      <c r="C8" s="17"/>
      <c r="D8" s="18" t="s">
        <v>73</v>
      </c>
      <c r="E8" s="19">
        <v>356467.59</v>
      </c>
    </row>
    <row r="9" spans="1:5" ht="15.75" thickTop="1">
      <c r="A9" s="20" t="s">
        <v>72</v>
      </c>
      <c r="B9" s="8"/>
      <c r="C9" s="21"/>
      <c r="D9" s="22" t="s">
        <v>71</v>
      </c>
      <c r="E9" s="23"/>
    </row>
    <row r="10" spans="1:5">
      <c r="A10" s="20"/>
      <c r="B10" s="8"/>
      <c r="C10" s="21"/>
      <c r="D10" s="22"/>
      <c r="E10" s="23"/>
    </row>
    <row r="11" spans="1:5">
      <c r="A11" s="20" t="s">
        <v>70</v>
      </c>
      <c r="B11" s="8"/>
      <c r="C11" s="21"/>
      <c r="D11" s="22" t="s">
        <v>69</v>
      </c>
      <c r="E11" s="23"/>
    </row>
    <row r="12" spans="1:5">
      <c r="A12" s="20"/>
      <c r="B12" s="8"/>
      <c r="C12" s="21"/>
      <c r="D12" s="7" t="s">
        <v>89</v>
      </c>
      <c r="E12" s="23">
        <v>595</v>
      </c>
    </row>
    <row r="13" spans="1:5">
      <c r="A13" s="20"/>
      <c r="B13" s="8"/>
      <c r="C13" s="21"/>
      <c r="D13" s="7" t="s">
        <v>90</v>
      </c>
      <c r="E13" s="23">
        <v>6140</v>
      </c>
    </row>
    <row r="14" spans="1:5">
      <c r="A14" s="20"/>
      <c r="B14" s="8"/>
      <c r="C14" s="21"/>
      <c r="D14" s="7" t="s">
        <v>91</v>
      </c>
      <c r="E14" s="23">
        <v>12366</v>
      </c>
    </row>
    <row r="15" spans="1:5">
      <c r="A15" s="20"/>
      <c r="B15" s="8"/>
      <c r="C15" s="21"/>
      <c r="D15" s="7" t="s">
        <v>95</v>
      </c>
      <c r="E15" s="23">
        <v>1785</v>
      </c>
    </row>
    <row r="16" spans="1:5">
      <c r="A16" s="20"/>
      <c r="B16" s="8"/>
      <c r="C16" s="21"/>
      <c r="D16" s="7" t="s">
        <v>92</v>
      </c>
      <c r="E16" s="23">
        <v>5900</v>
      </c>
    </row>
    <row r="17" spans="1:5">
      <c r="A17" s="20"/>
      <c r="B17" s="8"/>
      <c r="C17" s="21"/>
      <c r="D17" s="7" t="s">
        <v>96</v>
      </c>
      <c r="E17" s="23">
        <v>3000</v>
      </c>
    </row>
    <row r="18" spans="1:5">
      <c r="A18" s="20"/>
      <c r="B18" s="8"/>
      <c r="C18" s="48"/>
      <c r="D18" s="22" t="s">
        <v>68</v>
      </c>
      <c r="E18" s="23"/>
    </row>
    <row r="19" spans="1:5">
      <c r="A19" s="20"/>
      <c r="B19" s="8"/>
      <c r="C19" s="25"/>
      <c r="D19" s="22"/>
      <c r="E19" s="23"/>
    </row>
    <row r="20" spans="1:5">
      <c r="A20" s="20"/>
      <c r="B20" s="8"/>
      <c r="C20" s="25"/>
      <c r="D20" s="22"/>
      <c r="E20" s="23"/>
    </row>
    <row r="21" spans="1:5">
      <c r="A21" s="20"/>
      <c r="B21" s="8"/>
      <c r="C21" s="24"/>
      <c r="D21" s="22" t="s">
        <v>67</v>
      </c>
      <c r="E21" s="26">
        <f>SUM(E10:E20)</f>
        <v>29786</v>
      </c>
    </row>
    <row r="22" spans="1:5">
      <c r="A22" s="20"/>
      <c r="B22" s="8"/>
      <c r="C22" s="21"/>
      <c r="D22" s="7"/>
      <c r="E22" s="23"/>
    </row>
    <row r="23" spans="1:5">
      <c r="A23" s="20"/>
      <c r="B23" s="8"/>
      <c r="C23" s="21"/>
      <c r="E23" s="23"/>
    </row>
    <row r="24" spans="1:5">
      <c r="A24" s="20" t="s">
        <v>66</v>
      </c>
      <c r="B24" s="8"/>
      <c r="C24" s="21"/>
      <c r="D24" s="22" t="s">
        <v>65</v>
      </c>
      <c r="E24" s="23"/>
    </row>
    <row r="25" spans="1:5" hidden="1">
      <c r="A25" s="20">
        <v>1</v>
      </c>
      <c r="B25" s="8"/>
      <c r="C25" s="27">
        <v>38536</v>
      </c>
      <c r="D25" s="28" t="s">
        <v>57</v>
      </c>
      <c r="E25" s="29"/>
    </row>
    <row r="26" spans="1:5" hidden="1">
      <c r="A26" s="20"/>
      <c r="B26" s="8"/>
      <c r="C26" s="27">
        <v>38540</v>
      </c>
      <c r="D26" s="28" t="s">
        <v>57</v>
      </c>
      <c r="E26" s="29"/>
    </row>
    <row r="27" spans="1:5" hidden="1">
      <c r="A27" s="20"/>
      <c r="B27" s="8"/>
      <c r="C27" s="30">
        <v>38543</v>
      </c>
      <c r="D27" s="7" t="s">
        <v>64</v>
      </c>
      <c r="E27" s="29"/>
    </row>
    <row r="28" spans="1:5" hidden="1">
      <c r="A28" s="20">
        <v>2</v>
      </c>
      <c r="B28" s="8"/>
      <c r="C28" s="30">
        <v>38552</v>
      </c>
      <c r="D28" s="7" t="s">
        <v>63</v>
      </c>
      <c r="E28" s="29"/>
    </row>
    <row r="29" spans="1:5" hidden="1">
      <c r="A29" s="20">
        <v>3</v>
      </c>
      <c r="B29" s="8"/>
      <c r="C29" s="30">
        <v>38547</v>
      </c>
      <c r="D29" s="7" t="s">
        <v>62</v>
      </c>
      <c r="E29" s="29"/>
    </row>
    <row r="30" spans="1:5" hidden="1">
      <c r="A30" s="20">
        <v>4</v>
      </c>
      <c r="B30" s="8"/>
      <c r="C30" s="27">
        <v>38557</v>
      </c>
      <c r="D30" s="28" t="s">
        <v>61</v>
      </c>
      <c r="E30" s="29"/>
    </row>
    <row r="31" spans="1:5" hidden="1">
      <c r="A31" s="20">
        <v>5</v>
      </c>
      <c r="B31" s="8"/>
      <c r="C31" s="30">
        <v>38557</v>
      </c>
      <c r="D31" s="28" t="s">
        <v>60</v>
      </c>
      <c r="E31" s="29"/>
    </row>
    <row r="32" spans="1:5" hidden="1">
      <c r="A32" s="20">
        <v>6</v>
      </c>
      <c r="B32" s="8"/>
      <c r="C32" s="30">
        <v>38548</v>
      </c>
      <c r="D32" s="28" t="s">
        <v>59</v>
      </c>
      <c r="E32" s="29"/>
    </row>
    <row r="33" spans="1:5" hidden="1">
      <c r="A33" s="20">
        <v>7</v>
      </c>
      <c r="B33" s="8"/>
      <c r="C33" s="30">
        <v>38543</v>
      </c>
      <c r="D33" s="28" t="s">
        <v>58</v>
      </c>
      <c r="E33" s="29"/>
    </row>
    <row r="34" spans="1:5" hidden="1">
      <c r="A34" s="20"/>
      <c r="B34" s="8"/>
      <c r="C34" s="30">
        <v>38563</v>
      </c>
      <c r="D34" s="28" t="s">
        <v>57</v>
      </c>
      <c r="E34" s="29"/>
    </row>
    <row r="35" spans="1:5" hidden="1">
      <c r="A35" s="20"/>
      <c r="B35" s="8"/>
      <c r="C35" s="30">
        <v>38563</v>
      </c>
      <c r="D35" s="7" t="s">
        <v>56</v>
      </c>
      <c r="E35" s="29"/>
    </row>
    <row r="36" spans="1:5" hidden="1">
      <c r="A36" s="20"/>
      <c r="B36" s="8"/>
      <c r="C36" s="31" t="s">
        <v>55</v>
      </c>
      <c r="D36" s="32" t="s">
        <v>54</v>
      </c>
      <c r="E36" s="33"/>
    </row>
    <row r="37" spans="1:5" hidden="1">
      <c r="A37" s="20"/>
      <c r="B37" s="8"/>
      <c r="C37" s="34">
        <v>38603</v>
      </c>
      <c r="D37" s="32" t="s">
        <v>53</v>
      </c>
      <c r="E37" s="35"/>
    </row>
    <row r="38" spans="1:5" hidden="1">
      <c r="A38" s="20"/>
      <c r="B38" s="8"/>
      <c r="C38" s="31" t="s">
        <v>51</v>
      </c>
      <c r="D38" s="32" t="s">
        <v>52</v>
      </c>
      <c r="E38" s="35"/>
    </row>
    <row r="39" spans="1:5" hidden="1">
      <c r="A39" s="20"/>
      <c r="B39" s="8"/>
      <c r="C39" s="31" t="s">
        <v>51</v>
      </c>
      <c r="D39" s="32" t="s">
        <v>50</v>
      </c>
      <c r="E39" s="35"/>
    </row>
    <row r="40" spans="1:5" hidden="1">
      <c r="A40" s="20"/>
      <c r="B40" s="8"/>
      <c r="C40" s="31" t="s">
        <v>48</v>
      </c>
      <c r="D40" s="32" t="s">
        <v>50</v>
      </c>
      <c r="E40" s="35"/>
    </row>
    <row r="41" spans="1:5" hidden="1">
      <c r="A41" s="20"/>
      <c r="B41" s="8"/>
      <c r="C41" s="31" t="s">
        <v>48</v>
      </c>
      <c r="D41" s="32" t="s">
        <v>49</v>
      </c>
      <c r="E41" s="35"/>
    </row>
    <row r="42" spans="1:5" hidden="1">
      <c r="A42" s="20"/>
      <c r="B42" s="8"/>
      <c r="C42" s="31" t="s">
        <v>48</v>
      </c>
      <c r="D42" s="32" t="s">
        <v>47</v>
      </c>
      <c r="E42" s="35"/>
    </row>
    <row r="43" spans="1:5" hidden="1">
      <c r="A43" s="20"/>
      <c r="B43" s="8"/>
      <c r="C43" s="34">
        <v>38579</v>
      </c>
      <c r="D43" s="32" t="s">
        <v>46</v>
      </c>
      <c r="E43" s="35"/>
    </row>
    <row r="44" spans="1:5" hidden="1">
      <c r="A44" s="20"/>
      <c r="B44" s="8"/>
      <c r="C44" s="31" t="s">
        <v>44</v>
      </c>
      <c r="D44" s="32" t="s">
        <v>45</v>
      </c>
      <c r="E44" s="35"/>
    </row>
    <row r="45" spans="1:5" hidden="1">
      <c r="A45" s="20"/>
      <c r="B45" s="8"/>
      <c r="C45" s="31" t="s">
        <v>44</v>
      </c>
      <c r="D45" s="32" t="s">
        <v>43</v>
      </c>
      <c r="E45" s="35"/>
    </row>
    <row r="46" spans="1:5" hidden="1">
      <c r="A46" s="20"/>
      <c r="B46" s="8"/>
      <c r="C46" s="34">
        <v>38584</v>
      </c>
      <c r="D46" s="32" t="s">
        <v>42</v>
      </c>
      <c r="E46" s="35"/>
    </row>
    <row r="47" spans="1:5" hidden="1">
      <c r="A47" s="20"/>
      <c r="B47" s="8"/>
      <c r="C47" s="34">
        <v>38605</v>
      </c>
      <c r="D47" s="32" t="s">
        <v>38</v>
      </c>
      <c r="E47" s="36"/>
    </row>
    <row r="48" spans="1:5" hidden="1">
      <c r="A48" s="20"/>
      <c r="B48" s="8"/>
      <c r="C48" s="34">
        <v>38606</v>
      </c>
      <c r="D48" s="32" t="s">
        <v>41</v>
      </c>
      <c r="E48" s="36"/>
    </row>
    <row r="49" spans="1:5" hidden="1">
      <c r="A49" s="20"/>
      <c r="B49" s="8"/>
      <c r="C49" s="34">
        <v>38608</v>
      </c>
      <c r="D49" s="32" t="s">
        <v>40</v>
      </c>
      <c r="E49" s="36"/>
    </row>
    <row r="50" spans="1:5" hidden="1">
      <c r="A50" s="20"/>
      <c r="B50" s="8"/>
      <c r="C50" s="31" t="s">
        <v>39</v>
      </c>
      <c r="D50" s="32" t="s">
        <v>38</v>
      </c>
      <c r="E50" s="36"/>
    </row>
    <row r="51" spans="1:5" hidden="1">
      <c r="A51" s="20"/>
      <c r="B51" s="8"/>
      <c r="C51" s="34">
        <v>38617</v>
      </c>
      <c r="D51" s="32" t="s">
        <v>37</v>
      </c>
      <c r="E51" s="36"/>
    </row>
    <row r="52" spans="1:5" hidden="1">
      <c r="A52" s="20"/>
      <c r="B52" s="8"/>
      <c r="C52" s="34">
        <v>38617</v>
      </c>
      <c r="D52" s="32" t="s">
        <v>36</v>
      </c>
      <c r="E52" s="36"/>
    </row>
    <row r="53" spans="1:5" hidden="1">
      <c r="A53" s="20"/>
      <c r="B53" s="8"/>
      <c r="C53" s="34">
        <v>38603</v>
      </c>
      <c r="D53" s="32" t="s">
        <v>35</v>
      </c>
      <c r="E53" s="36"/>
    </row>
    <row r="54" spans="1:5" hidden="1">
      <c r="A54" s="20"/>
      <c r="B54" s="8"/>
      <c r="C54" s="37" t="s">
        <v>34</v>
      </c>
      <c r="D54" s="38" t="s">
        <v>33</v>
      </c>
      <c r="E54" s="36"/>
    </row>
    <row r="55" spans="1:5" hidden="1">
      <c r="A55" s="20"/>
      <c r="B55" s="8"/>
      <c r="C55" s="39">
        <v>38606</v>
      </c>
      <c r="D55" s="38" t="s">
        <v>32</v>
      </c>
      <c r="E55" s="36"/>
    </row>
    <row r="56" spans="1:5" hidden="1">
      <c r="A56" s="20"/>
      <c r="B56" s="8"/>
      <c r="C56" s="39">
        <v>38629</v>
      </c>
      <c r="D56" s="38" t="s">
        <v>31</v>
      </c>
      <c r="E56" s="36"/>
    </row>
    <row r="57" spans="1:5" hidden="1">
      <c r="A57" s="20"/>
      <c r="B57" s="8"/>
      <c r="C57" s="24">
        <v>38628</v>
      </c>
      <c r="D57" s="7" t="s">
        <v>30</v>
      </c>
      <c r="E57" s="40"/>
    </row>
    <row r="58" spans="1:5">
      <c r="A58" s="20"/>
      <c r="B58" s="8"/>
      <c r="C58" s="24"/>
      <c r="D58" s="22" t="s">
        <v>29</v>
      </c>
      <c r="E58" s="26">
        <f>SUM(E25:E57)</f>
        <v>0</v>
      </c>
    </row>
    <row r="59" spans="1:5" hidden="1">
      <c r="A59" s="20" t="s">
        <v>28</v>
      </c>
      <c r="B59" s="8"/>
      <c r="C59" s="24">
        <v>38563</v>
      </c>
      <c r="D59" s="7"/>
      <c r="E59" s="41"/>
    </row>
    <row r="60" spans="1:5" hidden="1">
      <c r="A60" s="20"/>
      <c r="B60" s="8"/>
      <c r="C60" s="24">
        <v>38594</v>
      </c>
      <c r="D60" s="22" t="s">
        <v>27</v>
      </c>
      <c r="E60" s="42"/>
    </row>
    <row r="61" spans="1:5" hidden="1">
      <c r="A61" s="20"/>
      <c r="B61" s="8"/>
      <c r="C61" s="24">
        <v>38596</v>
      </c>
      <c r="D61" s="22" t="s">
        <v>26</v>
      </c>
      <c r="E61" s="42"/>
    </row>
    <row r="62" spans="1:5" hidden="1">
      <c r="A62" s="20"/>
      <c r="B62" s="8"/>
      <c r="C62" s="24">
        <v>38625</v>
      </c>
      <c r="D62" s="22" t="s">
        <v>25</v>
      </c>
      <c r="E62" s="42"/>
    </row>
    <row r="63" spans="1:5" hidden="1">
      <c r="A63" s="20"/>
      <c r="B63" s="8"/>
      <c r="C63" s="24">
        <v>38627</v>
      </c>
      <c r="D63" s="22" t="s">
        <v>24</v>
      </c>
      <c r="E63" s="42"/>
    </row>
    <row r="64" spans="1:5" hidden="1">
      <c r="A64" s="20"/>
      <c r="B64" s="8"/>
      <c r="C64" s="24"/>
      <c r="D64" s="22" t="s">
        <v>23</v>
      </c>
      <c r="E64" s="42">
        <f>SUM(E59:E63)</f>
        <v>0</v>
      </c>
    </row>
    <row r="65" spans="1:5">
      <c r="A65" s="20"/>
      <c r="B65" s="8"/>
      <c r="C65" s="43"/>
      <c r="D65" s="22"/>
      <c r="E65" s="36"/>
    </row>
    <row r="66" spans="1:5">
      <c r="A66" s="20"/>
      <c r="B66" s="8"/>
      <c r="C66" s="24"/>
      <c r="D66" s="44"/>
      <c r="E66" s="45"/>
    </row>
    <row r="67" spans="1:5">
      <c r="A67" s="20"/>
      <c r="B67" s="8"/>
      <c r="C67" s="21"/>
      <c r="D67" s="22" t="s">
        <v>22</v>
      </c>
      <c r="E67" s="26">
        <f>E58+E21+E66+E64</f>
        <v>29786</v>
      </c>
    </row>
    <row r="68" spans="1:5">
      <c r="A68" s="20"/>
      <c r="B68" s="8"/>
      <c r="C68" s="21"/>
      <c r="D68" s="22"/>
      <c r="E68" s="26"/>
    </row>
    <row r="69" spans="1:5">
      <c r="A69" s="20" t="s">
        <v>21</v>
      </c>
      <c r="B69" s="8"/>
      <c r="C69" s="21"/>
      <c r="D69" s="22" t="s">
        <v>20</v>
      </c>
      <c r="E69" s="23"/>
    </row>
    <row r="70" spans="1:5">
      <c r="A70" s="20" t="s">
        <v>19</v>
      </c>
      <c r="B70" s="8"/>
      <c r="C70" s="21"/>
      <c r="D70" s="22" t="s">
        <v>18</v>
      </c>
      <c r="E70" s="23"/>
    </row>
    <row r="71" spans="1:5">
      <c r="A71" s="20"/>
      <c r="B71" s="8" t="s">
        <v>4</v>
      </c>
      <c r="C71" s="24">
        <v>38991</v>
      </c>
      <c r="D71" s="46" t="s">
        <v>86</v>
      </c>
      <c r="E71" s="47">
        <v>50000</v>
      </c>
    </row>
    <row r="72" spans="1:5">
      <c r="A72" s="20"/>
      <c r="B72" s="8">
        <v>1427</v>
      </c>
      <c r="C72" s="24">
        <v>39362</v>
      </c>
      <c r="D72" s="46" t="s">
        <v>97</v>
      </c>
      <c r="E72" s="47">
        <v>750</v>
      </c>
    </row>
    <row r="73" spans="1:5">
      <c r="A73" s="20"/>
      <c r="B73" s="8">
        <v>1635</v>
      </c>
      <c r="C73" s="48">
        <v>39104</v>
      </c>
      <c r="D73" s="46" t="s">
        <v>97</v>
      </c>
      <c r="E73" s="47">
        <v>4950</v>
      </c>
    </row>
    <row r="74" spans="1:5">
      <c r="A74" s="20"/>
      <c r="B74" s="8">
        <v>951</v>
      </c>
      <c r="C74" s="63">
        <v>39593</v>
      </c>
      <c r="D74" s="64" t="s">
        <v>17</v>
      </c>
      <c r="E74" s="47">
        <v>1000</v>
      </c>
    </row>
    <row r="75" spans="1:5">
      <c r="A75" s="20"/>
      <c r="B75" s="8">
        <v>1989</v>
      </c>
      <c r="C75" s="63">
        <v>39611</v>
      </c>
      <c r="D75" s="64" t="s">
        <v>88</v>
      </c>
      <c r="E75" s="47">
        <v>5000</v>
      </c>
    </row>
    <row r="76" spans="1:5">
      <c r="A76" s="20"/>
      <c r="B76" s="8">
        <v>1990</v>
      </c>
      <c r="C76" s="63">
        <v>39611</v>
      </c>
      <c r="D76" s="64" t="s">
        <v>88</v>
      </c>
      <c r="E76" s="47">
        <v>1250</v>
      </c>
    </row>
    <row r="77" spans="1:5">
      <c r="A77" s="20"/>
      <c r="B77" s="8">
        <v>952</v>
      </c>
      <c r="C77" s="63">
        <v>39624</v>
      </c>
      <c r="D77" s="64" t="s">
        <v>17</v>
      </c>
      <c r="E77" s="47">
        <v>3000</v>
      </c>
    </row>
    <row r="78" spans="1:5">
      <c r="A78" s="20"/>
      <c r="B78" s="8" t="s">
        <v>85</v>
      </c>
      <c r="C78" s="63">
        <v>39628</v>
      </c>
      <c r="D78" s="64" t="s">
        <v>98</v>
      </c>
      <c r="E78" s="47">
        <v>6984.86</v>
      </c>
    </row>
    <row r="79" spans="1:5">
      <c r="A79" s="20"/>
      <c r="B79" s="8">
        <v>762</v>
      </c>
      <c r="C79" s="63">
        <v>39629</v>
      </c>
      <c r="D79" s="64" t="s">
        <v>16</v>
      </c>
      <c r="E79" s="47">
        <v>2000</v>
      </c>
    </row>
    <row r="80" spans="1:5">
      <c r="A80" s="20"/>
      <c r="B80" s="8"/>
      <c r="C80" s="25"/>
      <c r="D80" s="22" t="s">
        <v>15</v>
      </c>
      <c r="E80" s="49">
        <f>SUM(E71:E79)</f>
        <v>74934.86</v>
      </c>
    </row>
    <row r="81" spans="1:5">
      <c r="A81" s="20"/>
      <c r="B81" s="8"/>
      <c r="C81" s="25"/>
      <c r="D81" s="22"/>
      <c r="E81" s="23"/>
    </row>
    <row r="82" spans="1:5">
      <c r="A82" s="20"/>
      <c r="B82" s="8"/>
      <c r="C82" s="21"/>
      <c r="D82" s="22" t="s">
        <v>14</v>
      </c>
      <c r="E82" s="23"/>
    </row>
    <row r="83" spans="1:5">
      <c r="A83" s="20"/>
      <c r="B83" s="8"/>
      <c r="C83" s="21"/>
      <c r="D83" s="22"/>
      <c r="E83" s="23"/>
    </row>
    <row r="84" spans="1:5">
      <c r="A84" s="20" t="s">
        <v>12</v>
      </c>
      <c r="B84" s="8"/>
      <c r="C84" s="48"/>
      <c r="D84" s="32"/>
      <c r="E84" s="23"/>
    </row>
    <row r="85" spans="1:5" hidden="1">
      <c r="A85" s="20">
        <v>1</v>
      </c>
      <c r="B85" s="8"/>
      <c r="C85" s="24"/>
      <c r="D85" s="22" t="s">
        <v>13</v>
      </c>
      <c r="E85" s="26">
        <f>SUM(E83:E83)</f>
        <v>0</v>
      </c>
    </row>
    <row r="86" spans="1:5" ht="12.75" hidden="1" customHeight="1">
      <c r="A86" s="20"/>
      <c r="B86" s="8"/>
      <c r="C86" s="24"/>
      <c r="D86" s="22"/>
      <c r="E86" s="26"/>
    </row>
    <row r="87" spans="1:5" hidden="1">
      <c r="A87" s="20" t="s">
        <v>9</v>
      </c>
      <c r="B87" s="8"/>
      <c r="C87" s="21"/>
      <c r="D87" s="22" t="s">
        <v>11</v>
      </c>
      <c r="E87" s="23"/>
    </row>
    <row r="88" spans="1:5" hidden="1">
      <c r="A88" s="20">
        <v>1</v>
      </c>
      <c r="B88" s="8"/>
      <c r="C88" s="24">
        <v>38540</v>
      </c>
      <c r="D88" s="7" t="s">
        <v>10</v>
      </c>
      <c r="E88" s="42"/>
    </row>
    <row r="89" spans="1:5">
      <c r="A89" s="20"/>
      <c r="B89" s="8"/>
      <c r="C89" s="50"/>
      <c r="D89" s="7"/>
      <c r="E89" s="23"/>
    </row>
    <row r="90" spans="1:5">
      <c r="A90" s="20"/>
      <c r="B90" s="8"/>
      <c r="C90" s="21"/>
      <c r="D90" s="22" t="s">
        <v>8</v>
      </c>
      <c r="E90" s="23"/>
    </row>
    <row r="91" spans="1:5">
      <c r="A91" s="20"/>
      <c r="B91" s="8"/>
      <c r="C91" s="25"/>
      <c r="D91" s="7"/>
      <c r="E91" s="42"/>
    </row>
    <row r="92" spans="1:5">
      <c r="A92" s="20" t="s">
        <v>6</v>
      </c>
      <c r="B92" s="8"/>
      <c r="C92" s="34"/>
      <c r="D92" s="32"/>
      <c r="E92" s="35"/>
    </row>
    <row r="93" spans="1:5">
      <c r="A93" s="20"/>
      <c r="B93" s="8"/>
      <c r="C93" s="21"/>
      <c r="D93" s="22" t="s">
        <v>7</v>
      </c>
      <c r="E93" s="26">
        <f>E91+E88+E89+E85+E80+E92</f>
        <v>74934.86</v>
      </c>
    </row>
    <row r="94" spans="1:5">
      <c r="A94" s="20" t="s">
        <v>3</v>
      </c>
      <c r="B94" s="8"/>
      <c r="C94" s="21"/>
      <c r="D94" s="7"/>
      <c r="E94" s="23"/>
    </row>
    <row r="95" spans="1:5">
      <c r="A95" s="20"/>
      <c r="B95" s="8"/>
      <c r="C95" s="20"/>
      <c r="D95" s="22" t="s">
        <v>5</v>
      </c>
      <c r="E95" s="26">
        <f>E8-E67+E93</f>
        <v>401616.45</v>
      </c>
    </row>
    <row r="96" spans="1:5">
      <c r="A96" s="65" t="s">
        <v>1</v>
      </c>
      <c r="B96" s="8"/>
      <c r="C96" s="21"/>
      <c r="D96" s="7"/>
      <c r="E96" s="23" t="s">
        <v>4</v>
      </c>
    </row>
    <row r="97" spans="1:5" ht="15.75" thickBot="1">
      <c r="A97" s="8"/>
      <c r="B97" s="8"/>
      <c r="C97" s="21"/>
      <c r="D97" s="22" t="s">
        <v>2</v>
      </c>
      <c r="E97" s="51">
        <v>401616.45</v>
      </c>
    </row>
    <row r="98" spans="1:5" ht="15.75" thickTop="1">
      <c r="A98" s="8"/>
      <c r="B98" s="8"/>
      <c r="C98" s="21"/>
      <c r="D98" s="7"/>
      <c r="E98" s="23"/>
    </row>
    <row r="99" spans="1:5" ht="15.75" thickBot="1">
      <c r="A99" s="8"/>
      <c r="B99" s="60"/>
      <c r="C99" s="52"/>
      <c r="D99" s="53" t="s">
        <v>0</v>
      </c>
      <c r="E99" s="54">
        <f>E95-E97</f>
        <v>0</v>
      </c>
    </row>
    <row r="100" spans="1:5">
      <c r="B100" s="55"/>
      <c r="C100" s="4"/>
      <c r="D100" s="61"/>
      <c r="E100" s="62"/>
    </row>
    <row r="101" spans="1:5">
      <c r="B101" s="55"/>
    </row>
    <row r="108" spans="1:5">
      <c r="A108" s="1"/>
    </row>
    <row r="109" spans="1:5">
      <c r="A109" s="55"/>
    </row>
    <row r="112" spans="1:5">
      <c r="B112" s="55"/>
      <c r="C112" s="56"/>
      <c r="D112" s="57"/>
      <c r="E112" s="56"/>
    </row>
    <row r="114" spans="1:5">
      <c r="A114" s="58"/>
      <c r="C114" s="14"/>
      <c r="D114" s="59"/>
      <c r="E114" s="14"/>
    </row>
    <row r="115" spans="1:5">
      <c r="C115" s="14"/>
      <c r="D115" s="59"/>
      <c r="E115" s="14"/>
    </row>
    <row r="117" spans="1:5">
      <c r="B117" s="58"/>
      <c r="C117" s="56"/>
      <c r="D117" s="57"/>
      <c r="E117" s="56"/>
    </row>
  </sheetData>
  <mergeCells count="1">
    <mergeCell ref="A1:E1"/>
  </mergeCells>
  <pageMargins left="0.75" right="0.75" top="0.75" bottom="0.75" header="0.5" footer="0.5"/>
  <pageSetup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June-08</vt:lpstr>
    </vt:vector>
  </TitlesOfParts>
  <Company>ExecuTrain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2008-07-02T08:11:14Z</cp:lastPrinted>
  <dcterms:created xsi:type="dcterms:W3CDTF">2008-03-04T12:24:51Z</dcterms:created>
  <dcterms:modified xsi:type="dcterms:W3CDTF">2009-01-06T05:01:10Z</dcterms:modified>
</cp:coreProperties>
</file>